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fileSharing readOnlyRecommended="1"/>
  <workbookPr filterPrivacy="1" defaultThemeVersion="166925"/>
  <xr:revisionPtr revIDLastSave="0" documentId="14_{947EC5C7-5704-474A-A7ED-D23FCA3254A7}" xr6:coauthVersionLast="47" xr6:coauthVersionMax="47" xr10:uidLastSave="{00000000-0000-0000-0000-000000000000}"/>
  <bookViews>
    <workbookView xWindow="0" yWindow="760" windowWidth="30240" windowHeight="17700" tabRatio="835" xr2:uid="{00000000-000D-0000-FFFF-FFFF00000000}"/>
  </bookViews>
  <sheets>
    <sheet name="1.Úvod" sheetId="53" r:id="rId1"/>
    <sheet name="2.Nemocnice" sheetId="57" r:id="rId2"/>
    <sheet name="3.Partnerstvá" sheetId="60" r:id="rId3"/>
    <sheet name="4.Spády a Dojazdy" sheetId="74" r:id="rId4"/>
    <sheet name="5.Produkcia" sheetId="62" r:id="rId5"/>
    <sheet name="6.Potreba" sheetId="64" r:id="rId6"/>
    <sheet name="7.Plnenie PP" sheetId="66" r:id="rId7"/>
    <sheet name="8.Plnenie DP" sheetId="67" r:id="rId8"/>
    <sheet name="9.Plnenie NP" sheetId="73" r:id="rId9"/>
    <sheet name="10.SPP" sheetId="68" r:id="rId10"/>
    <sheet name="11.Personál" sheetId="69" r:id="rId11"/>
    <sheet name="12.MTZ" sheetId="70" r:id="rId12"/>
    <sheet name="13.Minimálky" sheetId="71" r:id="rId13"/>
    <sheet name="14.LČD" sheetId="72" r:id="rId14"/>
    <sheet name="15.KUS" sheetId="65" r:id="rId15"/>
  </sheets>
  <definedNames>
    <definedName name="_xlnm._FilterDatabase" localSheetId="9" hidden="1">'10.SPP'!$A$5:$BI$48</definedName>
    <definedName name="_xlnm._FilterDatabase" localSheetId="10" hidden="1">'11.Personál'!$A$1:$I$96</definedName>
    <definedName name="_xlnm._FilterDatabase" localSheetId="11" hidden="1">'12.MTZ'!$A$6:$F$143</definedName>
    <definedName name="_xlnm._FilterDatabase" localSheetId="12" hidden="1">'13.Minimálky'!$A$6:$G$337</definedName>
    <definedName name="_xlnm._FilterDatabase" localSheetId="13" hidden="1">'14.LČD'!$A$6:$G$6</definedName>
    <definedName name="_xlnm._FilterDatabase" localSheetId="14" hidden="1">'15.KUS'!$A$1:$N$98</definedName>
    <definedName name="_xlnm._FilterDatabase" localSheetId="4" hidden="1">'5.Produkcia'!$A$5:$E$225</definedName>
    <definedName name="_xlnm._FilterDatabase" localSheetId="5" hidden="1">'6.Potreba'!$A$1:$H$1</definedName>
    <definedName name="_xlnm._FilterDatabase" localSheetId="6" hidden="1">'7.Plnenie PP'!$A$6:$F$167</definedName>
    <definedName name="_xlnm._FilterDatabase" localSheetId="7" hidden="1">'8.Plnenie DP'!$A$6:$F$174</definedName>
    <definedName name="_xlnm._FilterDatabase" localSheetId="8" hidden="1">'9.Plnenie NP'!$A$4:$C$149</definedName>
    <definedName name="BaseYear">#REF!</definedName>
    <definedName name="d" localSheetId="1">#REF!</definedName>
    <definedName name="d">#REF!</definedName>
    <definedName name="dd">#REF!</definedName>
    <definedName name="ddd">#REF!</definedName>
    <definedName name="e">#REF!</definedName>
    <definedName name="ee">#REF!</definedName>
    <definedName name="eee">#REF!</definedName>
    <definedName name="eeee">#REF!</definedName>
    <definedName name="eeeee">#REF!</definedName>
    <definedName name="eeeeee">#REF!</definedName>
    <definedName name="Filter_Databázy" localSheetId="1" hidden="1">'2.Nemocnice'!$D$1:$J$99</definedName>
    <definedName name="kk" localSheetId="1">#REF!</definedName>
    <definedName name="kk">#REF!</definedName>
    <definedName name="ll">#REF!</definedName>
    <definedName name="p">#REF!</definedName>
    <definedName name="pp">#REF!</definedName>
    <definedName name="ppp">#REF!</definedName>
    <definedName name="pppp">#REF!</definedName>
    <definedName name="ppppp">#REF!</definedName>
    <definedName name="pppppp">#REF!</definedName>
    <definedName name="_xlnm.Print_Area" localSheetId="1">'2.Nemocnice'!$A:$H</definedName>
    <definedName name="_xlnm.Print_Titles" localSheetId="1">'2.Nemocnice'!$1:$1</definedName>
    <definedName name="q">#REF!</definedName>
    <definedName name="qq">#REF!</definedName>
    <definedName name="qqq">#REF!</definedName>
    <definedName name="Region">#REF!</definedName>
    <definedName name="t">#REF!</definedName>
    <definedName name="Table1">'2.Nemocnice'!$A$1:$J$99</definedName>
    <definedName name="tt">#REF!</definedName>
    <definedName name="ttt">#REF!</definedName>
    <definedName name="u">#REF!</definedName>
    <definedName name="uu">#REF!</definedName>
    <definedName name="uuu">#REF!</definedName>
    <definedName name="uuuu">#REF!</definedName>
    <definedName name="w">#REF!</definedName>
    <definedName name="ww">#REF!</definedName>
    <definedName name="www">#REF!</definedName>
    <definedName name="y">#REF!</definedName>
    <definedName name="yy">#REF!</definedName>
    <definedName name="yyy">#REF!</definedName>
    <definedName name="yyyyy">#REF!</definedName>
    <definedName name="yyyyyy">#REF!</definedName>
    <definedName name="yyyyyyy">#REF!</definedName>
    <definedName name="yyyyyyy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50" i="74" l="1"/>
  <c r="K52" i="74"/>
  <c r="J52" i="74"/>
  <c r="J50" i="74"/>
  <c r="J53" i="74" s="1"/>
  <c r="J6" i="74"/>
  <c r="M6" i="74"/>
  <c r="L6" i="74"/>
  <c r="K6" i="74"/>
  <c r="M5" i="74"/>
  <c r="L5" i="74"/>
  <c r="K5" i="74"/>
  <c r="J5" i="74"/>
  <c r="J7" i="74" l="1"/>
  <c r="K7" i="74"/>
  <c r="M7" i="74"/>
  <c r="L7" i="74"/>
  <c r="J8" i="74" s="1"/>
  <c r="H1676" i="64" l="1"/>
  <c r="H1675" i="64"/>
  <c r="H1674" i="64"/>
  <c r="H1673" i="64"/>
  <c r="H1672" i="64"/>
  <c r="H1671" i="64"/>
  <c r="H1670" i="64"/>
  <c r="H1669" i="64"/>
  <c r="H1668" i="64"/>
  <c r="H1667" i="64"/>
  <c r="H1666" i="64"/>
  <c r="H1665" i="64"/>
  <c r="H1664" i="64"/>
  <c r="H1663" i="64"/>
  <c r="H1662" i="64"/>
  <c r="H1661" i="64"/>
  <c r="H1660" i="64"/>
  <c r="H1659" i="64"/>
  <c r="H1658" i="64"/>
  <c r="H1657" i="64"/>
  <c r="H1656" i="64"/>
  <c r="H1655" i="64"/>
  <c r="H1654" i="64"/>
  <c r="H1653" i="64"/>
  <c r="H1652" i="64"/>
  <c r="H1651" i="64"/>
  <c r="H1650" i="64"/>
  <c r="H1649" i="64"/>
  <c r="H1648" i="64"/>
  <c r="H1647" i="64"/>
  <c r="H1646" i="64"/>
  <c r="H1645" i="64"/>
  <c r="H1644" i="64"/>
  <c r="H1643" i="64"/>
  <c r="H1642" i="64"/>
  <c r="H1641" i="64"/>
  <c r="H1640" i="64"/>
  <c r="H1639" i="64"/>
  <c r="H1638" i="64"/>
  <c r="H1637" i="64"/>
  <c r="H1636" i="64"/>
  <c r="H1635" i="64"/>
  <c r="H1634" i="64"/>
  <c r="H1633" i="64"/>
  <c r="H1632" i="64"/>
  <c r="H1631" i="64"/>
  <c r="H1630" i="64"/>
  <c r="H1629" i="64"/>
  <c r="H1628" i="64"/>
  <c r="H1627" i="64"/>
  <c r="H1626" i="64"/>
  <c r="H1625" i="64"/>
  <c r="H1624" i="64"/>
  <c r="H1623" i="64"/>
  <c r="H1622" i="64"/>
  <c r="H1621" i="64"/>
  <c r="H1620" i="64"/>
  <c r="H1619" i="64"/>
  <c r="H1618" i="64"/>
  <c r="H1617" i="64"/>
  <c r="H1616" i="64"/>
  <c r="H1615" i="64"/>
  <c r="H1614" i="64"/>
  <c r="H1613" i="64"/>
  <c r="H1612" i="64"/>
  <c r="H1611" i="64"/>
  <c r="H1610" i="64"/>
  <c r="H1609" i="64"/>
  <c r="H1608" i="64"/>
  <c r="H1607" i="64"/>
  <c r="H1606" i="64"/>
  <c r="H1605" i="64"/>
  <c r="H1604" i="64"/>
  <c r="H1603" i="64"/>
  <c r="H1602" i="64"/>
  <c r="H1601" i="64"/>
  <c r="H1600" i="64"/>
  <c r="H1599" i="64"/>
  <c r="H1598" i="64"/>
  <c r="H1597" i="64"/>
  <c r="H1596" i="64"/>
  <c r="H1595" i="64"/>
  <c r="H1594" i="64"/>
  <c r="H1593" i="64"/>
  <c r="H1592" i="64"/>
  <c r="H1591" i="64"/>
  <c r="H1590" i="64"/>
  <c r="H1589" i="64"/>
  <c r="H1588" i="64"/>
  <c r="H1587" i="64"/>
  <c r="H1586" i="64"/>
  <c r="H1585" i="64"/>
  <c r="H1584" i="64"/>
  <c r="H1583" i="64"/>
  <c r="H1582" i="64"/>
  <c r="H1581" i="64"/>
  <c r="H1580" i="64"/>
  <c r="H1579" i="64"/>
  <c r="H1578" i="64"/>
  <c r="H1577" i="64"/>
  <c r="H1576" i="64"/>
  <c r="H1575" i="64"/>
  <c r="H1574" i="64"/>
  <c r="H1573" i="64"/>
  <c r="H1572" i="64"/>
  <c r="H1571" i="64"/>
  <c r="H1570" i="64"/>
  <c r="H1569" i="64"/>
  <c r="H1568" i="64"/>
  <c r="H1567" i="64"/>
  <c r="H1566" i="64"/>
  <c r="H1565" i="64"/>
  <c r="H1564" i="64"/>
  <c r="H1563" i="64"/>
  <c r="H1562" i="64"/>
  <c r="H1561" i="64"/>
  <c r="H1560" i="64"/>
  <c r="H1559" i="64"/>
  <c r="H1558" i="64"/>
  <c r="H1557" i="64"/>
  <c r="H1556" i="64"/>
  <c r="H1555" i="64"/>
  <c r="H1554" i="64"/>
  <c r="H1553" i="64"/>
  <c r="H1552" i="64"/>
  <c r="H1551" i="64"/>
  <c r="H1550" i="64"/>
  <c r="H1549" i="64"/>
  <c r="H1548" i="64"/>
  <c r="H1547" i="64"/>
  <c r="H1546" i="64"/>
  <c r="H1545" i="64"/>
  <c r="H1544" i="64"/>
  <c r="H1543" i="64"/>
  <c r="H1542" i="64"/>
  <c r="H1541" i="64"/>
  <c r="H1540" i="64"/>
  <c r="H1539" i="64"/>
  <c r="H1538" i="64"/>
  <c r="H1537" i="64"/>
  <c r="H1536" i="64"/>
  <c r="H1535" i="64"/>
  <c r="H1534" i="64"/>
  <c r="H1533" i="64"/>
  <c r="H1532" i="64"/>
  <c r="H1531" i="64"/>
  <c r="H1530" i="64"/>
  <c r="H1529" i="64"/>
  <c r="H1528" i="64"/>
  <c r="H1527" i="64"/>
  <c r="H1526" i="64"/>
  <c r="H1525" i="64"/>
  <c r="H1524" i="64"/>
  <c r="H1523" i="64"/>
  <c r="H1522" i="64"/>
  <c r="H1521" i="64"/>
  <c r="H1520" i="64"/>
  <c r="H1519" i="64"/>
  <c r="H1518" i="64"/>
  <c r="H1517" i="64"/>
  <c r="H1516" i="64"/>
  <c r="H1515" i="64"/>
  <c r="H1514" i="64"/>
  <c r="H1513" i="64"/>
  <c r="H1512" i="64"/>
  <c r="H1511" i="64"/>
  <c r="H1510" i="64"/>
  <c r="H1509" i="64"/>
  <c r="H1508" i="64"/>
  <c r="H1507" i="64"/>
  <c r="H1506" i="64"/>
  <c r="H1505" i="64"/>
  <c r="H1504" i="64"/>
  <c r="H1503" i="64"/>
  <c r="H1502" i="64"/>
  <c r="H1501" i="64"/>
  <c r="H1500" i="64"/>
  <c r="H1499" i="64"/>
  <c r="H1498" i="64"/>
  <c r="H1497" i="64"/>
  <c r="H1496" i="64"/>
  <c r="H1495" i="64"/>
  <c r="H1494" i="64"/>
  <c r="H1493" i="64"/>
  <c r="H1492" i="64"/>
  <c r="H1491" i="64"/>
  <c r="H1490" i="64"/>
  <c r="H1489" i="64"/>
  <c r="H1488" i="64"/>
  <c r="H1487" i="64"/>
  <c r="H1486" i="64"/>
  <c r="H1485" i="64"/>
  <c r="H1484" i="64"/>
  <c r="H1483" i="64"/>
  <c r="H1482" i="64"/>
  <c r="H1481" i="64"/>
  <c r="H1480" i="64"/>
  <c r="H1479" i="64"/>
  <c r="H1478" i="64"/>
  <c r="H1477" i="64"/>
  <c r="H1476" i="64"/>
  <c r="H1475" i="64"/>
  <c r="H1474" i="64"/>
  <c r="H1473" i="64"/>
  <c r="H1472" i="64"/>
  <c r="H1471" i="64"/>
  <c r="H1470" i="64"/>
  <c r="H1469" i="64"/>
  <c r="H1468" i="64"/>
  <c r="H1467" i="64"/>
  <c r="H1466" i="64"/>
  <c r="H1465" i="64"/>
  <c r="H1464" i="64"/>
  <c r="H1463" i="64"/>
  <c r="H1462" i="64"/>
  <c r="H1461" i="64"/>
  <c r="H1460" i="64"/>
  <c r="H1459" i="64"/>
  <c r="H1458" i="64"/>
  <c r="H1457" i="64"/>
  <c r="H1456" i="64"/>
  <c r="H1455" i="64"/>
  <c r="H1454" i="64"/>
  <c r="H1453" i="64"/>
  <c r="H1452" i="64"/>
  <c r="H1451" i="64"/>
  <c r="H1450" i="64"/>
  <c r="H1449" i="64"/>
  <c r="H1448" i="64"/>
  <c r="H1447" i="64"/>
  <c r="H1446" i="64"/>
  <c r="H1445" i="64"/>
  <c r="H1444" i="64"/>
  <c r="H1443" i="64"/>
  <c r="H1442" i="64"/>
  <c r="H1441" i="64"/>
  <c r="H1440" i="64"/>
  <c r="H1439" i="64"/>
  <c r="H1438" i="64"/>
  <c r="H1437" i="64"/>
  <c r="H1436" i="64"/>
  <c r="H1435" i="64"/>
  <c r="H1434" i="64"/>
  <c r="H1433" i="64"/>
  <c r="H1432" i="64"/>
  <c r="H1431" i="64"/>
  <c r="H1430" i="64"/>
  <c r="H1429" i="64"/>
  <c r="H1428" i="64"/>
  <c r="H1427" i="64"/>
  <c r="H1426" i="64"/>
  <c r="H1425" i="64"/>
  <c r="H1424" i="64"/>
  <c r="H1423" i="64"/>
  <c r="H1422" i="64"/>
  <c r="H1421" i="64"/>
  <c r="H1420" i="64"/>
  <c r="H1419" i="64"/>
  <c r="H1418" i="64"/>
  <c r="H1417" i="64"/>
  <c r="H1416" i="64"/>
  <c r="H1415" i="64"/>
  <c r="H1414" i="64"/>
  <c r="H1413" i="64"/>
  <c r="H1412" i="64"/>
  <c r="H1411" i="64"/>
  <c r="H1410" i="64"/>
  <c r="H1409" i="64"/>
  <c r="H1408" i="64"/>
  <c r="H1407" i="64"/>
  <c r="H1406" i="64"/>
  <c r="H1405" i="64"/>
  <c r="H1404" i="64"/>
  <c r="H1403" i="64"/>
  <c r="H1402" i="64"/>
  <c r="H1401" i="64"/>
  <c r="H1400" i="64"/>
  <c r="H1399" i="64"/>
  <c r="H1398" i="64"/>
  <c r="H1397" i="64"/>
  <c r="H1396" i="64"/>
  <c r="H1395" i="64"/>
  <c r="H1394" i="64"/>
  <c r="H1393" i="64"/>
  <c r="H1392" i="64"/>
  <c r="H1391" i="64"/>
  <c r="H1390" i="64"/>
  <c r="H1389" i="64"/>
  <c r="H1388" i="64"/>
  <c r="H1387" i="64"/>
  <c r="H1386" i="64"/>
  <c r="H1385" i="64"/>
  <c r="H1384" i="64"/>
  <c r="H1383" i="64"/>
  <c r="H1382" i="64"/>
  <c r="H1381" i="64"/>
  <c r="H1380" i="64"/>
  <c r="H1379" i="64"/>
  <c r="H1378" i="64"/>
  <c r="H1377" i="64"/>
  <c r="H1376" i="64"/>
  <c r="H1375" i="64"/>
  <c r="H1374" i="64"/>
  <c r="H1373" i="64"/>
  <c r="H1372" i="64"/>
  <c r="H1371" i="64"/>
  <c r="H1370" i="64"/>
  <c r="H1369" i="64"/>
  <c r="H1368" i="64"/>
  <c r="H1367" i="64"/>
  <c r="H1366" i="64"/>
  <c r="H1365" i="64"/>
  <c r="H1364" i="64"/>
  <c r="H1363" i="64"/>
  <c r="H1362" i="64"/>
  <c r="H1361" i="64"/>
  <c r="H1360" i="64"/>
  <c r="H1359" i="64"/>
  <c r="H1358" i="64"/>
  <c r="H1357" i="64"/>
  <c r="H1356" i="64"/>
  <c r="H1355" i="64"/>
  <c r="H1354" i="64"/>
  <c r="H1353" i="64"/>
  <c r="H1352" i="64"/>
  <c r="H1351" i="64"/>
  <c r="H1350" i="64"/>
  <c r="H1349" i="64"/>
  <c r="H1348" i="64"/>
  <c r="H1347" i="64"/>
  <c r="H1346" i="64"/>
  <c r="H1345" i="64"/>
  <c r="H1344" i="64"/>
  <c r="H1343" i="64"/>
  <c r="H1342" i="64"/>
  <c r="H1341" i="64"/>
  <c r="H1340" i="64"/>
  <c r="H1339" i="64"/>
  <c r="H1338" i="64"/>
  <c r="H1337" i="64"/>
  <c r="H1336" i="64"/>
  <c r="H1335" i="64"/>
  <c r="H1334" i="64"/>
  <c r="H1333" i="64"/>
  <c r="H1332" i="64"/>
  <c r="H1331" i="64"/>
  <c r="H1330" i="64"/>
  <c r="H1329" i="64"/>
  <c r="H1328" i="64"/>
  <c r="H1327" i="64"/>
  <c r="H1326" i="64"/>
  <c r="H1325" i="64"/>
  <c r="H1324" i="64"/>
  <c r="H1323" i="64"/>
  <c r="H1322" i="64"/>
  <c r="H1321" i="64"/>
  <c r="H1320" i="64"/>
  <c r="H1319" i="64"/>
  <c r="H1318" i="64"/>
  <c r="H1317" i="64"/>
  <c r="H1316" i="64"/>
  <c r="H1315" i="64"/>
  <c r="H1314" i="64"/>
  <c r="H1313" i="64"/>
  <c r="H1312" i="64"/>
  <c r="H1311" i="64"/>
  <c r="H1310" i="64"/>
  <c r="H1309" i="64"/>
  <c r="H1308" i="64"/>
  <c r="H1307" i="64"/>
  <c r="H1306" i="64"/>
  <c r="H1305" i="64"/>
  <c r="H1304" i="64"/>
  <c r="H1303" i="64"/>
  <c r="H1302" i="64"/>
  <c r="H1301" i="64"/>
  <c r="H1300" i="64"/>
  <c r="H1299" i="64"/>
  <c r="H1298" i="64"/>
  <c r="H1297" i="64"/>
  <c r="H1296" i="64"/>
  <c r="H1295" i="64"/>
  <c r="H1294" i="64"/>
  <c r="H1293" i="64"/>
  <c r="H1292" i="64"/>
  <c r="H1291" i="64"/>
  <c r="H1290" i="64"/>
  <c r="H1289" i="64"/>
  <c r="H1288" i="64"/>
  <c r="H1287" i="64"/>
  <c r="H1286" i="64"/>
  <c r="H1285" i="64"/>
  <c r="H1284" i="64"/>
  <c r="H1283" i="64"/>
  <c r="H1282" i="64"/>
  <c r="H1281" i="64"/>
  <c r="H1280" i="64"/>
  <c r="H1279" i="64"/>
  <c r="H1278" i="64"/>
  <c r="H1277" i="64"/>
  <c r="H1276" i="64"/>
  <c r="H1275" i="64"/>
  <c r="H1274" i="64"/>
  <c r="H1273" i="64"/>
  <c r="H1272" i="64"/>
  <c r="H1271" i="64"/>
  <c r="H1270" i="64"/>
  <c r="H1269" i="64"/>
  <c r="H1268" i="64"/>
  <c r="H1267" i="64"/>
  <c r="H1266" i="64"/>
  <c r="H1265" i="64"/>
  <c r="H1264" i="64"/>
  <c r="H1263" i="64"/>
  <c r="H1262" i="64"/>
  <c r="H1261" i="64"/>
  <c r="H1260" i="64"/>
  <c r="H1259" i="64"/>
  <c r="H1258" i="64"/>
  <c r="H1257" i="64"/>
  <c r="H1256" i="64"/>
  <c r="H1255" i="64"/>
  <c r="H1254" i="64"/>
  <c r="H1253" i="64"/>
  <c r="H1252" i="64"/>
  <c r="H1251" i="64"/>
  <c r="H1250" i="64"/>
  <c r="H1249" i="64"/>
  <c r="H1248" i="64"/>
  <c r="H1247" i="64"/>
  <c r="H1246" i="64"/>
  <c r="H1245" i="64"/>
  <c r="H1244" i="64"/>
  <c r="H1243" i="64"/>
  <c r="H1242" i="64"/>
  <c r="H1241" i="64"/>
  <c r="H1240" i="64"/>
  <c r="H1239" i="64"/>
  <c r="H1238" i="64"/>
  <c r="H1237" i="64"/>
  <c r="H1236" i="64"/>
  <c r="H1235" i="64"/>
  <c r="H1234" i="64"/>
  <c r="H1233" i="64"/>
  <c r="H1232" i="64"/>
  <c r="H1231" i="64"/>
  <c r="H1230" i="64"/>
  <c r="H1229" i="64"/>
  <c r="H1228" i="64"/>
  <c r="H1227" i="64"/>
  <c r="H1226" i="64"/>
  <c r="H1225" i="64"/>
  <c r="H1224" i="64"/>
  <c r="H1223" i="64"/>
  <c r="H1222" i="64"/>
  <c r="H1221" i="64"/>
  <c r="H1220" i="64"/>
  <c r="H1219" i="64"/>
  <c r="H1218" i="64"/>
  <c r="H1217" i="64"/>
  <c r="H1216" i="64"/>
  <c r="H1215" i="64"/>
  <c r="H1214" i="64"/>
  <c r="H1213" i="64"/>
  <c r="H1212" i="64"/>
  <c r="H1211" i="64"/>
  <c r="H1210" i="64"/>
  <c r="H1209" i="64"/>
  <c r="H1208" i="64"/>
  <c r="H1207" i="64"/>
  <c r="H1206" i="64"/>
  <c r="H1205" i="64"/>
  <c r="H1204" i="64"/>
  <c r="H1203" i="64"/>
  <c r="H1202" i="64"/>
  <c r="H1201" i="64"/>
  <c r="H1200" i="64"/>
  <c r="H1199" i="64"/>
  <c r="H1198" i="64"/>
  <c r="H1197" i="64"/>
  <c r="H1196" i="64"/>
  <c r="H1195" i="64"/>
  <c r="H1194" i="64"/>
  <c r="H1193" i="64"/>
  <c r="H1192" i="64"/>
  <c r="H1191" i="64"/>
  <c r="H1190" i="64"/>
  <c r="H1189" i="64"/>
  <c r="H1188" i="64"/>
  <c r="H1187" i="64"/>
  <c r="H1186" i="64"/>
  <c r="H1185" i="64"/>
  <c r="H1184" i="64"/>
  <c r="H1183" i="64"/>
  <c r="H1182" i="64"/>
  <c r="H1181" i="64"/>
  <c r="H1180" i="64"/>
  <c r="H1179" i="64"/>
  <c r="H1178" i="64"/>
  <c r="H1177" i="64"/>
  <c r="H1176" i="64"/>
  <c r="H1175" i="64"/>
  <c r="H1174" i="64"/>
  <c r="H1173" i="64"/>
  <c r="H1172" i="64"/>
  <c r="H1171" i="64"/>
  <c r="H1170" i="64"/>
  <c r="H1169" i="64"/>
  <c r="H1168" i="64"/>
  <c r="H1167" i="64"/>
  <c r="H1166" i="64"/>
  <c r="H1165" i="64"/>
  <c r="H1164" i="64"/>
  <c r="H1163" i="64"/>
  <c r="H1162" i="64"/>
  <c r="H1161" i="64"/>
  <c r="H1160" i="64"/>
  <c r="H1159" i="64"/>
  <c r="H1158" i="64"/>
  <c r="H1157" i="64"/>
  <c r="H1156" i="64"/>
  <c r="H1155" i="64"/>
  <c r="H1154" i="64"/>
  <c r="H1153" i="64"/>
  <c r="H1152" i="64"/>
  <c r="H1151" i="64"/>
  <c r="H1150" i="64"/>
  <c r="H1149" i="64"/>
  <c r="H1148" i="64"/>
  <c r="H1147" i="64"/>
  <c r="H1146" i="64"/>
  <c r="H1145" i="64"/>
  <c r="H1144" i="64"/>
  <c r="H1143" i="64"/>
  <c r="H1142" i="64"/>
  <c r="H1141" i="64"/>
  <c r="H1140" i="64"/>
  <c r="H1139" i="64"/>
  <c r="H1138" i="64"/>
  <c r="H1137" i="64"/>
  <c r="H1136" i="64"/>
  <c r="H1135" i="64"/>
  <c r="H1134" i="64"/>
  <c r="H1133" i="64"/>
  <c r="H1132" i="64"/>
  <c r="H1131" i="64"/>
  <c r="H1130" i="64"/>
  <c r="H1129" i="64"/>
  <c r="H1128" i="64"/>
  <c r="H1127" i="64"/>
  <c r="H1126" i="64"/>
  <c r="H1125" i="64"/>
  <c r="H1124" i="64"/>
  <c r="H1123" i="64"/>
  <c r="H1122" i="64"/>
  <c r="H1121" i="64"/>
  <c r="H1120" i="64"/>
  <c r="H1119" i="64"/>
  <c r="H1118" i="64"/>
  <c r="H1117" i="64"/>
  <c r="H1116" i="64"/>
  <c r="H1115" i="64"/>
  <c r="H1114" i="64"/>
  <c r="H1113" i="64"/>
  <c r="H1112" i="64"/>
  <c r="H1111" i="64"/>
  <c r="H1110" i="64"/>
  <c r="H1109" i="64"/>
  <c r="H1108" i="64"/>
  <c r="H1107" i="64"/>
  <c r="H1106" i="64"/>
  <c r="H1105" i="64"/>
  <c r="H1104" i="64"/>
  <c r="H1103" i="64"/>
  <c r="H1102" i="64"/>
  <c r="H1101" i="64"/>
  <c r="H1100" i="64"/>
  <c r="H1099" i="64"/>
  <c r="H1098" i="64"/>
  <c r="H1097" i="64"/>
  <c r="H1096" i="64"/>
  <c r="H1095" i="64"/>
  <c r="H1094" i="64"/>
  <c r="H1093" i="64"/>
  <c r="H1092" i="64"/>
  <c r="H1091" i="64"/>
  <c r="H1090" i="64"/>
  <c r="H1089" i="64"/>
  <c r="H1088" i="64"/>
  <c r="H1087" i="64"/>
  <c r="H1086" i="64"/>
  <c r="H1085" i="64"/>
  <c r="H1084" i="64"/>
  <c r="H1083" i="64"/>
  <c r="H1082" i="64"/>
  <c r="H1081" i="64"/>
  <c r="H1080" i="64"/>
  <c r="H1079" i="64"/>
  <c r="H1078" i="64"/>
  <c r="H1077" i="64"/>
  <c r="H1076" i="64"/>
  <c r="H1075" i="64"/>
  <c r="H1074" i="64"/>
  <c r="H1073" i="64"/>
  <c r="H1072" i="64"/>
  <c r="H1071" i="64"/>
  <c r="H1070" i="64"/>
  <c r="H1069" i="64"/>
  <c r="H1068" i="64"/>
  <c r="H1067" i="64"/>
  <c r="H1066" i="64"/>
  <c r="H1065" i="64"/>
  <c r="H1064" i="64"/>
  <c r="H1063" i="64"/>
  <c r="H1062" i="64"/>
  <c r="H1061" i="64"/>
  <c r="H1060" i="64"/>
  <c r="H1059" i="64"/>
  <c r="H1058" i="64"/>
  <c r="H1057" i="64"/>
  <c r="H1056" i="64"/>
  <c r="H1055" i="64"/>
  <c r="H1054" i="64"/>
  <c r="H1053" i="64"/>
  <c r="H1052" i="64"/>
  <c r="H1051" i="64"/>
  <c r="H1050" i="64"/>
  <c r="H1049" i="64"/>
  <c r="H1048" i="64"/>
  <c r="H1047" i="64"/>
  <c r="H1046" i="64"/>
  <c r="H1045" i="64"/>
  <c r="H1044" i="64"/>
  <c r="H1043" i="64"/>
  <c r="H1042" i="64"/>
  <c r="H1041" i="64"/>
  <c r="H1040" i="64"/>
  <c r="H1039" i="64"/>
  <c r="H1038" i="64"/>
  <c r="H1037" i="64"/>
  <c r="H1036" i="64"/>
  <c r="H1035" i="64"/>
  <c r="H1034" i="64"/>
  <c r="H1033" i="64"/>
  <c r="H1032" i="64"/>
  <c r="H1031" i="64"/>
  <c r="H1030" i="64"/>
  <c r="H1029" i="64"/>
  <c r="H1028" i="64"/>
  <c r="H1027" i="64"/>
  <c r="H1026" i="64"/>
  <c r="H1025" i="64"/>
  <c r="H1024" i="64"/>
  <c r="H1023" i="64"/>
  <c r="H1022" i="64"/>
  <c r="H1021" i="64"/>
  <c r="H1020" i="64"/>
  <c r="H1019" i="64"/>
  <c r="H1018" i="64"/>
  <c r="H1017" i="64"/>
  <c r="H1016" i="64"/>
  <c r="H1015" i="64"/>
  <c r="H1014" i="64"/>
  <c r="H1013" i="64"/>
  <c r="H1012" i="64"/>
  <c r="H1011" i="64"/>
  <c r="H1010" i="64"/>
  <c r="H1009" i="64"/>
  <c r="H1008" i="64"/>
  <c r="H1007" i="64"/>
  <c r="H1006" i="64"/>
  <c r="H1005" i="64"/>
  <c r="H1004" i="64"/>
  <c r="H1003" i="64"/>
  <c r="H1002" i="64"/>
  <c r="H1001" i="64"/>
  <c r="H1000" i="64"/>
  <c r="H999" i="64"/>
  <c r="H998" i="64"/>
  <c r="H997" i="64"/>
  <c r="H996" i="64"/>
  <c r="H995" i="64"/>
  <c r="H994" i="64"/>
  <c r="H993" i="64"/>
  <c r="H992" i="64"/>
  <c r="H991" i="64"/>
  <c r="H990" i="64"/>
  <c r="H989" i="64"/>
  <c r="H988" i="64"/>
  <c r="H987" i="64"/>
  <c r="H986" i="64"/>
  <c r="H985" i="64"/>
  <c r="H984" i="64"/>
  <c r="H983" i="64"/>
  <c r="H982" i="64"/>
  <c r="H981" i="64"/>
  <c r="H980" i="64"/>
  <c r="H979" i="64"/>
  <c r="H978" i="64"/>
  <c r="H977" i="64"/>
  <c r="H976" i="64"/>
  <c r="H975" i="64"/>
  <c r="H974" i="64"/>
  <c r="H973" i="64"/>
  <c r="H972" i="64"/>
  <c r="H971" i="64"/>
  <c r="H970" i="64"/>
  <c r="H969" i="64"/>
  <c r="H968" i="64"/>
  <c r="H967" i="64"/>
  <c r="H966" i="64"/>
  <c r="H965" i="64"/>
  <c r="H964" i="64"/>
  <c r="H963" i="64"/>
  <c r="H962" i="64"/>
  <c r="H961" i="64"/>
  <c r="H960" i="64"/>
  <c r="H959" i="64"/>
  <c r="H958" i="64"/>
  <c r="H957" i="64"/>
  <c r="H956" i="64"/>
  <c r="H955" i="64"/>
  <c r="H954" i="64"/>
  <c r="H953" i="64"/>
  <c r="H952" i="64"/>
  <c r="H951" i="64"/>
  <c r="H950" i="64"/>
  <c r="H949" i="64"/>
  <c r="H948" i="64"/>
  <c r="H947" i="64"/>
  <c r="H946" i="64"/>
  <c r="H945" i="64"/>
  <c r="H944" i="64"/>
  <c r="H943" i="64"/>
  <c r="H942" i="64"/>
  <c r="H941" i="64"/>
  <c r="H940" i="64"/>
  <c r="H939" i="64"/>
  <c r="H938" i="64"/>
  <c r="H937" i="64"/>
  <c r="H936" i="64"/>
  <c r="H935" i="64"/>
  <c r="H934" i="64"/>
  <c r="H933" i="64"/>
  <c r="H932" i="64"/>
  <c r="H931" i="64"/>
  <c r="H930" i="64"/>
  <c r="H929" i="64"/>
  <c r="H928" i="64"/>
  <c r="H927" i="64"/>
  <c r="H926" i="64"/>
  <c r="H925" i="64"/>
  <c r="H924" i="64"/>
  <c r="H923" i="64"/>
  <c r="H922" i="64"/>
  <c r="H921" i="64"/>
  <c r="H920" i="64"/>
  <c r="H919" i="64"/>
  <c r="H918" i="64"/>
  <c r="H917" i="64"/>
  <c r="H916" i="64"/>
  <c r="H915" i="64"/>
  <c r="H914" i="64"/>
  <c r="H913" i="64"/>
  <c r="H912" i="64"/>
  <c r="H911" i="64"/>
  <c r="H910" i="64"/>
  <c r="H909" i="64"/>
  <c r="H908" i="64"/>
  <c r="H907" i="64"/>
  <c r="H906" i="64"/>
  <c r="H905" i="64"/>
  <c r="H904" i="64"/>
  <c r="H903" i="64"/>
  <c r="H902" i="64"/>
  <c r="H901" i="64"/>
  <c r="H900" i="64"/>
  <c r="H899" i="64"/>
  <c r="H898" i="64"/>
  <c r="H897" i="64"/>
  <c r="H896" i="64"/>
  <c r="H895" i="64"/>
  <c r="H894" i="64"/>
  <c r="H893" i="64"/>
  <c r="H892" i="64"/>
  <c r="H891" i="64"/>
  <c r="H890" i="64"/>
  <c r="H889" i="64"/>
  <c r="H888" i="64"/>
  <c r="H887" i="64"/>
  <c r="H886" i="64"/>
  <c r="H885" i="64"/>
  <c r="H884" i="64"/>
  <c r="H883" i="64"/>
  <c r="H882" i="64"/>
  <c r="H881" i="64"/>
  <c r="H880" i="64"/>
  <c r="H879" i="64"/>
  <c r="H878" i="64"/>
  <c r="H877" i="64"/>
  <c r="H876" i="64"/>
  <c r="H875" i="64"/>
  <c r="H874" i="64"/>
  <c r="H873" i="64"/>
  <c r="H872" i="64"/>
  <c r="H871" i="64"/>
  <c r="H870" i="64"/>
  <c r="H869" i="64"/>
  <c r="H868" i="64"/>
  <c r="H867" i="64"/>
  <c r="H866" i="64"/>
  <c r="H865" i="64"/>
  <c r="H864" i="64"/>
  <c r="H863" i="64"/>
  <c r="H862" i="64"/>
  <c r="H861" i="64"/>
  <c r="H860" i="64"/>
  <c r="H859" i="64"/>
  <c r="H858" i="64"/>
  <c r="H857" i="64"/>
  <c r="H856" i="64"/>
  <c r="H855" i="64"/>
  <c r="H854" i="64"/>
  <c r="H853" i="64"/>
  <c r="H852" i="64"/>
  <c r="H851" i="64"/>
  <c r="H850" i="64"/>
  <c r="H849" i="64"/>
  <c r="H848" i="64"/>
  <c r="H847" i="64"/>
  <c r="H846" i="64"/>
  <c r="H845" i="64"/>
  <c r="H844" i="64"/>
  <c r="H843" i="64"/>
  <c r="H842" i="64"/>
  <c r="H841" i="64"/>
  <c r="H840" i="64"/>
  <c r="H839" i="64"/>
  <c r="H838" i="64"/>
  <c r="H837" i="64"/>
  <c r="H836" i="64"/>
  <c r="H835" i="64"/>
  <c r="H834" i="64"/>
  <c r="H833" i="64"/>
  <c r="H832" i="64"/>
  <c r="H831" i="64"/>
  <c r="H830" i="64"/>
  <c r="H829" i="64"/>
  <c r="H828" i="64"/>
  <c r="H827" i="64"/>
  <c r="H826" i="64"/>
  <c r="H825" i="64"/>
  <c r="H824" i="64"/>
  <c r="H823" i="64"/>
  <c r="H822" i="64"/>
  <c r="H821" i="64"/>
  <c r="H820" i="64"/>
  <c r="H819" i="64"/>
  <c r="H818" i="64"/>
  <c r="H817" i="64"/>
  <c r="H816" i="64"/>
  <c r="H815" i="64"/>
  <c r="H814" i="64"/>
  <c r="H813" i="64"/>
  <c r="H812" i="64"/>
  <c r="H811" i="64"/>
  <c r="H810" i="64"/>
  <c r="H809" i="64"/>
  <c r="H808" i="64"/>
  <c r="H807" i="64"/>
  <c r="H806" i="64"/>
  <c r="H805" i="64"/>
  <c r="H804" i="64"/>
  <c r="H803" i="64"/>
  <c r="H802" i="64"/>
  <c r="H801" i="64"/>
  <c r="H800" i="64"/>
  <c r="H799" i="64"/>
  <c r="H798" i="64"/>
  <c r="H797" i="64"/>
  <c r="H796" i="64"/>
  <c r="H795" i="64"/>
  <c r="H794" i="64"/>
  <c r="H793" i="64"/>
  <c r="H792" i="64"/>
  <c r="H791" i="64"/>
  <c r="H790" i="64"/>
  <c r="H789" i="64"/>
  <c r="H788" i="64"/>
  <c r="H787" i="64"/>
  <c r="H786" i="64"/>
  <c r="H785" i="64"/>
  <c r="H784" i="64"/>
  <c r="H783" i="64"/>
  <c r="H782" i="64"/>
  <c r="H781" i="64"/>
  <c r="H780" i="64"/>
  <c r="H779" i="64"/>
  <c r="H778" i="64"/>
  <c r="H777" i="64"/>
  <c r="H776" i="64"/>
  <c r="H775" i="64"/>
  <c r="H774" i="64"/>
  <c r="H773" i="64"/>
  <c r="H772" i="64"/>
  <c r="H771" i="64"/>
  <c r="H770" i="64"/>
  <c r="H769" i="64"/>
  <c r="H768" i="64"/>
  <c r="H767" i="64"/>
  <c r="H766" i="64"/>
  <c r="H765" i="64"/>
  <c r="H764" i="64"/>
  <c r="H763" i="64"/>
  <c r="H762" i="64"/>
  <c r="H761" i="64"/>
  <c r="H760" i="64"/>
  <c r="H759" i="64"/>
  <c r="H758" i="64"/>
  <c r="H757" i="64"/>
  <c r="H756" i="64"/>
  <c r="H755" i="64"/>
  <c r="H754" i="64"/>
  <c r="H753" i="64"/>
  <c r="H752" i="64"/>
  <c r="H751" i="64"/>
  <c r="H750" i="64"/>
  <c r="H749" i="64"/>
  <c r="H748" i="64"/>
  <c r="H747" i="64"/>
  <c r="H746" i="64"/>
  <c r="H745" i="64"/>
  <c r="H744" i="64"/>
  <c r="H743" i="64"/>
  <c r="H742" i="64"/>
  <c r="H741" i="64"/>
  <c r="H740" i="64"/>
  <c r="H739" i="64"/>
  <c r="H738" i="64"/>
  <c r="H737" i="64"/>
  <c r="H736" i="64"/>
  <c r="H735" i="64"/>
  <c r="H734" i="64"/>
  <c r="H733" i="64"/>
  <c r="H732" i="64"/>
  <c r="H731" i="64"/>
  <c r="H730" i="64"/>
  <c r="H729" i="64"/>
  <c r="H728" i="64"/>
  <c r="H727" i="64"/>
  <c r="H726" i="64"/>
  <c r="H725" i="64"/>
  <c r="H724" i="64"/>
  <c r="H723" i="64"/>
  <c r="H722" i="64"/>
  <c r="H721" i="64"/>
  <c r="H720" i="64"/>
  <c r="H719" i="64"/>
  <c r="H718" i="64"/>
  <c r="H717" i="64"/>
  <c r="H716" i="64"/>
  <c r="H715" i="64"/>
  <c r="H714" i="64"/>
  <c r="H713" i="64"/>
  <c r="H712" i="64"/>
  <c r="H711" i="64"/>
  <c r="H710" i="64"/>
  <c r="H709" i="64"/>
  <c r="H708" i="64"/>
  <c r="H707" i="64"/>
  <c r="H706" i="64"/>
  <c r="H705" i="64"/>
  <c r="H704" i="64"/>
  <c r="H703" i="64"/>
  <c r="H702" i="64"/>
  <c r="H701" i="64"/>
  <c r="H700" i="64"/>
  <c r="H699" i="64"/>
  <c r="H698" i="64"/>
  <c r="H697" i="64"/>
  <c r="H696" i="64"/>
  <c r="H695" i="64"/>
  <c r="H694" i="64"/>
  <c r="H693" i="64"/>
  <c r="H692" i="64"/>
  <c r="H691" i="64"/>
  <c r="H690" i="64"/>
  <c r="H689" i="64"/>
  <c r="H688" i="64"/>
  <c r="H687" i="64"/>
  <c r="H686" i="64"/>
  <c r="H685" i="64"/>
  <c r="H684" i="64"/>
  <c r="H683" i="64"/>
  <c r="H682" i="64"/>
  <c r="H681" i="64"/>
  <c r="H680" i="64"/>
  <c r="H679" i="64"/>
  <c r="H678" i="64"/>
  <c r="H677" i="64"/>
  <c r="H676" i="64"/>
  <c r="H675" i="64"/>
  <c r="H674" i="64"/>
  <c r="H673" i="64"/>
  <c r="H672" i="64"/>
  <c r="H671" i="64"/>
  <c r="H670" i="64"/>
  <c r="H669" i="64"/>
  <c r="H668" i="64"/>
  <c r="H667" i="64"/>
  <c r="H666" i="64"/>
  <c r="H665" i="64"/>
  <c r="H664" i="64"/>
  <c r="H663" i="64"/>
  <c r="H662" i="64"/>
  <c r="H661" i="64"/>
  <c r="H660" i="64"/>
  <c r="H659" i="64"/>
  <c r="H658" i="64"/>
  <c r="H657" i="64"/>
  <c r="H656" i="64"/>
  <c r="H655" i="64"/>
  <c r="H654" i="64"/>
  <c r="H653" i="64"/>
  <c r="H652" i="64"/>
  <c r="H651" i="64"/>
  <c r="H650" i="64"/>
  <c r="H649" i="64"/>
  <c r="H648" i="64"/>
  <c r="H647" i="64"/>
  <c r="H646" i="64"/>
  <c r="H645" i="64"/>
  <c r="H644" i="64"/>
  <c r="H643" i="64"/>
  <c r="H642" i="64"/>
  <c r="H641" i="64"/>
  <c r="H640" i="64"/>
  <c r="H639" i="64"/>
  <c r="H638" i="64"/>
  <c r="H637" i="64"/>
  <c r="H636" i="64"/>
  <c r="H635" i="64"/>
  <c r="H634" i="64"/>
  <c r="H633" i="64"/>
  <c r="H632" i="64"/>
  <c r="H631" i="64"/>
  <c r="H630" i="64"/>
  <c r="H629" i="64"/>
  <c r="H628" i="64"/>
  <c r="H627" i="64"/>
  <c r="H626" i="64"/>
  <c r="H625" i="64"/>
  <c r="H624" i="64"/>
  <c r="H623" i="64"/>
  <c r="H622" i="64"/>
  <c r="H621" i="64"/>
  <c r="H620" i="64"/>
  <c r="H619" i="64"/>
  <c r="H618" i="64"/>
  <c r="H617" i="64"/>
  <c r="H616" i="64"/>
  <c r="H615" i="64"/>
  <c r="H614" i="64"/>
  <c r="H613" i="64"/>
  <c r="H612" i="64"/>
  <c r="H611" i="64"/>
  <c r="H610" i="64"/>
  <c r="H609" i="64"/>
  <c r="H608" i="64"/>
  <c r="H607" i="64"/>
  <c r="H606" i="64"/>
  <c r="H605" i="64"/>
  <c r="H604" i="64"/>
  <c r="H603" i="64"/>
  <c r="H602" i="64"/>
  <c r="H601" i="64"/>
  <c r="H600" i="64"/>
  <c r="H599" i="64"/>
  <c r="H598" i="64"/>
  <c r="H597" i="64"/>
  <c r="H596" i="64"/>
  <c r="H595" i="64"/>
  <c r="H594" i="64"/>
  <c r="H593" i="64"/>
  <c r="H592" i="64"/>
  <c r="H591" i="64"/>
  <c r="H590" i="64"/>
  <c r="H589" i="64"/>
  <c r="H588" i="64"/>
  <c r="H587" i="64"/>
  <c r="H586" i="64"/>
  <c r="H585" i="64"/>
  <c r="H584" i="64"/>
  <c r="H583" i="64"/>
  <c r="H582" i="64"/>
  <c r="H581" i="64"/>
  <c r="H580" i="64"/>
  <c r="H579" i="64"/>
  <c r="H578" i="64"/>
  <c r="H577" i="64"/>
  <c r="H576" i="64"/>
  <c r="H575" i="64"/>
  <c r="H574" i="64"/>
  <c r="H573" i="64"/>
  <c r="H572" i="64"/>
  <c r="H571" i="64"/>
  <c r="H570" i="64"/>
  <c r="H569" i="64"/>
  <c r="H568" i="64"/>
  <c r="H567" i="64"/>
  <c r="H566" i="64"/>
  <c r="H565" i="64"/>
  <c r="H564" i="64"/>
  <c r="H563" i="64"/>
  <c r="H562" i="64"/>
  <c r="H561" i="64"/>
  <c r="H560" i="64"/>
  <c r="H559" i="64"/>
  <c r="H558" i="64"/>
  <c r="H557" i="64"/>
  <c r="H556" i="64"/>
  <c r="H555" i="64"/>
  <c r="H554" i="64"/>
  <c r="H553" i="64"/>
  <c r="H552" i="64"/>
  <c r="H551" i="64"/>
  <c r="H550" i="64"/>
  <c r="H549" i="64"/>
  <c r="H548" i="64"/>
  <c r="H547" i="64"/>
  <c r="H546" i="64"/>
  <c r="H545" i="64"/>
  <c r="H544" i="64"/>
  <c r="H543" i="64"/>
  <c r="H542" i="64"/>
  <c r="H541" i="64"/>
  <c r="H540" i="64"/>
  <c r="H539" i="64"/>
  <c r="H538" i="64"/>
  <c r="H537" i="64"/>
  <c r="H536" i="64"/>
  <c r="H535" i="64"/>
  <c r="H534" i="64"/>
  <c r="H533" i="64"/>
  <c r="H532" i="64"/>
  <c r="H531" i="64"/>
  <c r="H530" i="64"/>
  <c r="H529" i="64"/>
  <c r="H528" i="64"/>
  <c r="H527" i="64"/>
  <c r="H526" i="64"/>
  <c r="H525" i="64"/>
  <c r="H524" i="64"/>
  <c r="H523" i="64"/>
  <c r="H522" i="64"/>
  <c r="H521" i="64"/>
  <c r="H520" i="64"/>
  <c r="H519" i="64"/>
  <c r="H518" i="64"/>
  <c r="H517" i="64"/>
  <c r="H516" i="64"/>
  <c r="H515" i="64"/>
  <c r="H514" i="64"/>
  <c r="H513" i="64"/>
  <c r="H512" i="64"/>
  <c r="H511" i="64"/>
  <c r="H510" i="64"/>
  <c r="H509" i="64"/>
  <c r="H508" i="64"/>
  <c r="H507" i="64"/>
  <c r="H506" i="64"/>
  <c r="H505" i="64"/>
  <c r="H504" i="64"/>
  <c r="H503" i="64"/>
  <c r="H502" i="64"/>
  <c r="H501" i="64"/>
  <c r="H500" i="64"/>
  <c r="H499" i="64"/>
  <c r="H498" i="64"/>
  <c r="H497" i="64"/>
  <c r="H496" i="64"/>
  <c r="H495" i="64"/>
  <c r="H494" i="64"/>
  <c r="H493" i="64"/>
  <c r="H492" i="64"/>
  <c r="H491" i="64"/>
  <c r="H490" i="64"/>
  <c r="H489" i="64"/>
  <c r="H488" i="64"/>
  <c r="H487" i="64"/>
  <c r="H486" i="64"/>
  <c r="H485" i="64"/>
  <c r="H484" i="64"/>
  <c r="H483" i="64"/>
  <c r="H482" i="64"/>
  <c r="H481" i="64"/>
  <c r="H480" i="64"/>
  <c r="H479" i="64"/>
  <c r="H478" i="64"/>
  <c r="H477" i="64"/>
  <c r="H476" i="64"/>
  <c r="H475" i="64"/>
  <c r="H474" i="64"/>
  <c r="H473" i="64"/>
  <c r="H472" i="64"/>
  <c r="H471" i="64"/>
  <c r="H470" i="64"/>
  <c r="H469" i="64"/>
  <c r="H468" i="64"/>
  <c r="H467" i="64"/>
  <c r="H466" i="64"/>
  <c r="H465" i="64"/>
  <c r="H464" i="64"/>
  <c r="H463" i="64"/>
  <c r="H462" i="64"/>
  <c r="H461" i="64"/>
  <c r="H460" i="64"/>
  <c r="H459" i="64"/>
  <c r="H458" i="64"/>
  <c r="H457" i="64"/>
  <c r="H456" i="64"/>
  <c r="H455" i="64"/>
  <c r="H454" i="64"/>
  <c r="H453" i="64"/>
  <c r="H452" i="64"/>
  <c r="H451" i="64"/>
  <c r="H450" i="64"/>
  <c r="H449" i="64"/>
  <c r="H448" i="64"/>
  <c r="H447" i="64"/>
  <c r="H446" i="64"/>
  <c r="H445" i="64"/>
  <c r="H444" i="64"/>
  <c r="H443" i="64"/>
  <c r="H442" i="64"/>
  <c r="H441" i="64"/>
  <c r="H440" i="64"/>
  <c r="H439" i="64"/>
  <c r="H438" i="64"/>
  <c r="H437" i="64"/>
  <c r="H436" i="64"/>
  <c r="H435" i="64"/>
  <c r="H434" i="64"/>
  <c r="H433" i="64"/>
  <c r="H432" i="64"/>
  <c r="H431" i="64"/>
  <c r="H430" i="64"/>
  <c r="H429" i="64"/>
  <c r="H428" i="64"/>
  <c r="H427" i="64"/>
  <c r="H426" i="64"/>
  <c r="H425" i="64"/>
  <c r="H424" i="64"/>
  <c r="H423" i="64"/>
  <c r="H422" i="64"/>
  <c r="H421" i="64"/>
  <c r="H420" i="64"/>
  <c r="H419" i="64"/>
  <c r="H418" i="64"/>
  <c r="H417" i="64"/>
  <c r="H416" i="64"/>
  <c r="H415" i="64"/>
  <c r="H414" i="64"/>
  <c r="H413" i="64"/>
  <c r="H412" i="64"/>
  <c r="H411" i="64"/>
  <c r="H410" i="64"/>
  <c r="H409" i="64"/>
  <c r="H408" i="64"/>
  <c r="H407" i="64"/>
  <c r="H406" i="64"/>
  <c r="H405" i="64"/>
  <c r="H404" i="64"/>
  <c r="H403" i="64"/>
  <c r="H402" i="64"/>
  <c r="H401" i="64"/>
  <c r="H400" i="64"/>
  <c r="H399" i="64"/>
  <c r="H398" i="64"/>
  <c r="H397" i="64"/>
  <c r="H396" i="64"/>
  <c r="H395" i="64"/>
  <c r="H394" i="64"/>
  <c r="H393" i="64"/>
  <c r="H392" i="64"/>
  <c r="H391" i="64"/>
  <c r="H390" i="64"/>
  <c r="H389" i="64"/>
  <c r="H388" i="64"/>
  <c r="H387" i="64"/>
  <c r="H386" i="64"/>
  <c r="H385" i="64"/>
  <c r="H384" i="64"/>
  <c r="H383" i="64"/>
  <c r="H382" i="64"/>
  <c r="H381" i="64"/>
  <c r="H380" i="64"/>
  <c r="H379" i="64"/>
  <c r="H378" i="64"/>
  <c r="H377" i="64"/>
  <c r="H376" i="64"/>
  <c r="H375" i="64"/>
  <c r="H374" i="64"/>
  <c r="H373" i="64"/>
  <c r="H372" i="64"/>
  <c r="H371" i="64"/>
  <c r="H370" i="64"/>
  <c r="H369" i="64"/>
  <c r="H368" i="64"/>
  <c r="H367" i="64"/>
  <c r="H366" i="64"/>
  <c r="H365" i="64"/>
  <c r="H364" i="64"/>
  <c r="H363" i="64"/>
  <c r="H362" i="64"/>
  <c r="H361" i="64"/>
  <c r="H360" i="64"/>
  <c r="H359" i="64"/>
  <c r="H358" i="64"/>
  <c r="H357" i="64"/>
  <c r="H356" i="64"/>
  <c r="H355" i="64"/>
  <c r="H354" i="64"/>
  <c r="H353" i="64"/>
  <c r="H352" i="64"/>
  <c r="H351" i="64"/>
  <c r="H350" i="64"/>
  <c r="H349" i="64"/>
  <c r="H348" i="64"/>
  <c r="H347" i="64"/>
  <c r="H346" i="64"/>
  <c r="H345" i="64"/>
  <c r="H344" i="64"/>
  <c r="H343" i="64"/>
  <c r="H342" i="64"/>
  <c r="H341" i="64"/>
  <c r="H340" i="64"/>
  <c r="H339" i="64"/>
  <c r="H338" i="64"/>
  <c r="H337" i="64"/>
  <c r="H336" i="64"/>
  <c r="H335" i="64"/>
  <c r="H334" i="64"/>
  <c r="H333" i="64"/>
  <c r="H332" i="64"/>
  <c r="H331" i="64"/>
  <c r="H330" i="64"/>
  <c r="H329" i="64"/>
  <c r="H328" i="64"/>
  <c r="H327" i="64"/>
  <c r="H326" i="64"/>
  <c r="H325" i="64"/>
  <c r="H324" i="64"/>
  <c r="H323" i="64"/>
  <c r="H322" i="64"/>
  <c r="H321" i="64"/>
  <c r="H320" i="64"/>
  <c r="H319" i="64"/>
  <c r="H318" i="64"/>
  <c r="H317" i="64"/>
  <c r="H316" i="64"/>
  <c r="H315" i="64"/>
  <c r="H314" i="64"/>
  <c r="H313" i="64"/>
  <c r="H312" i="64"/>
  <c r="H311" i="64"/>
  <c r="H310" i="64"/>
  <c r="H309" i="64"/>
  <c r="H308" i="64"/>
  <c r="H307" i="64"/>
  <c r="H306" i="64"/>
  <c r="H305" i="64"/>
  <c r="H304" i="64"/>
  <c r="H303" i="64"/>
  <c r="H302" i="64"/>
  <c r="H301" i="64"/>
  <c r="H300" i="64"/>
  <c r="H299" i="64"/>
  <c r="H298" i="64"/>
  <c r="H297" i="64"/>
  <c r="H296" i="64"/>
  <c r="H295" i="64"/>
  <c r="H294" i="64"/>
  <c r="H293" i="64"/>
  <c r="H292" i="64"/>
  <c r="H291" i="64"/>
  <c r="H290" i="64"/>
  <c r="H289" i="64"/>
  <c r="H288" i="64"/>
  <c r="H287" i="64"/>
  <c r="H286" i="64"/>
  <c r="H285" i="64"/>
  <c r="H284" i="64"/>
  <c r="H283" i="64"/>
  <c r="H282" i="64"/>
  <c r="H281" i="64"/>
  <c r="H280" i="64"/>
  <c r="H279" i="64"/>
  <c r="H278" i="64"/>
  <c r="H277" i="64"/>
  <c r="H276" i="64"/>
  <c r="H275" i="64"/>
  <c r="H274" i="64"/>
  <c r="H273" i="64"/>
  <c r="H272" i="64"/>
  <c r="H271" i="64"/>
  <c r="H270" i="64"/>
  <c r="H269" i="64"/>
  <c r="H268" i="64"/>
  <c r="H267" i="64"/>
  <c r="H266" i="64"/>
  <c r="H265" i="64"/>
  <c r="H264" i="64"/>
  <c r="H263" i="64"/>
  <c r="H262" i="64"/>
  <c r="H261" i="64"/>
  <c r="H260" i="64"/>
  <c r="H259" i="64"/>
  <c r="H258" i="64"/>
  <c r="H257" i="64"/>
  <c r="H256" i="64"/>
  <c r="H255" i="64"/>
  <c r="H254" i="64"/>
  <c r="H253" i="64"/>
  <c r="H252" i="64"/>
  <c r="H251" i="64"/>
  <c r="H250" i="64"/>
  <c r="H249" i="64"/>
  <c r="H248" i="64"/>
  <c r="H247" i="64"/>
  <c r="H246" i="64"/>
  <c r="H245" i="64"/>
  <c r="H244" i="64"/>
  <c r="H243" i="64"/>
  <c r="H242" i="64"/>
  <c r="H241" i="64"/>
  <c r="H240" i="64"/>
  <c r="H239" i="64"/>
  <c r="H238" i="64"/>
  <c r="H237" i="64"/>
  <c r="H236" i="64"/>
  <c r="H235" i="64"/>
  <c r="H234" i="64"/>
  <c r="H233" i="64"/>
  <c r="H232" i="64"/>
  <c r="H231" i="64"/>
  <c r="H230" i="64"/>
  <c r="H229" i="64"/>
  <c r="H228" i="64"/>
  <c r="H227" i="64"/>
  <c r="H226" i="64"/>
  <c r="H225" i="64"/>
  <c r="H224" i="64"/>
  <c r="H223" i="64"/>
  <c r="H222" i="64"/>
  <c r="H221" i="64"/>
  <c r="H220" i="64"/>
  <c r="H219" i="64"/>
  <c r="H218" i="64"/>
  <c r="H217" i="64"/>
  <c r="H216" i="64"/>
  <c r="H215" i="64"/>
  <c r="H214" i="64"/>
  <c r="H213" i="64"/>
  <c r="H212" i="64"/>
  <c r="H211" i="64"/>
  <c r="H210" i="64"/>
  <c r="H209" i="64"/>
  <c r="H208" i="64"/>
  <c r="H207" i="64"/>
  <c r="H206" i="64"/>
  <c r="H205" i="64"/>
  <c r="H204" i="64"/>
  <c r="H203" i="64"/>
  <c r="H202" i="64"/>
  <c r="H201" i="64"/>
  <c r="H200" i="64"/>
  <c r="H199" i="64"/>
  <c r="H198" i="64"/>
  <c r="H197" i="64"/>
  <c r="H196" i="64"/>
  <c r="H195" i="64"/>
  <c r="H194" i="64"/>
  <c r="H193" i="64"/>
  <c r="H192" i="64"/>
  <c r="H191" i="64"/>
  <c r="H190" i="64"/>
  <c r="H189" i="64"/>
  <c r="H188" i="64"/>
  <c r="H187" i="64"/>
  <c r="H186" i="64"/>
  <c r="H185" i="64"/>
  <c r="H184" i="64"/>
  <c r="H183" i="64"/>
  <c r="H182" i="64"/>
  <c r="H181" i="64"/>
  <c r="H180" i="64"/>
  <c r="H179" i="64"/>
  <c r="H178" i="64"/>
  <c r="H177" i="64"/>
  <c r="H176" i="64"/>
  <c r="H175" i="64"/>
  <c r="H174" i="64"/>
  <c r="H173" i="64"/>
  <c r="H172" i="64"/>
  <c r="H171" i="64"/>
  <c r="H170" i="64"/>
  <c r="H169" i="64"/>
  <c r="H168" i="64"/>
  <c r="H167" i="64"/>
  <c r="H166" i="64"/>
  <c r="H165" i="64"/>
  <c r="H164" i="64"/>
  <c r="H163" i="64"/>
  <c r="H162" i="64"/>
  <c r="H161" i="64"/>
  <c r="H160" i="64"/>
  <c r="H159" i="64"/>
  <c r="H158" i="64"/>
  <c r="H157" i="64"/>
  <c r="H156" i="64"/>
  <c r="H155" i="64"/>
  <c r="H154" i="64"/>
  <c r="H153" i="64"/>
  <c r="H152" i="64"/>
  <c r="H151" i="64"/>
  <c r="H150" i="64"/>
  <c r="H149" i="64"/>
  <c r="H148" i="64"/>
  <c r="H147" i="64"/>
  <c r="H146" i="64"/>
  <c r="H145" i="64"/>
  <c r="H144" i="64"/>
  <c r="H143" i="64"/>
  <c r="H142" i="64"/>
  <c r="H141" i="64"/>
  <c r="H140" i="64"/>
  <c r="H139" i="64"/>
  <c r="H138" i="64"/>
  <c r="H137" i="64"/>
  <c r="H136" i="64"/>
  <c r="H135" i="64"/>
  <c r="H134" i="64"/>
  <c r="H133" i="64"/>
  <c r="H132" i="64"/>
  <c r="H131" i="64"/>
  <c r="H130" i="64"/>
  <c r="H129" i="64"/>
  <c r="H128" i="64"/>
  <c r="H127" i="64"/>
  <c r="H126" i="64"/>
  <c r="H125" i="64"/>
  <c r="H124" i="64"/>
  <c r="H123" i="64"/>
  <c r="H122" i="64"/>
  <c r="H121" i="64"/>
  <c r="H120" i="64"/>
  <c r="H119" i="64"/>
  <c r="H118" i="64"/>
  <c r="H117" i="64"/>
  <c r="H116" i="64"/>
  <c r="H115" i="64"/>
  <c r="H114" i="64"/>
  <c r="H113" i="64"/>
  <c r="H112" i="64"/>
  <c r="H111" i="64"/>
  <c r="H110" i="64"/>
  <c r="H109" i="64"/>
  <c r="H108" i="64"/>
  <c r="H107" i="64"/>
  <c r="H106" i="64"/>
  <c r="H105" i="64"/>
  <c r="H104" i="64"/>
  <c r="H103" i="64"/>
  <c r="H102" i="64"/>
  <c r="H101" i="64"/>
  <c r="H100" i="64"/>
  <c r="H99" i="64"/>
  <c r="H98" i="64"/>
  <c r="H97" i="64"/>
  <c r="H96" i="64"/>
  <c r="H95" i="64"/>
  <c r="H94" i="64"/>
  <c r="H93" i="64"/>
  <c r="H92" i="64"/>
  <c r="H91" i="64"/>
  <c r="H90" i="64"/>
  <c r="H89" i="64"/>
  <c r="H88" i="64"/>
  <c r="H87" i="64"/>
  <c r="H86" i="64"/>
  <c r="H85" i="64"/>
  <c r="H84" i="64"/>
  <c r="H83" i="64"/>
  <c r="H82" i="64"/>
  <c r="H81" i="64"/>
  <c r="H80" i="64"/>
  <c r="H79" i="64"/>
  <c r="H78" i="64"/>
  <c r="H77" i="64"/>
  <c r="H76" i="64"/>
  <c r="H75" i="64"/>
  <c r="H74" i="64"/>
  <c r="H73" i="64"/>
  <c r="H72" i="64"/>
  <c r="H71" i="64"/>
  <c r="H70" i="64"/>
  <c r="H69" i="64"/>
  <c r="H68" i="64"/>
  <c r="H67" i="64"/>
  <c r="H66" i="64"/>
  <c r="H65" i="64"/>
  <c r="H64" i="64"/>
  <c r="H63" i="64"/>
  <c r="H62" i="64"/>
  <c r="H61" i="64"/>
  <c r="H60" i="64"/>
  <c r="H59" i="64"/>
  <c r="H58" i="64"/>
  <c r="H57" i="64"/>
  <c r="H56" i="64"/>
  <c r="H55" i="64"/>
  <c r="H54" i="64"/>
  <c r="H53" i="64"/>
  <c r="H52" i="64"/>
  <c r="H51" i="64"/>
  <c r="H50" i="64"/>
  <c r="H49" i="64"/>
  <c r="H48" i="64"/>
  <c r="H47" i="64"/>
  <c r="H46" i="64"/>
  <c r="H45" i="64"/>
  <c r="H44" i="64"/>
  <c r="H43" i="64"/>
  <c r="H42" i="64"/>
  <c r="H41" i="64"/>
  <c r="H40" i="64"/>
  <c r="H39" i="64"/>
  <c r="H38" i="64"/>
  <c r="H37" i="64"/>
  <c r="H36" i="64"/>
  <c r="H35" i="64"/>
  <c r="H34" i="64"/>
  <c r="H33" i="64"/>
  <c r="H32" i="64"/>
  <c r="H31" i="64"/>
  <c r="H30" i="64"/>
  <c r="H29" i="64"/>
  <c r="H28" i="64"/>
  <c r="H27" i="64"/>
  <c r="H26" i="64"/>
  <c r="H25" i="64"/>
  <c r="H24" i="64"/>
  <c r="H23" i="64"/>
  <c r="H22" i="64"/>
  <c r="H21" i="64"/>
  <c r="H20" i="64"/>
  <c r="H19" i="64"/>
  <c r="H18" i="64"/>
  <c r="H17" i="64"/>
  <c r="H16" i="64"/>
  <c r="H15" i="64"/>
  <c r="H14" i="64"/>
  <c r="H13" i="64"/>
  <c r="H12" i="64"/>
  <c r="H11" i="64"/>
  <c r="H10" i="64"/>
  <c r="H9" i="64"/>
  <c r="H8" i="64"/>
  <c r="H7" i="64"/>
  <c r="H6" i="64"/>
  <c r="H5" i="64"/>
  <c r="H4" i="64"/>
  <c r="H3" i="64"/>
  <c r="H2" i="64"/>
</calcChain>
</file>

<file path=xl/sharedStrings.xml><?xml version="1.0" encoding="utf-8"?>
<sst xmlns="http://schemas.openxmlformats.org/spreadsheetml/2006/main" count="13956" uniqueCount="3618">
  <si>
    <t>Vyhodnotenie siete nemocníc za rok 2025 podľa §9 zákona č. 540/2021 Z. z.</t>
  </si>
  <si>
    <t>Úvod</t>
  </si>
  <si>
    <t>Vysvetivky a základné údaje</t>
  </si>
  <si>
    <r>
      <rPr>
        <sz val="10"/>
        <color rgb="FF000000"/>
        <rFont val="Calibri"/>
        <family val="2"/>
        <scheme val="minor"/>
      </rPr>
      <t xml:space="preserve">MS = Medicínska služba
KUS = Kategorizácie ústavnej starostlivosti
PZS = Poskytovateľ ústavnej zdravotnej starostlivosti
ZP = Zdravotná poisťovňa
PP = Povinný program
DP = Doplnkový program
NP = Nepovinný program
SPP = Súčasne povinný program
LČD = Lehota časovej dostupnosti
Celkový počet nemocníc v sieti v roku 2025: </t>
    </r>
    <r>
      <rPr>
        <b/>
        <sz val="10"/>
        <color rgb="FF000000"/>
        <rFont val="Calibri"/>
        <family val="2"/>
        <scheme val="minor"/>
      </rPr>
      <t xml:space="preserve">98
</t>
    </r>
    <r>
      <rPr>
        <sz val="10"/>
        <color rgb="FF000000"/>
        <rFont val="Calibri"/>
        <family val="2"/>
        <scheme val="minor"/>
      </rPr>
      <t xml:space="preserve">Počet hodnotených nemocníc: </t>
    </r>
    <r>
      <rPr>
        <b/>
        <sz val="10"/>
        <color rgb="FF000000"/>
        <rFont val="Calibri"/>
        <family val="2"/>
        <scheme val="minor"/>
      </rPr>
      <t>97</t>
    </r>
    <r>
      <rPr>
        <sz val="10"/>
        <color rgb="FF000000"/>
        <rFont val="Calibri"/>
        <family val="2"/>
        <scheme val="minor"/>
      </rPr>
      <t xml:space="preserve"> (vynechaná Nemocnica pre obvinených a odsúdených a Ústav na výkon trestu odňatia slobody Trenčín vzhľadom na to, že sa na ňu nevzťahujú podmienky kategorizácie)
Úroveň všeobecnej nemocnice: </t>
    </r>
    <r>
      <rPr>
        <b/>
        <sz val="10"/>
        <color rgb="FF000000"/>
        <rFont val="Calibri"/>
        <family val="2"/>
        <scheme val="minor"/>
      </rPr>
      <t>I., II., III., IV. alebo V.</t>
    </r>
    <r>
      <rPr>
        <sz val="10"/>
        <color rgb="FF000000"/>
        <rFont val="Calibri"/>
        <family val="2"/>
        <scheme val="minor"/>
      </rPr>
      <t xml:space="preserve"> dané rozhodnutím MZ z predošlých rokov
Úroveň špecializovane nemocnice: </t>
    </r>
    <r>
      <rPr>
        <b/>
        <sz val="10"/>
        <color rgb="FF000000"/>
        <rFont val="Calibri"/>
        <family val="2"/>
        <scheme val="minor"/>
      </rPr>
      <t>I.*, II.*, III.*, IV.* alebo V.*</t>
    </r>
    <r>
      <rPr>
        <sz val="10"/>
        <color rgb="FF000000"/>
        <rFont val="Calibri"/>
        <family val="2"/>
        <scheme val="minor"/>
      </rPr>
      <t xml:space="preserve">, dané najpočetnejšou úrovňou vykazovaných MS, prípadne  </t>
    </r>
    <r>
      <rPr>
        <b/>
        <sz val="10"/>
        <color rgb="FF000000"/>
        <rFont val="Calibri"/>
        <family val="2"/>
        <scheme val="minor"/>
      </rPr>
      <t>III.**, IV.** alebo V.**</t>
    </r>
    <r>
      <rPr>
        <sz val="10"/>
        <color rgb="FF000000"/>
        <rFont val="Calibri"/>
        <family val="2"/>
        <scheme val="minor"/>
      </rPr>
      <t xml:space="preserve"> podľa úrovne hlavnej nemocnice, s ktorou spolu plnia jej programový profil
V prípade, že všeobecná nemocnica plní svoj programový profil s partnerskými nemocnicami, takúto nemocnicu uvádzame ako "P123456 + partneri", pričom štatistiky sú zlúčené. 
Samotných partnerov ale vyhodnocujeme aj samostatne.
V každej analýze uvádzame referenciu na nemocnicu jej plným obchodným názvom, kódom poskytovateľa, krajom a úrovňou.</t>
    </r>
  </si>
  <si>
    <t>Výsledky pre každú úroveň podľa § 9 ods. 5 a)</t>
  </si>
  <si>
    <t>Vyhodnotené</t>
  </si>
  <si>
    <t>Poznámky</t>
  </si>
  <si>
    <t>1. vyhodnotenie geografickej dostupnosti ústavnej starostlivosti</t>
  </si>
  <si>
    <t>áno</t>
  </si>
  <si>
    <t>Hárok č.4</t>
  </si>
  <si>
    <t>2. vyhodnotenie veľkosti spádového územia pre každú nemocnicu zaradenú do siete</t>
  </si>
  <si>
    <t>3. vyhodnotenie plnenia verejného záujmu v nemocnici podľa § 10 ods. 4</t>
  </si>
  <si>
    <t>Hárok č.2 (nemocnice plniace verejný záujem sú označené)</t>
  </si>
  <si>
    <t>4. potreba ústavnej starostlivosti</t>
  </si>
  <si>
    <t>Hárok č.6</t>
  </si>
  <si>
    <t>Výsledky pre každú nemocnicu podľa § 9 ods. 5 b)</t>
  </si>
  <si>
    <t>1. názov nemocnice a jej identifikačné číslo</t>
  </si>
  <si>
    <t>Hárok č.2</t>
  </si>
  <si>
    <t>2. miesto jej prevádzkovania, v ktorom sa poskytuje ústavná starostlivosť</t>
  </si>
  <si>
    <t>3. úroveň nemocnice podľa § 7</t>
  </si>
  <si>
    <t>4. zoznam partnerských nemocníc, ak s takými nemocnica plní programový profil</t>
  </si>
  <si>
    <t>Hárok č.3</t>
  </si>
  <si>
    <t>5. počet bodov,  ktoré nemocnica dosiahla v každom povinnom programe</t>
  </si>
  <si>
    <t>Hárok č.7</t>
  </si>
  <si>
    <t>6. počet bodov, ktoré nemocnica dosiahla v každom doplnkovom programe, ak taký vykonáva</t>
  </si>
  <si>
    <t>Hárok č.8</t>
  </si>
  <si>
    <t>7. počet bodov, ktoré nemocnica dosiahla v každom nepovinnom programe, ak taký vykonáva</t>
  </si>
  <si>
    <t>Hárok č.9</t>
  </si>
  <si>
    <t>8. vyhodnotenie minimálneho počtu medicínskych služieb, ak bol ustanovený kategorizáciou ústavnej starostlivosti</t>
  </si>
  <si>
    <t>Hárok č.13</t>
  </si>
  <si>
    <t>9. vyhodnotenie časovej dostupnosti ústavnej starostlivosti, ak bola ustanovená</t>
  </si>
  <si>
    <t>Hárok č.14</t>
  </si>
  <si>
    <t>10. vyhodnotenie indikátorov kvality pre ústavnú starostlivosť</t>
  </si>
  <si>
    <t>nie</t>
  </si>
  <si>
    <t>Na rok 2025 sa uplatňovalo prechodné ustanovenie, budú vyhodnotené v roku 2027</t>
  </si>
  <si>
    <t>11. vyhodnotenie plnenia programového profilu</t>
  </si>
  <si>
    <t>Totožné s bodmi 5. a 6.</t>
  </si>
  <si>
    <t>12. celkové vyhodnotenie plnenia podmienok kategorizácie ústavnej starostlivosti podľa § 4 ods. 3*</t>
  </si>
  <si>
    <t>Hárok č.15</t>
  </si>
  <si>
    <t>13. zoznam zistených nedostatkov</t>
  </si>
  <si>
    <t>Hárky 7 - 14: políčka neoznačené zeleným podfarbením</t>
  </si>
  <si>
    <t>14. lehota na odstránenie zistených nedostatkov</t>
  </si>
  <si>
    <t>Jednotná lehota pre všetkých PÚZS - 12 mesiacov</t>
  </si>
  <si>
    <t>*Podmienky kategorizácie ústavnej starostlivosti podľa § 4 ods. 3</t>
  </si>
  <si>
    <t>a) poskytovanie všetkých povinných programov a doplnkových programov v rozsahu programového profilu</t>
  </si>
  <si>
    <t>Totožné s bodom 5. a 6.</t>
  </si>
  <si>
    <t>b) poskytovanie všetkých povinných medicínskych služieb v rozsahu povinných programov a doplnkových programov</t>
  </si>
  <si>
    <t>§ 2a) indikátory kvality pre ústavnú starostlivosť a ich cieľové hodnoty</t>
  </si>
  <si>
    <t>Totožné s bodom 10.</t>
  </si>
  <si>
    <t>§ 2b) 1. špeciálne personálne zabezpečenie</t>
  </si>
  <si>
    <t>Hárok č.11</t>
  </si>
  <si>
    <t>§ 2b) 2. špeciálne materiálno-technické vybavenie</t>
  </si>
  <si>
    <t>Hárok č.12</t>
  </si>
  <si>
    <t>§ 2b) 3. iné programy alebo medicínske služby, ktoré sa musia v nemocnici poskytovať súčasne</t>
  </si>
  <si>
    <t>Hárok č.10</t>
  </si>
  <si>
    <t>§ 2c) 1. minimálny počet medicínskych služieb</t>
  </si>
  <si>
    <t>Totožné s bodom 8.</t>
  </si>
  <si>
    <t>§ 2c) 2. indikačné kritériá pre poskytovanie ústavnej starostlivosti</t>
  </si>
  <si>
    <t>Absencia relevantných dát</t>
  </si>
  <si>
    <t>§ 2c) 3. podmienky pre poskytnutie diagnostiky a liečby počas hospitalizácie</t>
  </si>
  <si>
    <t>§ 2c) 4. podmienky pre prepustenie poistenca z hospitalizácie</t>
  </si>
  <si>
    <t>§ 2c) 5. podmienky pre prepravu poistenca medzi nemocnicami</t>
  </si>
  <si>
    <t>§ 2c) 6. indikátory kvality pre ústavnú starostlivosť a ich cieľové hodnoty</t>
  </si>
  <si>
    <t>§ 2c) 7. špeciálne personálne zabezpečenie</t>
  </si>
  <si>
    <t>Totožné s bodom § 2b) 1.</t>
  </si>
  <si>
    <t>§ 2c) 8. špeciálne materiálno-technické vybavenie</t>
  </si>
  <si>
    <t>Totožné s bodom § 2b) 2.</t>
  </si>
  <si>
    <t>§ 2c) 9. iné programy alebo medicínske služby, ktoré sa musia v nemocnici poskytovať súčasne</t>
  </si>
  <si>
    <t>Totožné s bodom § 2b) 3.</t>
  </si>
  <si>
    <t>Kraj</t>
  </si>
  <si>
    <t>Kód PZS</t>
  </si>
  <si>
    <t>Úroveň</t>
  </si>
  <si>
    <t>Názov nemocnice</t>
  </si>
  <si>
    <t>Typ nemocnice</t>
  </si>
  <si>
    <t>Zaradenie do siete</t>
  </si>
  <si>
    <t>IČO</t>
  </si>
  <si>
    <t>Poznámka</t>
  </si>
  <si>
    <t>Miesto prevádzkovania</t>
  </si>
  <si>
    <t>IČO2</t>
  </si>
  <si>
    <t>Banskobystrický</t>
  </si>
  <si>
    <t>N42231</t>
  </si>
  <si>
    <t>IV.</t>
  </si>
  <si>
    <t>Fakultná nemocnica s poliklinikou F.D.Roosevelta Banská Bystrica</t>
  </si>
  <si>
    <t>Všeobecná</t>
  </si>
  <si>
    <t>riadne</t>
  </si>
  <si>
    <t>00165549</t>
  </si>
  <si>
    <t>Námestie Ludvika Svobodu 3865/1
975 17 
Banská Bystrica
Cesta k nemocnici 1
974 01
Banská Bystrica</t>
  </si>
  <si>
    <t>N49813</t>
  </si>
  <si>
    <t>IV.**</t>
  </si>
  <si>
    <t>Detská fakultná nemocnica s poliklinikou Banská Bystrica</t>
  </si>
  <si>
    <t>Špecializovaná</t>
  </si>
  <si>
    <t>37957937</t>
  </si>
  <si>
    <r>
      <t xml:space="preserve">úroveň nemocnice je určená úrovňou </t>
    </r>
    <r>
      <rPr>
        <b/>
        <sz val="11"/>
        <rFont val="Calibri"/>
        <family val="2"/>
        <scheme val="minor"/>
      </rPr>
      <t>Hlavnej nemocnice</t>
    </r>
    <r>
      <rPr>
        <sz val="11"/>
        <rFont val="Calibri"/>
        <family val="2"/>
        <scheme val="minor"/>
      </rPr>
      <t>, s ktorou má uzavreté partnerstvo</t>
    </r>
  </si>
  <si>
    <t>Námestie Ludvika Svobodu 6818/4
974 09 
Banská Bystrica</t>
  </si>
  <si>
    <t>P64658</t>
  </si>
  <si>
    <t>Mammacentrum sv. Agáty Banská Bystrica, a.s.</t>
  </si>
  <si>
    <t>45964173</t>
  </si>
  <si>
    <t>Tibora Andrašovana 46
974 01 
Banská Bystrica</t>
  </si>
  <si>
    <t>P35968</t>
  </si>
  <si>
    <t>Stredoslovenský ústav srdcových a cievnych chorôb, a.s.</t>
  </si>
  <si>
    <t>36644331</t>
  </si>
  <si>
    <t xml:space="preserve">Cesta k nemocnici 1
974 01
Banská Bystrica </t>
  </si>
  <si>
    <t>P79469</t>
  </si>
  <si>
    <t>II.</t>
  </si>
  <si>
    <t>Nemocnica AGEL Zvolen, a.s.</t>
  </si>
  <si>
    <t>45594929</t>
  </si>
  <si>
    <t xml:space="preserve">Kuzmányho nábrežie 28
960 01
Zvolen </t>
  </si>
  <si>
    <t>N22399</t>
  </si>
  <si>
    <t>Nemocnica s poliklinikou Brezno n.o.</t>
  </si>
  <si>
    <t>podmienené</t>
  </si>
  <si>
    <t>31908969</t>
  </si>
  <si>
    <t>Banisko 273/1 
977 01 
Brezno</t>
  </si>
  <si>
    <t>P83216</t>
  </si>
  <si>
    <t>Penta Hospitals SK, a.s. (Nemocnica v Rimavskej Sobote)</t>
  </si>
  <si>
    <t>35960884</t>
  </si>
  <si>
    <t>Šrobárova 1
979 12 
Rimavská Sobota</t>
  </si>
  <si>
    <t>N50139</t>
  </si>
  <si>
    <t>Všeobecná nemocnica s poliklinikou Lučenec n.o.</t>
  </si>
  <si>
    <t>37954571</t>
  </si>
  <si>
    <t>Námestie republiky 2373/15 
984 01 
Lučenec</t>
  </si>
  <si>
    <t>N55966</t>
  </si>
  <si>
    <t>II.*</t>
  </si>
  <si>
    <t>Národné rehabilitačné centrum Kováčová</t>
  </si>
  <si>
    <t>00518140</t>
  </si>
  <si>
    <r>
      <t xml:space="preserve">úroveň nemocnice je určená </t>
    </r>
    <r>
      <rPr>
        <b/>
        <sz val="11"/>
        <rFont val="Calibri"/>
        <family val="2"/>
        <scheme val="minor"/>
      </rPr>
      <t>najpočetnejšou úrovňou</t>
    </r>
    <r>
      <rPr>
        <sz val="11"/>
        <rFont val="Calibri"/>
        <family val="2"/>
        <scheme val="minor"/>
      </rPr>
      <t xml:space="preserve"> vykázaných MS z predošlého roka</t>
    </r>
  </si>
  <si>
    <t>Sládkovičova 353/1 
96237 
Kováčová</t>
  </si>
  <si>
    <t>N27005</t>
  </si>
  <si>
    <t>Psychiatrická nemocnica Profesora Matulaya Kremnica</t>
  </si>
  <si>
    <t>00606987</t>
  </si>
  <si>
    <t>Ulica Československej armády 234/139
967 01 
Kremnica</t>
  </si>
  <si>
    <t>P02150</t>
  </si>
  <si>
    <t>I.</t>
  </si>
  <si>
    <t>GEMERCLINIC, n.o.</t>
  </si>
  <si>
    <t>45736987</t>
  </si>
  <si>
    <t>Jesenského 102/19
981 01 
Hnúšťa</t>
  </si>
  <si>
    <t>P62331</t>
  </si>
  <si>
    <t>Gynpor s.r.o.</t>
  </si>
  <si>
    <t>36055271</t>
  </si>
  <si>
    <t>SNP 9
962 31
Sliač</t>
  </si>
  <si>
    <t>P79186</t>
  </si>
  <si>
    <t>Nemocnica AGEL Žiar nad Hronom a Banská Štiavnica, s.r.o.</t>
  </si>
  <si>
    <t>54588952</t>
  </si>
  <si>
    <t>Ul. Sládkovičova 485/11
965 01 
Žiar nad Hronom
Bratská 17
969 01
Banská Štiavnica</t>
  </si>
  <si>
    <t>P88780</t>
  </si>
  <si>
    <t>Nemocnica s poliklinikou n.o. Revúca</t>
  </si>
  <si>
    <t>45736324</t>
  </si>
  <si>
    <t>Litovelská 635/25 
050 01 
Revúca</t>
  </si>
  <si>
    <t>N51751</t>
  </si>
  <si>
    <t>Všeobecná nemocnica s poliklinikou, n.o. (Veľký Krtíš)</t>
  </si>
  <si>
    <t>31908977</t>
  </si>
  <si>
    <t>Nemocničná 756/1 
990 01 
Veľký Krtíš</t>
  </si>
  <si>
    <t>N41659</t>
  </si>
  <si>
    <t>I.*</t>
  </si>
  <si>
    <t>OFTAL, s.r.o.</t>
  </si>
  <si>
    <t>36626406</t>
  </si>
  <si>
    <t xml:space="preserve">Spojová 6986/25
974 04
Banská Bystrica </t>
  </si>
  <si>
    <t>Bratislavský</t>
  </si>
  <si>
    <t>P40707</t>
  </si>
  <si>
    <t>V.</t>
  </si>
  <si>
    <t>Univerzitná nemocnica v Bratislave</t>
  </si>
  <si>
    <t>31813861</t>
  </si>
  <si>
    <t>Pažítková 4
821 01  
Bratislava - mestská časť Ružinov</t>
  </si>
  <si>
    <t>P68335</t>
  </si>
  <si>
    <t>V.**</t>
  </si>
  <si>
    <t>CINRE, s.r.o.</t>
  </si>
  <si>
    <t>51012138</t>
  </si>
  <si>
    <t xml:space="preserve">Tematínska 5/A
851 05
Bratislava - mestská časť Petržalka </t>
  </si>
  <si>
    <t>P38561</t>
  </si>
  <si>
    <t>Národný onkologický ústav v Bratislave</t>
  </si>
  <si>
    <t>00165336</t>
  </si>
  <si>
    <t>Klenová 1 
833 10 
Bratislava - mestská časť Nové Mesto</t>
  </si>
  <si>
    <t>P43059</t>
  </si>
  <si>
    <t>Národný ústav detských chorôb</t>
  </si>
  <si>
    <t>00607231</t>
  </si>
  <si>
    <t>Limbová 2643/1 
833 40 
Bratislava - mestská časť Nové Mesto</t>
  </si>
  <si>
    <t>P70249</t>
  </si>
  <si>
    <t>Národný ústav srdcových a cievnych chorôb, a.s.</t>
  </si>
  <si>
    <t>35971126</t>
  </si>
  <si>
    <t>Pod Krásnou hôrkou 1
833 48
Bratislava - mestská časť Nové mesto</t>
  </si>
  <si>
    <t>P31683</t>
  </si>
  <si>
    <t>Onkologický ústav sv. Alžbety, s.r.o.</t>
  </si>
  <si>
    <t>35681462</t>
  </si>
  <si>
    <t>Heydukova 2157/10
812 50
Bratislava - mestská časť Staré mesto</t>
  </si>
  <si>
    <t>P25534</t>
  </si>
  <si>
    <t>III.</t>
  </si>
  <si>
    <t>Nemocnica Bory, a.s.</t>
  </si>
  <si>
    <t>53773411</t>
  </si>
  <si>
    <t>Ivana Kadlečíka 2
841 03
Bratislava - mestská časť Lamač</t>
  </si>
  <si>
    <t>P36845</t>
  </si>
  <si>
    <t>Univerzitná nemocnica - Nemocnica svätého Michala, a.s.</t>
  </si>
  <si>
    <t>44570783</t>
  </si>
  <si>
    <r>
      <t xml:space="preserve">Nemocnica plní verejný záujem pri zabezpečovaní ochrany ústavného zriadenia, verejného poriadku, bezpečnosti osôb a majetku a jej zriaďovateľom je </t>
    </r>
    <r>
      <rPr>
        <b/>
        <sz val="11"/>
        <rFont val="Calibri"/>
        <family val="2"/>
        <scheme val="minor"/>
      </rPr>
      <t xml:space="preserve">Ministerstvo vnútra </t>
    </r>
    <r>
      <rPr>
        <sz val="11"/>
        <rFont val="Calibri"/>
        <family val="2"/>
        <scheme val="minor"/>
      </rPr>
      <t>Slovenskej republiky.</t>
    </r>
  </si>
  <si>
    <t>Satinského I.7770/1
811 08
Bratislava - mestská časť Staré mesto</t>
  </si>
  <si>
    <t>P71940</t>
  </si>
  <si>
    <t>Clinica orthopedica, s.r.o.</t>
  </si>
  <si>
    <t>35873272</t>
  </si>
  <si>
    <t>Nevädzová 6
821 01
Bratislava - mestská časť Ružinov</t>
  </si>
  <si>
    <t>P56346</t>
  </si>
  <si>
    <t>GPN, s.r.o.</t>
  </si>
  <si>
    <t>36713422</t>
  </si>
  <si>
    <t>Ružinovská 4813/10
821 01
Bratislava - mestská časť Ružinov</t>
  </si>
  <si>
    <t>P09180</t>
  </si>
  <si>
    <t>Sanom s.r.o.</t>
  </si>
  <si>
    <t>52108341</t>
  </si>
  <si>
    <t>Nobelova 18
831 02 
Bratislava - mestská časť Nové Mesto</t>
  </si>
  <si>
    <t>P29189</t>
  </si>
  <si>
    <t>Nemocničná, a.s.</t>
  </si>
  <si>
    <t>35865679</t>
  </si>
  <si>
    <t>Duklianskych hrdinov 34
901 22 
Malacky</t>
  </si>
  <si>
    <t>P84713</t>
  </si>
  <si>
    <t xml:space="preserve">NOVAPHARM, s.r.o. </t>
  </si>
  <si>
    <t>35768568</t>
  </si>
  <si>
    <t>Šancová 110
831 04 
Bratislava
Tematínska 5/A
851 05 
Bratislava</t>
  </si>
  <si>
    <t>P50769</t>
  </si>
  <si>
    <t>Univerzitná nemocnica s poliklinikou Milosrdní bratia, spol. s r.o.</t>
  </si>
  <si>
    <t>31386563</t>
  </si>
  <si>
    <t>Nám.SNP 10
814 65
Bratislava - mestská časť Staré mesto</t>
  </si>
  <si>
    <t>P87029</t>
  </si>
  <si>
    <t>AGEL Clinic, s.r.o.</t>
  </si>
  <si>
    <t>45725381</t>
  </si>
  <si>
    <t>Jelačičová 8
821 08
Bratislava - mestská časť Ružinov</t>
  </si>
  <si>
    <t>P93329</t>
  </si>
  <si>
    <t>Špecializovaná nemocnica pre ortopedickú protetiku Bratislava, n.o.</t>
  </si>
  <si>
    <t>36077739</t>
  </si>
  <si>
    <t>Záhradnícka 4880/42 
821 08 
Bratislava - mestská časť Ružinov</t>
  </si>
  <si>
    <t>P43281</t>
  </si>
  <si>
    <t>TETIS, s.r.o.</t>
  </si>
  <si>
    <t>35840595</t>
  </si>
  <si>
    <t>Lipnická 56
900 42 
Dunajská Lužná</t>
  </si>
  <si>
    <t>Košický</t>
  </si>
  <si>
    <t>P77017</t>
  </si>
  <si>
    <t>Univerzitná nemocnica L. Pasteura Košice</t>
  </si>
  <si>
    <t>00606707</t>
  </si>
  <si>
    <t>Rastislavova 785/43 
041 90 
Košice 
Tr. SNP 1
040 11 
Košice</t>
  </si>
  <si>
    <t>P02851</t>
  </si>
  <si>
    <t>Kardiocentrum AGEL, s.r.o.</t>
  </si>
  <si>
    <t>54042143</t>
  </si>
  <si>
    <t>Lúčna 57
040 15
Košice - mestská časť Šaca</t>
  </si>
  <si>
    <t>P89483</t>
  </si>
  <si>
    <t>Detská fakultná nemocnica Košice</t>
  </si>
  <si>
    <t>00606715</t>
  </si>
  <si>
    <t>Trieda SNP 457/1 
040 11 
Košice - mestská časť Západ</t>
  </si>
  <si>
    <t>P89543</t>
  </si>
  <si>
    <t>Inštitút nukleárnej a molekulárnej medicíny</t>
  </si>
  <si>
    <t>35562340</t>
  </si>
  <si>
    <t>Rastislavova 785/43
04253 
Košice - mestská časť Juh</t>
  </si>
  <si>
    <t>P76995</t>
  </si>
  <si>
    <t>Východoslovenský onkologický ústav, a.s.</t>
  </si>
  <si>
    <t>36603350</t>
  </si>
  <si>
    <t>Rastislavova 43
041 91
Košice</t>
  </si>
  <si>
    <t>P89851</t>
  </si>
  <si>
    <t>Východoslovenský ústav srdcových a cievnych chorôb, a.s.</t>
  </si>
  <si>
    <t>36601284</t>
  </si>
  <si>
    <t xml:space="preserve">Ondavská 8
040 11
Košice - mestská časť Západ </t>
  </si>
  <si>
    <t>P83767</t>
  </si>
  <si>
    <t>Vysokošpecializovaný odborný ústav geriatrický sv. Lukáša v Košiciach, n.o.</t>
  </si>
  <si>
    <t>31256911</t>
  </si>
  <si>
    <t>Strojárenská 1099/13 
040 01 
Košice - mestská časť Staré Mesto</t>
  </si>
  <si>
    <t>P43979</t>
  </si>
  <si>
    <t>Fakultná nemocnica AGEL Košice-Šaca, a.s.</t>
  </si>
  <si>
    <t>36168165</t>
  </si>
  <si>
    <t xml:space="preserve">Lúčna 57
040 15
Košice - Šaca </t>
  </si>
  <si>
    <t>P34114</t>
  </si>
  <si>
    <t>III.*</t>
  </si>
  <si>
    <t>Špecializovaná nemocnica pre choroby hlavy a krku, Akadémia Košice, n.o.</t>
  </si>
  <si>
    <t>45739897</t>
  </si>
  <si>
    <t>Bačíkova 7
040 01 
Košice – Staré Mesto</t>
  </si>
  <si>
    <t>P36605</t>
  </si>
  <si>
    <t>Nemocnica s poliklinikou Spišská Nová Ves, a.s.</t>
  </si>
  <si>
    <t>36597350</t>
  </si>
  <si>
    <t xml:space="preserve">Ul. Jánskeho 1
052 01
Spišská Nová Ves </t>
  </si>
  <si>
    <t>P66599</t>
  </si>
  <si>
    <t>Nemocnica s poliklinikou Štefana Kukuru Michalovce, a.s.</t>
  </si>
  <si>
    <t>44927380</t>
  </si>
  <si>
    <t xml:space="preserve">ul. Špitálska 2
071 01
Michalovce </t>
  </si>
  <si>
    <t>P85363</t>
  </si>
  <si>
    <t>Nemocnica s poliklinikou sv. Barbory Rožňava, a.s.</t>
  </si>
  <si>
    <t>36597341</t>
  </si>
  <si>
    <t xml:space="preserve">Ul.Špitálska 1
048 01
Rožňava </t>
  </si>
  <si>
    <t>P87123</t>
  </si>
  <si>
    <t>Regionálna nemocnica Sobrance, n.o.</t>
  </si>
  <si>
    <t>35582391</t>
  </si>
  <si>
    <t>Mieru 523/12 
073 01 
Sobrance</t>
  </si>
  <si>
    <t>P22041</t>
  </si>
  <si>
    <t>Nemocnica AGEL Krompachy, s.r.o.</t>
  </si>
  <si>
    <t>36182672</t>
  </si>
  <si>
    <t xml:space="preserve">Banícka štvrť 1
053 42
Krompachy </t>
  </si>
  <si>
    <t>P81577</t>
  </si>
  <si>
    <t>Nemocnica s poliklinikou Trebišov, a.s.</t>
  </si>
  <si>
    <t>36597376</t>
  </si>
  <si>
    <t xml:space="preserve">Ul. SNP 1079/76
075 01
Trebišov </t>
  </si>
  <si>
    <t>P19800</t>
  </si>
  <si>
    <t>Nemocnica s poliklinikou, n.o. Kráľovský Chlmec</t>
  </si>
  <si>
    <t>45737967</t>
  </si>
  <si>
    <t>Nemocničná 1125/18 
077 01 
Kráľovský Chlmec</t>
  </si>
  <si>
    <t>P45507</t>
  </si>
  <si>
    <t>Železničné zdravotníctvo Košice, s.r.o.</t>
  </si>
  <si>
    <t>36582443</t>
  </si>
  <si>
    <t xml:space="preserve">Masarykova 9
040 01
Košice </t>
  </si>
  <si>
    <t>Nitriansky</t>
  </si>
  <si>
    <t>P85687</t>
  </si>
  <si>
    <t>Fakultná nemocnica Nitra</t>
  </si>
  <si>
    <t>17336007</t>
  </si>
  <si>
    <t>Špitálska 588/6 
950 01
Nitra</t>
  </si>
  <si>
    <t>P81095</t>
  </si>
  <si>
    <t>Fakultná nemocnica s poliklinikou Nové Zámky</t>
  </si>
  <si>
    <t>17336112</t>
  </si>
  <si>
    <t>Slovenská 5587/11A 
940 34
Nové Zámky</t>
  </si>
  <si>
    <t>P30385</t>
  </si>
  <si>
    <t>KARDIOCENTRUM NITRA, s.r.o.</t>
  </si>
  <si>
    <t>36562882</t>
  </si>
  <si>
    <t xml:space="preserve">Špitálska 6
949 01
Nitra </t>
  </si>
  <si>
    <t>P38527</t>
  </si>
  <si>
    <t>III.**</t>
  </si>
  <si>
    <t>Špecializovaná nemocnica sv. Svorada Zobor, n.o.</t>
  </si>
  <si>
    <t>37971832</t>
  </si>
  <si>
    <t>Kláštorská 388/134 
949 88
Nitra</t>
  </si>
  <si>
    <t>P77941</t>
  </si>
  <si>
    <t>Nemocnica AGEL Komárno, s.r.o.</t>
  </si>
  <si>
    <t>50828371</t>
  </si>
  <si>
    <t xml:space="preserve">Mederčská 39
945 05
Komárno </t>
  </si>
  <si>
    <t>P01675</t>
  </si>
  <si>
    <t>Nemocnica AGEL Levice, s.r.o.</t>
  </si>
  <si>
    <t>50861450</t>
  </si>
  <si>
    <t>SNP 19
934 01
Levice</t>
  </si>
  <si>
    <t>P59688</t>
  </si>
  <si>
    <t>Nemocnica Topoľčany, a.s.</t>
  </si>
  <si>
    <t>46458581</t>
  </si>
  <si>
    <t>Pavlovova 17
955 20
Topoľčany</t>
  </si>
  <si>
    <t>P38629</t>
  </si>
  <si>
    <t>Nemocnica AGEL Zlaté Moravce, a.s.</t>
  </si>
  <si>
    <t>50433946</t>
  </si>
  <si>
    <t xml:space="preserve">Ul. Bernolákova 496/4
953 01
Zlaté Moravce </t>
  </si>
  <si>
    <t>Prešovský</t>
  </si>
  <si>
    <t>N33067</t>
  </si>
  <si>
    <t>Fakultná nemocnica s poliklinikou J. A. Reimana Prešov</t>
  </si>
  <si>
    <t>00610577</t>
  </si>
  <si>
    <r>
      <t xml:space="preserve">Nemocnica plní verejný záujem obrany Slovenskej republiky a jej zriaďovateľom je </t>
    </r>
    <r>
      <rPr>
        <b/>
        <sz val="11"/>
        <rFont val="Calibri"/>
        <family val="2"/>
        <scheme val="minor"/>
      </rPr>
      <t xml:space="preserve">Ministerstvo obrany </t>
    </r>
    <r>
      <rPr>
        <sz val="11"/>
        <rFont val="Calibri"/>
        <family val="2"/>
        <scheme val="minor"/>
      </rPr>
      <t>Slovenskej republiky</t>
    </r>
  </si>
  <si>
    <t>Jána Hollého 5898/14
081 81 
Prešov</t>
  </si>
  <si>
    <t>N92999</t>
  </si>
  <si>
    <t>Národný ústav tuberkulózy, pľúcnych chorôb a hrudníkovej chirurgie Vyšné Hágy</t>
  </si>
  <si>
    <t>00227811</t>
  </si>
  <si>
    <t>Vyšné Hágy 1 
059 84 
Vysoké Tatry</t>
  </si>
  <si>
    <t>N56229</t>
  </si>
  <si>
    <t>Ľubovnianska nemocnica, n.o.</t>
  </si>
  <si>
    <t>37886851</t>
  </si>
  <si>
    <t>Obrancov mieru 510/3 
064 01 
Stará Ľubovňa</t>
  </si>
  <si>
    <t>P27233</t>
  </si>
  <si>
    <t>Nemocnica A. Leňa Humenné, a.s.</t>
  </si>
  <si>
    <t>47249048</t>
  </si>
  <si>
    <t xml:space="preserve">Nemocničná 7
066 01
Humenné </t>
  </si>
  <si>
    <t>N22001</t>
  </si>
  <si>
    <t>Nemocnica Poprad, a.s.</t>
  </si>
  <si>
    <t>36513458</t>
  </si>
  <si>
    <t>Banícka 803/28 
058 45 
Poprad</t>
  </si>
  <si>
    <t>N84209</t>
  </si>
  <si>
    <t>Nemocnica s poliklinikou Sv. Jakuba, n.o. (Bardejov)</t>
  </si>
  <si>
    <t>36167908</t>
  </si>
  <si>
    <t>Sv. Jakuba 510/21 
085 01 
Bardejov</t>
  </si>
  <si>
    <t>N19681</t>
  </si>
  <si>
    <t>Národný ústav detskej tuberkulózy a respiračných chorôb, n.o. (Dolný Smokovec)</t>
  </si>
  <si>
    <t>37886479</t>
  </si>
  <si>
    <t>Dolný Smokovec 70
059 81 
Vysoké Tatry</t>
  </si>
  <si>
    <t>P76239</t>
  </si>
  <si>
    <t>Nemocnica AGEL Levoča, a.s.</t>
  </si>
  <si>
    <t>36594849</t>
  </si>
  <si>
    <t xml:space="preserve">Probstnerova cesta 2/3082
054 01
Levoča </t>
  </si>
  <si>
    <t>P97554</t>
  </si>
  <si>
    <t>Nemocnica arm. generála L. Svobodu Svidník, a.s.</t>
  </si>
  <si>
    <t>47249099</t>
  </si>
  <si>
    <t xml:space="preserve">MUDr. Pribulu 412/4
089 01
Svidník </t>
  </si>
  <si>
    <t>N34535</t>
  </si>
  <si>
    <t>Nemocnica Dr.Vojtecha Alexandra v Kežmarku, n.o.</t>
  </si>
  <si>
    <t>37886436</t>
  </si>
  <si>
    <t>Huncovská 1788/42 
060 01 
Kežmarok</t>
  </si>
  <si>
    <t>N80847</t>
  </si>
  <si>
    <t>Nemocnica Snina, s.r.o.</t>
  </si>
  <si>
    <t>36509108</t>
  </si>
  <si>
    <t>Sládkovičova 300/3
069 01
Snina</t>
  </si>
  <si>
    <t>P02824</t>
  </si>
  <si>
    <t>Vranovská nemocnica, a.s.</t>
  </si>
  <si>
    <t>47249021</t>
  </si>
  <si>
    <t xml:space="preserve">M. R. Štefánika 187/177 B
093 27
Vranov nad Topľou </t>
  </si>
  <si>
    <t>N61173</t>
  </si>
  <si>
    <t>ORL HUMENNÉ, s.r.o.</t>
  </si>
  <si>
    <t>36514969</t>
  </si>
  <si>
    <t>Nemocničná 29
066 01
Humenné</t>
  </si>
  <si>
    <t>N45027</t>
  </si>
  <si>
    <t>Q-CLINIC OÁZA s. r. o.</t>
  </si>
  <si>
    <t>31716857</t>
  </si>
  <si>
    <t>Marka Čulena 27
080 01 
Prešov</t>
  </si>
  <si>
    <t>Trenčiansky</t>
  </si>
  <si>
    <t>P42383</t>
  </si>
  <si>
    <t>Fakultná nemocnica Trenčín</t>
  </si>
  <si>
    <t>00610470</t>
  </si>
  <si>
    <t>Legionárska 641/28
911 71 
Trenčín</t>
  </si>
  <si>
    <t>P50945</t>
  </si>
  <si>
    <t>Nemocnica s poliklinikou Považská Bystrica</t>
  </si>
  <si>
    <t>00610411</t>
  </si>
  <si>
    <t>Nemocničná 986/1 
017 26 
Považská Bystrica</t>
  </si>
  <si>
    <t>P51373</t>
  </si>
  <si>
    <t>Nemocnica s poliklinikou Prievidza so sídlom v Bojniciach</t>
  </si>
  <si>
    <t>17335795</t>
  </si>
  <si>
    <t>Nemocničná 581/2
972 01 
Bojnice</t>
  </si>
  <si>
    <t>P86027</t>
  </si>
  <si>
    <t>Nemocnica s poliklinikou Nové Mesto nad Váhom, n.o.</t>
  </si>
  <si>
    <t>36119369</t>
  </si>
  <si>
    <t>Ulica M. R. Štefánika 812/2 
915 31 
Nové Mesto nad Váhom</t>
  </si>
  <si>
    <t>P65639</t>
  </si>
  <si>
    <t>Nemocnica AGEL Bánovce, s.r.o.</t>
  </si>
  <si>
    <t>36348015</t>
  </si>
  <si>
    <t xml:space="preserve">Hviezdoslavova 23/3
957 01
Bánovce nad Bebravou </t>
  </si>
  <si>
    <t>P81801</t>
  </si>
  <si>
    <t>Nemocnica AGEL Handlová, s.r.o.</t>
  </si>
  <si>
    <t>36339865</t>
  </si>
  <si>
    <t xml:space="preserve">Ulica SNP 26
972 51
Handlová </t>
  </si>
  <si>
    <t>P63800</t>
  </si>
  <si>
    <t>Nemocnica na okraji mesta, n.o.</t>
  </si>
  <si>
    <t>45736316</t>
  </si>
  <si>
    <t>Nová nemocnica 511 
958 01 
Partizánske</t>
  </si>
  <si>
    <t>P84023</t>
  </si>
  <si>
    <t>Nemocnica pre obvinených a odsúdených a Ústav na výkon trestu odňatia slobody, Trenčín</t>
  </si>
  <si>
    <t>00738301</t>
  </si>
  <si>
    <r>
      <t xml:space="preserve">Nemocnica plní verejný záujem zabezpečenia ústavnej starostlivosti pre obvinených a odsúdených a jej zriaďovateľom je </t>
    </r>
    <r>
      <rPr>
        <b/>
        <sz val="11"/>
        <rFont val="Calibri"/>
        <family val="2"/>
        <scheme val="minor"/>
      </rPr>
      <t xml:space="preserve">Ministerstvo spravodlivosti </t>
    </r>
    <r>
      <rPr>
        <sz val="11"/>
        <rFont val="Calibri"/>
        <family val="2"/>
        <scheme val="minor"/>
      </rPr>
      <t>Slovenskej republiky.</t>
    </r>
  </si>
  <si>
    <t>Súdna 1996/15
911 01
Trenčín</t>
  </si>
  <si>
    <t>P87119</t>
  </si>
  <si>
    <t>Nemocnica s poliklinikou Ilava, n.o.</t>
  </si>
  <si>
    <t>36119385</t>
  </si>
  <si>
    <t>Ľ. Štúra 388/3 
019 01 
Ilava</t>
  </si>
  <si>
    <t>P82987</t>
  </si>
  <si>
    <t>Nemocnica s poliklinikou Myjava</t>
  </si>
  <si>
    <t>00610721</t>
  </si>
  <si>
    <t>Staromyjavská 712/59 
907 01 
Myjava</t>
  </si>
  <si>
    <t>Trnavský</t>
  </si>
  <si>
    <t>P20979</t>
  </si>
  <si>
    <t>Fakultná nemocnica Trnava</t>
  </si>
  <si>
    <t>00610381</t>
  </si>
  <si>
    <t>Ulica Andreja Žarnova 7507/11 
917 75 
Trnava</t>
  </si>
  <si>
    <t>P81264</t>
  </si>
  <si>
    <t>Fakultná nemocnica AGEL Skalica, a.s.</t>
  </si>
  <si>
    <t>44444761</t>
  </si>
  <si>
    <t>Koreszkova 7
909 82
Skalica</t>
  </si>
  <si>
    <t>P93083</t>
  </si>
  <si>
    <t>Nemocnica Alexandra Wintera, n.o.</t>
  </si>
  <si>
    <t>36084221</t>
  </si>
  <si>
    <t>Winterova ul. 66 
92101 
Piešťany</t>
  </si>
  <si>
    <t>P51102</t>
  </si>
  <si>
    <t>Nemocnica s poliklinikou Dunajská Streda, a.s.</t>
  </si>
  <si>
    <t>44455356</t>
  </si>
  <si>
    <t xml:space="preserve">Veľkoblahovská 23
929 01
Dunajská Streda </t>
  </si>
  <si>
    <t>P80747</t>
  </si>
  <si>
    <t>Nemocnica s poliklinikou Sv. Lukáša Galanta, a.s.</t>
  </si>
  <si>
    <t>44452519</t>
  </si>
  <si>
    <t xml:space="preserve">Hodská 373/38
924 22
Galanta </t>
  </si>
  <si>
    <t>P48071</t>
  </si>
  <si>
    <t>Národný ústav reumatických chorôb</t>
  </si>
  <si>
    <t>00165271</t>
  </si>
  <si>
    <t>Nábr. I. Krasku 4782/4 
921 12 
Piešťany</t>
  </si>
  <si>
    <t>P67192</t>
  </si>
  <si>
    <t>Rehabilitačná nemocnica AGEL Hlohovec s.r.o.</t>
  </si>
  <si>
    <t>51901366</t>
  </si>
  <si>
    <t>Nábrežie A. Hlinku 27
920 01 
Hlohovec</t>
  </si>
  <si>
    <t>P20419</t>
  </si>
  <si>
    <t>Vitalita n.o. LEHNICE</t>
  </si>
  <si>
    <t>36084328</t>
  </si>
  <si>
    <t>Lehnice 113
930 37 
Lehnice</t>
  </si>
  <si>
    <t>Žilinský</t>
  </si>
  <si>
    <t>N92725</t>
  </si>
  <si>
    <t>Fakultná nemocnica s poliklinikou Žilina</t>
  </si>
  <si>
    <t>17335825</t>
  </si>
  <si>
    <t>ul.Vojtecha Spanyola 1740/43
012 07
Žilina</t>
  </si>
  <si>
    <t>P38811</t>
  </si>
  <si>
    <t>Univerzitná nemocnica Martin</t>
  </si>
  <si>
    <t>00365327</t>
  </si>
  <si>
    <t>Kollárova 4248/2 
036 01 
Martin</t>
  </si>
  <si>
    <t>P51283</t>
  </si>
  <si>
    <t>Dolnooravská nemocnica s poliklinikou MUDr. L. Nádaši Jégého Dolný Kubín</t>
  </si>
  <si>
    <t>00634905</t>
  </si>
  <si>
    <t>Nemocničná 1944/10 
026 01 
Dolný Kubín</t>
  </si>
  <si>
    <t>P46405</t>
  </si>
  <si>
    <t>Hornooravská nemocnica s poliklinikou Trstená</t>
  </si>
  <si>
    <t>00634891</t>
  </si>
  <si>
    <t>Mieru 549/16 
028 01 
Trstená</t>
  </si>
  <si>
    <t>N21149</t>
  </si>
  <si>
    <t>Kysucká nemocnica s poliklinikou Čadca</t>
  </si>
  <si>
    <t>17335469</t>
  </si>
  <si>
    <t>Palárikova 2311/57
02216 
Čadca</t>
  </si>
  <si>
    <t>P66051</t>
  </si>
  <si>
    <t>Liptovská nemocnica s poliklinikou MUDr. Ivana Stodolu Liptovský Mikuláš</t>
  </si>
  <si>
    <t>17336163</t>
  </si>
  <si>
    <t>Palúčanská 214/25 
031 23 
Liptovský Mikuláš</t>
  </si>
  <si>
    <t>P91151</t>
  </si>
  <si>
    <t>Ústredná vojenská nemocnica SNP Ružomberok - fakultná nemocnica</t>
  </si>
  <si>
    <t>31936415</t>
  </si>
  <si>
    <t>Gen. Miloša Vesela 88/21 
034 26 
Ružomberok</t>
  </si>
  <si>
    <t>N38843</t>
  </si>
  <si>
    <t>Národný endokrinologický a diabetologický ústav, n.o.</t>
  </si>
  <si>
    <t>37983687</t>
  </si>
  <si>
    <t>Kollárová 282/3 
034 91 
Ľubochňa</t>
  </si>
  <si>
    <t>Názov hlavnej nemocnice (HN)</t>
  </si>
  <si>
    <t>Úroveň HN</t>
  </si>
  <si>
    <t>Názov partnerskej nemocnice (PN)</t>
  </si>
  <si>
    <t>Úroveň PN</t>
  </si>
  <si>
    <t>Rozsah partnerstva</t>
  </si>
  <si>
    <t>Detské programy (50 až 77)</t>
  </si>
  <si>
    <t>Program č.14</t>
  </si>
  <si>
    <t>Kardiologické, kardiochirurgické a vaskulárne programy (18, 19, 20, 21, 23, 26)</t>
  </si>
  <si>
    <t>Kardiologické, kardiochirurgické a vaskulárne programy (18, 19, 20, 21, 22, 23, 26)</t>
  </si>
  <si>
    <t>Onkologické programy (32, 40, 41, 42, 44, 70)</t>
  </si>
  <si>
    <t>Detské programy</t>
  </si>
  <si>
    <t>Kardiologické, kardiochirurgické a vaskulárne programy (18, 19, 20, 21, 23, 26, 50)</t>
  </si>
  <si>
    <t>Programy č. 19, 21, 23, 24 a 26</t>
  </si>
  <si>
    <t>Psychiatrická Nemocnica Philippa Pinela Pezinok</t>
  </si>
  <si>
    <t>-</t>
  </si>
  <si>
    <t>Program č.38</t>
  </si>
  <si>
    <t>Nemocnica bude zaradená do siete od roku 2027</t>
  </si>
  <si>
    <t>Program č.34</t>
  </si>
  <si>
    <t>Programy č. 1, 27, 39, 40, 46, 47 a 78</t>
  </si>
  <si>
    <t>Program č.33</t>
  </si>
  <si>
    <t>Program č. 42</t>
  </si>
  <si>
    <t>Programy č. 25, 43, 46 a 47</t>
  </si>
  <si>
    <t>Program č. 16</t>
  </si>
  <si>
    <t>Programy č. 6, 30, 35, 37, 38, 43 a 54</t>
  </si>
  <si>
    <t>Počet poistencov v spádových oblastiach</t>
  </si>
  <si>
    <t>Vyhodnotenie spádových oblastí</t>
  </si>
  <si>
    <t>Kraj PZS</t>
  </si>
  <si>
    <t xml:space="preserve">Názov PZS </t>
  </si>
  <si>
    <t>Úroveň PZS</t>
  </si>
  <si>
    <t>II. úroveň</t>
  </si>
  <si>
    <t>III. úroveň</t>
  </si>
  <si>
    <t>IV. úroveň</t>
  </si>
  <si>
    <t>V. úroveň</t>
  </si>
  <si>
    <t>Horný limit spádu</t>
  </si>
  <si>
    <t>Spodný limit spádu</t>
  </si>
  <si>
    <t>Počet nemocníc celkovo</t>
  </si>
  <si>
    <t>Počet nemocníc plniacich spád*</t>
  </si>
  <si>
    <t>Nemocnica AGEL Košice-Šaca, a.s.</t>
  </si>
  <si>
    <t>% nemocníc plniacich spád*</t>
  </si>
  <si>
    <t>Celkové hodnotenie</t>
  </si>
  <si>
    <t>Vysvetlivky</t>
  </si>
  <si>
    <t>* Nemocnica plní spád, ak sa počet poistencov v jej spádovej oblasti nachádza v zákonne stanovenom intervale alebo ak sa uplatňuje jedna z výnimiek popísaných v Legende.
** Univerzitná nemocnica - Nemocnica svätého Michala, a.s. nemá geografický spád. Táto nemocnica je nemocnicou II. úrovne na základe § 10 ods. 5 zákona č. 540/2021 Z. z.</t>
  </si>
  <si>
    <t>Všeobecná nemocnica s poliklinikou Lučenec, n.o.</t>
  </si>
  <si>
    <t>Legenda</t>
  </si>
  <si>
    <t>Nemocnica s poliklinikou Brezno, n.o.</t>
  </si>
  <si>
    <t>Univerzitná nemocnica - Nemocnica svätého Michala, a.s.**</t>
  </si>
  <si>
    <t>Farba zvýraznenia</t>
  </si>
  <si>
    <t>Popis</t>
  </si>
  <si>
    <t>Počty poistencov (s trvalým pobytom na Slovensku), ktoré sú pod alebo nad zákonným limitom pre danú úroveň.</t>
  </si>
  <si>
    <t>Pre tieto nemocnice v II. úrovni siete sa uplatňuje výnimka podľa 540/2021 Z.z. § 8 ods. 6, kedy môže nemocnica mať vyšší počet poistencov ako zákonných 220,000, pokiaľ je táto nemocnica už zaradená vo vyyšej úrovni siete.</t>
  </si>
  <si>
    <t>Pre tieto nemocnice v II. úrovni siete sa uplatňuje výnimka podľa 540/2021 Z.z. § 8 ods. 7, kedy môže mať nemocnica počet poistencov menej ako 100,000, ale aspoň 75,000.</t>
  </si>
  <si>
    <t>NsP Sv. Jakuba, n.o. (Bardejov)</t>
  </si>
  <si>
    <t>Pre tieto nemocnice v II. úrovni siete sa uplatňuje výnimka podľa 540/2021 Z.z. § 10 ods. 5 pre nemocnice plniace verejný záujem podľa § 10 ods. 4.</t>
  </si>
  <si>
    <t>Priemerný dojazdový čas v spádových oblastiach [min] ¹</t>
  </si>
  <si>
    <t>Vyhodnotenie časovej dostupnosti</t>
  </si>
  <si>
    <t>Názov PZS ²</t>
  </si>
  <si>
    <t>Horný limit [min]</t>
  </si>
  <si>
    <t>Spodný limit [min]</t>
  </si>
  <si>
    <r>
      <t xml:space="preserve">Počet nemocníc plniacich horný limit </t>
    </r>
    <r>
      <rPr>
        <b/>
        <vertAlign val="superscript"/>
        <sz val="11"/>
        <color theme="0"/>
        <rFont val="Calibri"/>
        <family val="2"/>
        <charset val="238"/>
        <scheme val="minor"/>
      </rPr>
      <t>3</t>
    </r>
  </si>
  <si>
    <r>
      <t xml:space="preserve">% nemocníc plniacich horný limit </t>
    </r>
    <r>
      <rPr>
        <b/>
        <vertAlign val="superscript"/>
        <sz val="11"/>
        <color theme="0"/>
        <rFont val="Calibri"/>
        <family val="2"/>
        <charset val="238"/>
        <scheme val="minor"/>
      </rPr>
      <t>3</t>
    </r>
  </si>
  <si>
    <r>
      <t xml:space="preserve">Počet nemocníc plniacich spodný limit </t>
    </r>
    <r>
      <rPr>
        <b/>
        <vertAlign val="superscript"/>
        <sz val="11"/>
        <color theme="0"/>
        <rFont val="Calibri"/>
        <family val="2"/>
        <charset val="238"/>
        <scheme val="minor"/>
      </rPr>
      <t>4</t>
    </r>
  </si>
  <si>
    <r>
      <t xml:space="preserve">% nemocníc plniacich spodný limit </t>
    </r>
    <r>
      <rPr>
        <b/>
        <vertAlign val="superscript"/>
        <sz val="11"/>
        <color theme="0"/>
        <rFont val="Calibri"/>
        <family val="2"/>
        <charset val="238"/>
        <scheme val="minor"/>
      </rPr>
      <t>4</t>
    </r>
  </si>
  <si>
    <r>
      <t xml:space="preserve">Celkové hodnotenie </t>
    </r>
    <r>
      <rPr>
        <b/>
        <vertAlign val="superscript"/>
        <sz val="11"/>
        <color theme="0"/>
        <rFont val="Calibri"/>
        <family val="2"/>
        <charset val="238"/>
        <scheme val="minor"/>
      </rPr>
      <t>5</t>
    </r>
  </si>
  <si>
    <r>
      <rPr>
        <b/>
        <i/>
        <sz val="11"/>
        <color rgb="FF000000"/>
        <rFont val="Calibri"/>
        <family val="2"/>
        <scheme val="minor"/>
      </rPr>
      <t xml:space="preserve">¹ </t>
    </r>
    <r>
      <rPr>
        <i/>
        <sz val="11"/>
        <color rgb="FF000000"/>
        <rFont val="Calibri"/>
        <family val="2"/>
        <scheme val="minor"/>
      </rPr>
      <t xml:space="preserve">Dojazdové časy sú uvedené ako priemer v minútach pre všetky obce v danom spáde. Čísla zvýraznené žltou sú obce, ktoré nespľňajú horný alebo dolný limit dostupnosti. Plnenie horného a dolného limitu sú vysvetlené v bodoch ³ a ⁴.
</t>
    </r>
    <r>
      <rPr>
        <b/>
        <i/>
        <sz val="11"/>
        <color rgb="FF000000"/>
        <rFont val="Calibri"/>
        <family val="2"/>
        <scheme val="minor"/>
      </rPr>
      <t>²</t>
    </r>
    <r>
      <rPr>
        <i/>
        <sz val="11"/>
        <color rgb="FF000000"/>
        <rFont val="Calibri"/>
        <family val="2"/>
        <scheme val="minor"/>
      </rPr>
      <t xml:space="preserve"> Uvažujeme len Všeobecné nemocnice úrovne II. a vyššej.
</t>
    </r>
    <r>
      <rPr>
        <b/>
        <i/>
        <sz val="11"/>
        <color rgb="FF000000"/>
        <rFont val="Calibri"/>
        <family val="2"/>
        <scheme val="minor"/>
      </rPr>
      <t>³</t>
    </r>
    <r>
      <rPr>
        <i/>
        <sz val="11"/>
        <color rgb="FF000000"/>
        <rFont val="Calibri"/>
        <family val="2"/>
        <scheme val="minor"/>
      </rPr>
      <t xml:space="preserve"> Plnenie horného limitu rozumieme podľa </t>
    </r>
    <r>
      <rPr>
        <b/>
        <i/>
        <sz val="11"/>
        <color rgb="FF000000"/>
        <rFont val="Calibri"/>
        <family val="2"/>
        <scheme val="minor"/>
      </rPr>
      <t>540/2021 Z.z. § 8 ods. 2a), 3a) a 4a)</t>
    </r>
    <r>
      <rPr>
        <i/>
        <sz val="11"/>
        <color rgb="FF000000"/>
        <rFont val="Calibri"/>
        <family val="2"/>
        <scheme val="minor"/>
      </rPr>
      <t xml:space="preserve"> ako situáciu, kedy najviac 1.5% poistencov má v spádovej oblasti dojazdový čas väčší ako je Horný limit pre danú úroveň.
</t>
    </r>
    <r>
      <rPr>
        <b/>
        <i/>
        <sz val="11"/>
        <color rgb="FF000000"/>
        <rFont val="Calibri"/>
        <family val="2"/>
        <scheme val="minor"/>
      </rPr>
      <t>⁴</t>
    </r>
    <r>
      <rPr>
        <i/>
        <sz val="11"/>
        <color rgb="FF000000"/>
        <rFont val="Calibri"/>
        <family val="2"/>
        <scheme val="minor"/>
      </rPr>
      <t xml:space="preserve"> Plnenie spodného limitu rozumieme podľa </t>
    </r>
    <r>
      <rPr>
        <b/>
        <i/>
        <sz val="11"/>
        <color rgb="FF000000"/>
        <rFont val="Calibri"/>
        <family val="2"/>
        <scheme val="minor"/>
      </rPr>
      <t>540/2021 Z.z. § 8 ods. 2a), 3a) a 4a)</t>
    </r>
    <r>
      <rPr>
        <i/>
        <sz val="11"/>
        <color rgb="FF000000"/>
        <rFont val="Calibri"/>
        <family val="2"/>
        <scheme val="minor"/>
      </rPr>
      <t xml:space="preserve"> ako situáciu, kedy aspoň 90% poistencov má v spádovej oblasti dojazdový čas menší ako Spodný limit pre danú úroveň.
</t>
    </r>
    <r>
      <rPr>
        <b/>
        <i/>
        <sz val="11"/>
        <color rgb="FF000000"/>
        <rFont val="Calibri"/>
        <family val="2"/>
        <scheme val="minor"/>
      </rPr>
      <t>⁵</t>
    </r>
    <r>
      <rPr>
        <i/>
        <sz val="11"/>
        <color rgb="FF000000"/>
        <rFont val="Calibri"/>
        <family val="2"/>
        <scheme val="minor"/>
      </rPr>
      <t xml:space="preserve"> Počíta sa ako priemer plnenia limitov na všetkých úrovniach podľa ³ a ⁴.</t>
    </r>
    <r>
      <rPr>
        <b/>
        <i/>
        <sz val="11"/>
        <color rgb="FF000000"/>
        <rFont val="Calibri"/>
        <family val="2"/>
        <scheme val="minor"/>
      </rPr>
      <t xml:space="preserve"> </t>
    </r>
    <r>
      <rPr>
        <i/>
        <sz val="11"/>
        <color rgb="FF000000"/>
        <rFont val="Calibri"/>
        <family val="2"/>
        <scheme val="minor"/>
      </rPr>
      <t xml:space="preserve">
</t>
    </r>
    <r>
      <rPr>
        <i/>
        <vertAlign val="superscript"/>
        <sz val="11"/>
        <color rgb="FF000000"/>
        <rFont val="Calibri"/>
        <family val="2"/>
        <charset val="238"/>
        <scheme val="minor"/>
      </rPr>
      <t>6</t>
    </r>
    <r>
      <rPr>
        <i/>
        <sz val="11"/>
        <color rgb="FF000000"/>
        <rFont val="Calibri"/>
        <family val="2"/>
        <scheme val="minor"/>
      </rPr>
      <t xml:space="preserve"> Univerzitná nemocnica - Nemocnica svätého Michala, a.s. nemá geografický spád a teda nie je možné vypočítať priemerný dojazdový čas.</t>
    </r>
  </si>
  <si>
    <r>
      <t>Univerzitná nemocnica - Nemocnica svätého Michala, a.s.</t>
    </r>
    <r>
      <rPr>
        <vertAlign val="superscript"/>
        <sz val="11"/>
        <color theme="1"/>
        <rFont val="Calibri"/>
        <family val="2"/>
        <charset val="238"/>
        <scheme val="minor"/>
      </rPr>
      <t>6</t>
    </r>
  </si>
  <si>
    <t>Produkcia reprezentuje objem MS, ktoré boli vykázané za rok 2025 všetkými kategorizovanými PZS pre každú úroveň programu.
Nekategorizovaní poskytovatelia sú v každom kraji sčítaní do "Ostatné".
Stĺpec C navyše hovorí o počte čakajúcich pacientoch na plánovanú zdravotnú starostlivosť v každej úrovni programu. ku koncu roka 2025</t>
  </si>
  <si>
    <t>Nemocnica</t>
  </si>
  <si>
    <t xml:space="preserve">Psychiatrická nemocnica Profesora Matulaya Kremnica </t>
  </si>
  <si>
    <t>Nemocnica s poliklinikou, n.o. Revúca</t>
  </si>
  <si>
    <t>Nemocnica Žiar nad Hronom a Banská Štiavnica, s.r.o.</t>
  </si>
  <si>
    <t>Ostatné</t>
  </si>
  <si>
    <t>Nemocničná, a.s. (Malacky)</t>
  </si>
  <si>
    <t xml:space="preserve">Univerzitná nemocnica L. Pasteura Košice </t>
  </si>
  <si>
    <t>Špecializovaná nemocnica pre choroby hlavy a krku Akadémia Košice, n.o.</t>
  </si>
  <si>
    <t>MINERAL-SLOVAKIA, s.r.o.</t>
  </si>
  <si>
    <t>NsP Nové Mesto nad Váhom, n.o.</t>
  </si>
  <si>
    <t>Nemocnica pre obvidených a odsúdených Trenčín</t>
  </si>
  <si>
    <t>Rehabilitačná nemocnica Hlohovec s.r.o.</t>
  </si>
  <si>
    <t>VITALITA n.o. LEHNICE</t>
  </si>
  <si>
    <t>Názov programu</t>
  </si>
  <si>
    <t>Úroveň programu</t>
  </si>
  <si>
    <t>Počet čakačiek</t>
  </si>
  <si>
    <t>Počet PZS</t>
  </si>
  <si>
    <t xml:space="preserve">Produkcia </t>
  </si>
  <si>
    <t>1
Program anestéziológie a intenzívnej medicíny</t>
  </si>
  <si>
    <t>2
Traumatologický program</t>
  </si>
  <si>
    <t>3
Neurochirurgický program</t>
  </si>
  <si>
    <t>4
Oftalmologický program</t>
  </si>
  <si>
    <t>5
Otorinolaryngologický program</t>
  </si>
  <si>
    <t>6
Program stomato-maxilo-faciálnej chirurgie</t>
  </si>
  <si>
    <t>7
Program hrudníkovej chirurgie</t>
  </si>
  <si>
    <t>8
Program brušnej chirurgie</t>
  </si>
  <si>
    <t>9
Urologický program</t>
  </si>
  <si>
    <t>10
Gynekologický program</t>
  </si>
  <si>
    <t>11
Pôrodnícky program</t>
  </si>
  <si>
    <t>12
Spondylochirurgický program</t>
  </si>
  <si>
    <t>13
Ortopedický program</t>
  </si>
  <si>
    <t>14
Program chirurgie kože, podkožia a prsníka</t>
  </si>
  <si>
    <t>15
Program plastickej chirurgie</t>
  </si>
  <si>
    <t>16
Popáleninový program</t>
  </si>
  <si>
    <t>17
Program pre orgánové transplantácie</t>
  </si>
  <si>
    <t>18
Kardiochirurgický program</t>
  </si>
  <si>
    <t>19
Program cievnej chirurgie</t>
  </si>
  <si>
    <t>20
Program intervenčnej kardiológie</t>
  </si>
  <si>
    <t>21
Program intervenčnej arytmológie</t>
  </si>
  <si>
    <t>22
Program intervenčnej neurorádiológie</t>
  </si>
  <si>
    <t>23
Program vaskulárnych intervencií</t>
  </si>
  <si>
    <t>24
Program nevaskulárnych intervencií</t>
  </si>
  <si>
    <t>25
Program internej medicíny</t>
  </si>
  <si>
    <t>26
Neinvazívny kardiovaskulárny program</t>
  </si>
  <si>
    <t>27
Program pneumológie a ftizeológie</t>
  </si>
  <si>
    <t>28
Program gastroenterológie a hepatológie</t>
  </si>
  <si>
    <t>29
Program endokrinológie, diabetológie a metabolických porúch</t>
  </si>
  <si>
    <t>30
Nefrologický program</t>
  </si>
  <si>
    <t>31
Reumatologický program</t>
  </si>
  <si>
    <t>32
Program hematológie a transfuziológie</t>
  </si>
  <si>
    <t>33
Infektologický program</t>
  </si>
  <si>
    <t>34
Dermatovenerologický program</t>
  </si>
  <si>
    <t>35
Program klinickej imunológie a alergológie</t>
  </si>
  <si>
    <t>36
Program pre pracovné lekárstvo a toxikológiu</t>
  </si>
  <si>
    <t>37
Neurologický program</t>
  </si>
  <si>
    <t>38
Psychiatrický program</t>
  </si>
  <si>
    <t>39
Program spánkovej medicíny</t>
  </si>
  <si>
    <t>40
Program klinickej onkológie</t>
  </si>
  <si>
    <t>41
Program radiačnej onkológie</t>
  </si>
  <si>
    <t>42
Program nukleárnej medicíny</t>
  </si>
  <si>
    <t>43
Program paliatívnej medicíny</t>
  </si>
  <si>
    <t>44
Onkochirurgický program</t>
  </si>
  <si>
    <t>45
Program algeziológie</t>
  </si>
  <si>
    <t>46
Program pre doliečovaciu starostlivosť</t>
  </si>
  <si>
    <t>47
Program pre rehabilitačnú starostlivosť</t>
  </si>
  <si>
    <t>48
Program neonatológie a intenzívnej starostlivosti v neonatológii</t>
  </si>
  <si>
    <t>50
Program pediatrickej anestéziológie a intenzivnej medicíny</t>
  </si>
  <si>
    <t>51
Program detskej chirurgie</t>
  </si>
  <si>
    <t>52
Traumatologický program pre deti</t>
  </si>
  <si>
    <t>53
Otorinolaryngologický program pre deti</t>
  </si>
  <si>
    <t>54
Program stomato-maxilo-faciálnej chirurgie pre deti</t>
  </si>
  <si>
    <t>55
Spondylochirurgický program pre deti</t>
  </si>
  <si>
    <t>56
Ortopedický program pre deti</t>
  </si>
  <si>
    <t>57
Program plastickej chirurgie pre deti</t>
  </si>
  <si>
    <t>58
Program pre orgánové transplantácie u detí</t>
  </si>
  <si>
    <t>59
Urologický program pre deti</t>
  </si>
  <si>
    <t>60
Gynekologický program pre deti</t>
  </si>
  <si>
    <t>61
Dermatovenerologický program pre deti</t>
  </si>
  <si>
    <t>62
Program detskej oftalmológie</t>
  </si>
  <si>
    <t>63
Program nemocničnej pediatrie</t>
  </si>
  <si>
    <t>64
Program pediatrickej kardiológie</t>
  </si>
  <si>
    <t>65
Program pediatrickej pneumológie a ftizeológie</t>
  </si>
  <si>
    <t>66
Program pediatrickej gastroenterológie, hepatológie a porúch výživy</t>
  </si>
  <si>
    <t>67
Program pediatrickej endokrinológie, diabetológie a vrodených chýb metabolizmu</t>
  </si>
  <si>
    <t>68
Program pediatrickej nefrológie</t>
  </si>
  <si>
    <t>69
Program pediatrickej reumatológie</t>
  </si>
  <si>
    <t>70
Program pediatrickej hematológie a onkológie</t>
  </si>
  <si>
    <t>71
Program pediatrickej infektológie</t>
  </si>
  <si>
    <t>72
Program pediatrickej imunológie a alergológie</t>
  </si>
  <si>
    <t>73
Program pediatrickej neurológie</t>
  </si>
  <si>
    <t>74
Program pediatrickej psychiatrie</t>
  </si>
  <si>
    <t>75
Program pediatrickej spánkovej medicíny</t>
  </si>
  <si>
    <t>77
Program pre rehabilitačnú starostlivosť pre deti</t>
  </si>
  <si>
    <t>98
Analytický dočasný medicínsky program</t>
  </si>
  <si>
    <t>99
Program pre nezaradené hospitalizačné prípady</t>
  </si>
  <si>
    <t>Kód MS</t>
  </si>
  <si>
    <t>Úroveň MS</t>
  </si>
  <si>
    <t>Názov MS</t>
  </si>
  <si>
    <t>Počet nemocníc vykazujúcich MS</t>
  </si>
  <si>
    <t>Celková produkcia MS na SR</t>
  </si>
  <si>
    <t>Potreba MS</t>
  </si>
  <si>
    <t>S01-01</t>
  </si>
  <si>
    <t>Kritické poruchy vnútorného prostredia vyžadujúce úzko špecializované postupy</t>
  </si>
  <si>
    <t xml:space="preserve"> </t>
  </si>
  <si>
    <t>S01-02</t>
  </si>
  <si>
    <t>Podpora krvného obehu vyžadujúca úzko špecializované postupy</t>
  </si>
  <si>
    <t>S01-03</t>
  </si>
  <si>
    <t>Podpora dýchania vyžadujúca úzko špecializované postupy</t>
  </si>
  <si>
    <t>S01-04</t>
  </si>
  <si>
    <t>Bezvedomie a zabezpečenie DC vyžadujúce úzko špecializované postupy</t>
  </si>
  <si>
    <t>S01-05</t>
  </si>
  <si>
    <t>Kritické poruchy vnútorného prostredia vyžadujúce špecializované postupy</t>
  </si>
  <si>
    <t>S01-06</t>
  </si>
  <si>
    <t>Bezvedomie a zabezpečenie DC vyžadujúce špecializované postupy</t>
  </si>
  <si>
    <t>S01-07</t>
  </si>
  <si>
    <t>Podpora dýchania vyžadujúca špecializované postupy</t>
  </si>
  <si>
    <t>S01-08</t>
  </si>
  <si>
    <t>Podpora krvného obehu vyžadujúca špecializované postupy</t>
  </si>
  <si>
    <t>S01-25</t>
  </si>
  <si>
    <t>Vybrané výkony v anestéziológií a v internej medicíne</t>
  </si>
  <si>
    <t>S01-09</t>
  </si>
  <si>
    <t>Kritické poruchy vnútorného prostredia nevyžadujúce špeciálne postupy</t>
  </si>
  <si>
    <t>S01-15</t>
  </si>
  <si>
    <t>Bezvedomie a zabezpečenie DC nevyžadujúce špeciálne postupy</t>
  </si>
  <si>
    <t>S01-16</t>
  </si>
  <si>
    <t>Podpora dýchania nevyžadujúca špeciálne postupy</t>
  </si>
  <si>
    <t>S01-17</t>
  </si>
  <si>
    <t>Podpora krvného obehu nevyžadujúca špeciálne postupy</t>
  </si>
  <si>
    <t>S01-19</t>
  </si>
  <si>
    <t>Komplexná starostlivosť o pacienta po topení sa alebo pritopení sa</t>
  </si>
  <si>
    <t>S01-21</t>
  </si>
  <si>
    <t>Komplexná starostlivosť o pacienta podľa typu vzniku komplikácie anestézie</t>
  </si>
  <si>
    <t>S01-22</t>
  </si>
  <si>
    <t>Komplexná starostlivosť o pacienta s krvácaním alebo inou formou šoku v súvislosti s výkonom</t>
  </si>
  <si>
    <t>S01-24</t>
  </si>
  <si>
    <t>Kardiopulmonálna resuscitácia – základná a rozšírená</t>
  </si>
  <si>
    <t>S02-01</t>
  </si>
  <si>
    <t>Polytrauma s kraniocerebrálnou traumou</t>
  </si>
  <si>
    <t>S02-02</t>
  </si>
  <si>
    <t>Polytrauma a združené poranenia</t>
  </si>
  <si>
    <t>S02-03</t>
  </si>
  <si>
    <t>Odstránenie osteosyntézy zložité</t>
  </si>
  <si>
    <t>S02-04</t>
  </si>
  <si>
    <t>Osteosyntéza pre poúrazové stavy a komplikácie iná</t>
  </si>
  <si>
    <t>S02-05</t>
  </si>
  <si>
    <t>Osteosyntéza panvy a acetabula</t>
  </si>
  <si>
    <t>S02-06</t>
  </si>
  <si>
    <t>Replantácie</t>
  </si>
  <si>
    <t>S02-22</t>
  </si>
  <si>
    <t>Komplexné výkony na chrbtici pre traumu a poúrazové stavy</t>
  </si>
  <si>
    <t>S02-23</t>
  </si>
  <si>
    <t>Komplexná spondylodéza pre traumu a poúrazové stavy</t>
  </si>
  <si>
    <t>S02-24</t>
  </si>
  <si>
    <t>Spondylodéza pre traumu a poúrazové stavy</t>
  </si>
  <si>
    <t>S02-25</t>
  </si>
  <si>
    <t>Stabilizácie chrbtice pre traumu a poúrazové stavy</t>
  </si>
  <si>
    <t>S02-26</t>
  </si>
  <si>
    <t>Iné stabilizácie na chrbtici pre traumu a poúrazové stavy</t>
  </si>
  <si>
    <t>S02-27</t>
  </si>
  <si>
    <t>Dekompresia miešneho kanála pre traumu a poúrazové stavy</t>
  </si>
  <si>
    <t>S02-28</t>
  </si>
  <si>
    <t>Iné výkony na chrbtici pre traumu a poúrazové stavy</t>
  </si>
  <si>
    <t>S02-29</t>
  </si>
  <si>
    <t>Výkony vnútrohrudné akútne pre traumu</t>
  </si>
  <si>
    <t>S02-30</t>
  </si>
  <si>
    <t>Výkony pre poranenia artérií a vén</t>
  </si>
  <si>
    <t>S02-31</t>
  </si>
  <si>
    <t>Chirurgické ošetrenie zlomeniny bez osteosyntézy</t>
  </si>
  <si>
    <t>S02-32</t>
  </si>
  <si>
    <t>Osteosyntéza zlomeniny externým fixátorom</t>
  </si>
  <si>
    <t>S02-33</t>
  </si>
  <si>
    <t>Osteosyntéza kruhovým externým fixátorom</t>
  </si>
  <si>
    <t>S02-34</t>
  </si>
  <si>
    <t>Odstránenie osteosyntézy</t>
  </si>
  <si>
    <t>S02-35</t>
  </si>
  <si>
    <t>Osteosyntéza pre poúrazové stavy a komplikácie</t>
  </si>
  <si>
    <t>S02-36</t>
  </si>
  <si>
    <t>Osteosyntéza jednoduchej zlomeniny</t>
  </si>
  <si>
    <t>S02-37</t>
  </si>
  <si>
    <t>Osteosyntéza jednoduchej zlomeniny iná</t>
  </si>
  <si>
    <t>S02-38</t>
  </si>
  <si>
    <t>Osteosyntéza trieštivej zlomeniny</t>
  </si>
  <si>
    <t>S02-39</t>
  </si>
  <si>
    <t>Otvorená repozícia luxácie a fixácia</t>
  </si>
  <si>
    <t>S02-40</t>
  </si>
  <si>
    <t>Zatvorená repozícia luxácie a osteosyntéza</t>
  </si>
  <si>
    <t>S02-41</t>
  </si>
  <si>
    <t>Revízia osteosyntézy</t>
  </si>
  <si>
    <t>S02-48</t>
  </si>
  <si>
    <t>Iné výkony na kostiach pre traumu a poúrazové stavy</t>
  </si>
  <si>
    <t>S02-52</t>
  </si>
  <si>
    <t>Terapeutická drenáž hrudníka</t>
  </si>
  <si>
    <t>S02-53</t>
  </si>
  <si>
    <t>Výkony vnútrobrušné pre traumu</t>
  </si>
  <si>
    <t>S02-54</t>
  </si>
  <si>
    <t>Povrchové poranenia, otvorené rany a poškodenia mäkkých častí</t>
  </si>
  <si>
    <t>S02-55</t>
  </si>
  <si>
    <t>Intrakraniálne poranenia a zlomeniny kránia</t>
  </si>
  <si>
    <t>S02-56</t>
  </si>
  <si>
    <t>Otras mozgu a povrchové poranenia hlavy</t>
  </si>
  <si>
    <t>S02-57</t>
  </si>
  <si>
    <t>Ťažký úraz hrudníka</t>
  </si>
  <si>
    <t>S02-58</t>
  </si>
  <si>
    <t>Poranenie orgánu</t>
  </si>
  <si>
    <t>S02-59</t>
  </si>
  <si>
    <t>Poranenia miechy a chrbtice</t>
  </si>
  <si>
    <t>S02-60</t>
  </si>
  <si>
    <t>Ťažké poranenia</t>
  </si>
  <si>
    <t>S02-61</t>
  </si>
  <si>
    <t>Zlomenina panvy a stehnovej kosti</t>
  </si>
  <si>
    <t>S02-62</t>
  </si>
  <si>
    <t>Ľahké poranenia pohybového systému</t>
  </si>
  <si>
    <t>S02-63</t>
  </si>
  <si>
    <t>Stredne ťažké poranenia pohybového systému</t>
  </si>
  <si>
    <t>S02-64</t>
  </si>
  <si>
    <t>Ťažké poranenia pohybového systému</t>
  </si>
  <si>
    <t>S02-65</t>
  </si>
  <si>
    <t>Omrzliny</t>
  </si>
  <si>
    <t>S02-66</t>
  </si>
  <si>
    <t>Komplikácie po úraze</t>
  </si>
  <si>
    <t>S02-68</t>
  </si>
  <si>
    <t>Pacient bez polytraumy</t>
  </si>
  <si>
    <t>S03-01</t>
  </si>
  <si>
    <t>Resekcia intrakraniálneho nádoru s komplikovaným prístupom</t>
  </si>
  <si>
    <t>S03-02</t>
  </si>
  <si>
    <t>Operačné výkony na vnútornom uchu</t>
  </si>
  <si>
    <t>S03-03</t>
  </si>
  <si>
    <t>Iné vysoko komplexné kraniálne výkony</t>
  </si>
  <si>
    <t>S03-04</t>
  </si>
  <si>
    <t>Operačné výkony na cievach - intrakraniálne cievy, vysoko komplexné</t>
  </si>
  <si>
    <t>S03-05</t>
  </si>
  <si>
    <t>Špecializované výkony na nervoch a nervových gangliách</t>
  </si>
  <si>
    <t>S03-06</t>
  </si>
  <si>
    <t>Operačné výkony na cievach - intrakraniálne cievy, multidisciplinárne I</t>
  </si>
  <si>
    <t>S03-08</t>
  </si>
  <si>
    <t>Vysoko špecializované výkony na mieche</t>
  </si>
  <si>
    <t>S03-09</t>
  </si>
  <si>
    <t>Neuromodulačná liečba (DBS)</t>
  </si>
  <si>
    <t>S03-10</t>
  </si>
  <si>
    <t>Operačné výkony na mieche a spinálnom kanáli pri VVCH</t>
  </si>
  <si>
    <t>S03-11</t>
  </si>
  <si>
    <t>Operácia kraniostenózy</t>
  </si>
  <si>
    <t>S03-12</t>
  </si>
  <si>
    <t>S03-14</t>
  </si>
  <si>
    <t>S03-17</t>
  </si>
  <si>
    <t>S03-19</t>
  </si>
  <si>
    <t>S03-20</t>
  </si>
  <si>
    <t>S03-21</t>
  </si>
  <si>
    <t>S03-22</t>
  </si>
  <si>
    <t>Neuromodulácia bolesti</t>
  </si>
  <si>
    <t>S03-23</t>
  </si>
  <si>
    <t>Operačné výkony na cievach - intrakraniálne cievy, multidisciplinárne</t>
  </si>
  <si>
    <t>S03-24</t>
  </si>
  <si>
    <t>Exstirpácia kavernóznej malformácie mozgu</t>
  </si>
  <si>
    <t>S03-28</t>
  </si>
  <si>
    <t>Deliberácia miechy a miechových nervov</t>
  </si>
  <si>
    <t>S03-29</t>
  </si>
  <si>
    <t>Operačné výkony na mieche</t>
  </si>
  <si>
    <t>S03-30</t>
  </si>
  <si>
    <t>Biopsia (perkutánna, stereotaktická)</t>
  </si>
  <si>
    <t>S03-31</t>
  </si>
  <si>
    <t>Absces mozgu</t>
  </si>
  <si>
    <t>S03-33</t>
  </si>
  <si>
    <t>Poranenia hlavy a chrbtice novorodencov</t>
  </si>
  <si>
    <t>S03-34</t>
  </si>
  <si>
    <t>Evakuácia epidurálneho hematómu</t>
  </si>
  <si>
    <t>S03-35</t>
  </si>
  <si>
    <t>S03-36</t>
  </si>
  <si>
    <t>S03-37</t>
  </si>
  <si>
    <t>S03-38</t>
  </si>
  <si>
    <t>Komplexné operačné výkony na hypofýze</t>
  </si>
  <si>
    <t>S03-39</t>
  </si>
  <si>
    <t>Operačné výkony na hypofýze</t>
  </si>
  <si>
    <t>S03-40</t>
  </si>
  <si>
    <t>Operačné výkony na hypofýze – Endoskopický prístup</t>
  </si>
  <si>
    <t>S03-41</t>
  </si>
  <si>
    <t>S03-42</t>
  </si>
  <si>
    <t>S03-43</t>
  </si>
  <si>
    <t>S03-44</t>
  </si>
  <si>
    <t>S03-45</t>
  </si>
  <si>
    <t>Trauma mozgu s komplexným výkonom</t>
  </si>
  <si>
    <t>S03-46</t>
  </si>
  <si>
    <t>Resekcia intrakraniálneho nádoru</t>
  </si>
  <si>
    <t>S03-47</t>
  </si>
  <si>
    <t>Evakuácia subdurálneho hematómu</t>
  </si>
  <si>
    <t>S03-48</t>
  </si>
  <si>
    <t>Evakuácia spontánneho hematómu</t>
  </si>
  <si>
    <t>S03-49</t>
  </si>
  <si>
    <t>Operácia hydrocefalu</t>
  </si>
  <si>
    <t>S03-50</t>
  </si>
  <si>
    <t>Plastika dury a kalvy</t>
  </si>
  <si>
    <t>S03-51</t>
  </si>
  <si>
    <t>Likvorová drenáž</t>
  </si>
  <si>
    <t>S03-52</t>
  </si>
  <si>
    <t>Iné kraniálne výkony</t>
  </si>
  <si>
    <t>S03-53</t>
  </si>
  <si>
    <t>Operačné výkony na nervoch a nervových gangliách</t>
  </si>
  <si>
    <t>S03-54</t>
  </si>
  <si>
    <t>Operácia pre úžinový syndróm na hornej končatine</t>
  </si>
  <si>
    <t>S03-55</t>
  </si>
  <si>
    <t>S03-56</t>
  </si>
  <si>
    <t>S03-57</t>
  </si>
  <si>
    <t>S03-58</t>
  </si>
  <si>
    <t>Evakuácia chronického subdurálneho hematómu</t>
  </si>
  <si>
    <t>S03-60</t>
  </si>
  <si>
    <t>S03-61</t>
  </si>
  <si>
    <t>S03-62</t>
  </si>
  <si>
    <t>S03-63</t>
  </si>
  <si>
    <t>S03-64</t>
  </si>
  <si>
    <t>S04-01</t>
  </si>
  <si>
    <t>Brachyterapia v oftalmológii</t>
  </si>
  <si>
    <t>S04-06</t>
  </si>
  <si>
    <t>Vysoko komplexné výkony na orbite alebo bulbe</t>
  </si>
  <si>
    <t>S04-08</t>
  </si>
  <si>
    <t>Vrodené chyby oka a očných adnexov</t>
  </si>
  <si>
    <t>S04-09</t>
  </si>
  <si>
    <t>Extrabulbárne výkony na zadnom segmente oka</t>
  </si>
  <si>
    <t>S04-10</t>
  </si>
  <si>
    <t>Komplexné výkony na orbite alebo bulbe</t>
  </si>
  <si>
    <t>S04-11</t>
  </si>
  <si>
    <t>Komplexné výkony na slznej žľaze alebo slzných cestách</t>
  </si>
  <si>
    <t>S04-12</t>
  </si>
  <si>
    <t>Komplexné výkony na očných svaloch</t>
  </si>
  <si>
    <t>S04-13</t>
  </si>
  <si>
    <t>Komplexné operačné výkony pri glaukóme</t>
  </si>
  <si>
    <t>S04-14</t>
  </si>
  <si>
    <t>Komplexné výkony v zadnom segmente oka</t>
  </si>
  <si>
    <t>S04-15</t>
  </si>
  <si>
    <t>Komplexné výkony v prednom segmente oka -terapeutická plastika</t>
  </si>
  <si>
    <t>S04-16</t>
  </si>
  <si>
    <t>Komplexné výkony v prednom segmente oka</t>
  </si>
  <si>
    <t>S04-17</t>
  </si>
  <si>
    <t>Retinopatia</t>
  </si>
  <si>
    <t>S04-18</t>
  </si>
  <si>
    <t>Infekcie a zápaly oka a očných adnexov</t>
  </si>
  <si>
    <t>S04-20</t>
  </si>
  <si>
    <t>Iné ochorenia oka a očných adnexov vyžadujúce komplexný prístup</t>
  </si>
  <si>
    <t>S04-21</t>
  </si>
  <si>
    <t>Ochorenia sietnice vyžadujúce si chirurgický zákrok</t>
  </si>
  <si>
    <t>S04-23</t>
  </si>
  <si>
    <t>Dekompenzovaný glaukóm</t>
  </si>
  <si>
    <t>S04-25</t>
  </si>
  <si>
    <t>Katarakta</t>
  </si>
  <si>
    <t>S04-26</t>
  </si>
  <si>
    <t>Glaukóm</t>
  </si>
  <si>
    <t>S04-27</t>
  </si>
  <si>
    <t>Zápalové a infekčné ochorenia oka a očných adnexov</t>
  </si>
  <si>
    <t>S04-28</t>
  </si>
  <si>
    <t>Neuro-oftalmologické ochorenie oka</t>
  </si>
  <si>
    <t>S04-29</t>
  </si>
  <si>
    <t>Iné ochorenia oka a očných adnexov</t>
  </si>
  <si>
    <t>S04-30</t>
  </si>
  <si>
    <t>Poranenia oka a očných adnexov</t>
  </si>
  <si>
    <t>S04-31</t>
  </si>
  <si>
    <t>Komplexné výkony pri traume oka</t>
  </si>
  <si>
    <t>S04-19</t>
  </si>
  <si>
    <t>Zápalové ochorenia očného nervu a paralytické škúlenie</t>
  </si>
  <si>
    <t>S04-33</t>
  </si>
  <si>
    <t>Extrakcia a implantácia šošovky</t>
  </si>
  <si>
    <t>S04-34</t>
  </si>
  <si>
    <t>Menej komplexné výkony v prednom segmente oka</t>
  </si>
  <si>
    <t>S04-35</t>
  </si>
  <si>
    <t>Menej komplexné výkony na slznej žľaze alebo slzných cestách</t>
  </si>
  <si>
    <t>S04-36</t>
  </si>
  <si>
    <t>Menej komplexné výkony na očných viečkach</t>
  </si>
  <si>
    <t>S04-37</t>
  </si>
  <si>
    <t>Operačné výkony pri glaukóme</t>
  </si>
  <si>
    <t>S04-38</t>
  </si>
  <si>
    <t>Pars-plana a iné vitrektómie</t>
  </si>
  <si>
    <t>S04-39</t>
  </si>
  <si>
    <t>Iné menej komplexné výkony v prednom segmente oka</t>
  </si>
  <si>
    <t>S04-40</t>
  </si>
  <si>
    <t>Iné menej komplexné výkony v prednom segmente oka II</t>
  </si>
  <si>
    <t>S04-43</t>
  </si>
  <si>
    <t>Terapeutické podanie látok do oka</t>
  </si>
  <si>
    <t>S04-44</t>
  </si>
  <si>
    <t>Základné výkony pri traume oka</t>
  </si>
  <si>
    <t>S04-45</t>
  </si>
  <si>
    <t>Iné výkony JZS v oftalmológii</t>
  </si>
  <si>
    <t>S04-46</t>
  </si>
  <si>
    <t>Iné výkony JZS v oftalmológii 2</t>
  </si>
  <si>
    <t>S04-48</t>
  </si>
  <si>
    <t>Vybrané výkon vertikálneho predĺženia horného viečka</t>
  </si>
  <si>
    <t>S04-49</t>
  </si>
  <si>
    <t>Menej komplexné výkony v zadnom segmente oka</t>
  </si>
  <si>
    <t>S05-01</t>
  </si>
  <si>
    <t>Zložité operácie na krku</t>
  </si>
  <si>
    <t>S05-02</t>
  </si>
  <si>
    <t>Vysoko špecializované endoskopické ORL operácie</t>
  </si>
  <si>
    <t>S05-04</t>
  </si>
  <si>
    <t>Pokročilé operačné výkony na vonkajšom zvukovode a ušnici</t>
  </si>
  <si>
    <t>S05-05</t>
  </si>
  <si>
    <t>Implantácia kostného a stredoušného implantátu</t>
  </si>
  <si>
    <t>S05-06</t>
  </si>
  <si>
    <t>Pokročilé operačné výkony na strednom uchu</t>
  </si>
  <si>
    <t>S05-07</t>
  </si>
  <si>
    <t>Pokročilé operačné výkony na nose a nosovej dutine</t>
  </si>
  <si>
    <t>S05-08</t>
  </si>
  <si>
    <t>Pokročilé operácie na nosovej a prinosových dutinách</t>
  </si>
  <si>
    <t>S05-09</t>
  </si>
  <si>
    <t>Operačné výkony na vnútornom uchu - cez labyrint</t>
  </si>
  <si>
    <t>S05-10</t>
  </si>
  <si>
    <t>Operačné výkony na vnútornom uchu II</t>
  </si>
  <si>
    <t>S05-11</t>
  </si>
  <si>
    <t>Operačné výkony na hltane, hrtane a priedušnici</t>
  </si>
  <si>
    <t>S05-12</t>
  </si>
  <si>
    <t>Komplexné výkony na jazyku, hltane, hrtane, LU</t>
  </si>
  <si>
    <t>S05-13</t>
  </si>
  <si>
    <t>Komplexné operačné výkony v dutine ústnej alebo na perách</t>
  </si>
  <si>
    <t>S05-14</t>
  </si>
  <si>
    <t>Komplexné operačné výkony na tvári a priľahlej oblasti</t>
  </si>
  <si>
    <t>S05-15</t>
  </si>
  <si>
    <t>Komplexné operačné výkony na slinných žľazách</t>
  </si>
  <si>
    <t>S05-16</t>
  </si>
  <si>
    <t>Iný maxilofaciálny výkon</t>
  </si>
  <si>
    <t>S05-17</t>
  </si>
  <si>
    <t>Zložité operačné výkony na prištítnych telieskach</t>
  </si>
  <si>
    <t>S05-18</t>
  </si>
  <si>
    <t>Operácia pre hlbokú krčnú infekciu</t>
  </si>
  <si>
    <t>S05-19</t>
  </si>
  <si>
    <t>Chirurgia štítnej žľazy a prištítnych žliaz</t>
  </si>
  <si>
    <t>S05-20</t>
  </si>
  <si>
    <t>Operačné výkony v orbite a slzných cestách</t>
  </si>
  <si>
    <t>S05-21</t>
  </si>
  <si>
    <t>Operačné výkony v hltane</t>
  </si>
  <si>
    <t>S05-22</t>
  </si>
  <si>
    <t>Operačné výkony v dutine ústnej alebo na perách</t>
  </si>
  <si>
    <t>S05-23</t>
  </si>
  <si>
    <t>Operačné výkony na vonkajšom zvukovode a ušnici</t>
  </si>
  <si>
    <t>S05-24</t>
  </si>
  <si>
    <t>Operačné výkony na slinných žľazách</t>
  </si>
  <si>
    <t>S05-25</t>
  </si>
  <si>
    <t>Operačné výkony na prištítnych telieskach</t>
  </si>
  <si>
    <t>S05-26</t>
  </si>
  <si>
    <t>Operačné výkony na nose a nosovej dutine</t>
  </si>
  <si>
    <t>S05-27</t>
  </si>
  <si>
    <t>Komplexné operácie na krku</t>
  </si>
  <si>
    <t>S05-28</t>
  </si>
  <si>
    <t>Hemityreoidektómie, tyreoidektómie a resekcie bez odstránenia prištítných teliesok</t>
  </si>
  <si>
    <t>S05-30</t>
  </si>
  <si>
    <t>Poruchy rovnováhy, strata sluchu alebo tinnitus</t>
  </si>
  <si>
    <t>S05-44</t>
  </si>
  <si>
    <t>Komplexné výkony na strednom uchu</t>
  </si>
  <si>
    <t>S05-43</t>
  </si>
  <si>
    <t>Výkony v ORL I.</t>
  </si>
  <si>
    <t>S05-29</t>
  </si>
  <si>
    <t>Zápal stredného ucha alebo infekcia horných dýchacích ciest</t>
  </si>
  <si>
    <t>S05-31</t>
  </si>
  <si>
    <t>Iné ochorenia ucha, nosa, úst a krku</t>
  </si>
  <si>
    <t>S05-32</t>
  </si>
  <si>
    <t>Operačné výkony na slzných cestách</t>
  </si>
  <si>
    <t>S05-33</t>
  </si>
  <si>
    <t>Operačné výkony na očných viečkach</t>
  </si>
  <si>
    <t>S05-34</t>
  </si>
  <si>
    <t>Tonzilektómia alebo adenoidektómia</t>
  </si>
  <si>
    <t>S05-35</t>
  </si>
  <si>
    <t>Operačné výkony na strednom uchu</t>
  </si>
  <si>
    <t>S05-36</t>
  </si>
  <si>
    <t>Malé výkony v ORL</t>
  </si>
  <si>
    <t>S05-37</t>
  </si>
  <si>
    <t>Malé výkony na vonkajšom zvukovode a ušnici</t>
  </si>
  <si>
    <t>S05-38</t>
  </si>
  <si>
    <t>Malé výkony na tvárovom skelete</t>
  </si>
  <si>
    <t>S05-39</t>
  </si>
  <si>
    <t>Malé výkony na nosovej a prinosových dutinách</t>
  </si>
  <si>
    <t>S05-40</t>
  </si>
  <si>
    <t>Malé výkony na nose a nosovej dutine</t>
  </si>
  <si>
    <t>S05-41</t>
  </si>
  <si>
    <t>Malé operačné výkony v dutine ústnej alebo na perách</t>
  </si>
  <si>
    <t>S05-42</t>
  </si>
  <si>
    <t>Jednoduché operácie na krku</t>
  </si>
  <si>
    <t>S06-01</t>
  </si>
  <si>
    <t>Ostatné maxilofaciálne výkony</t>
  </si>
  <si>
    <t>S06-03</t>
  </si>
  <si>
    <t>Ostatné maxilofaciálne výkony II</t>
  </si>
  <si>
    <t>S06-04</t>
  </si>
  <si>
    <t>Submandibulárny absces</t>
  </si>
  <si>
    <t>S06-05</t>
  </si>
  <si>
    <t>Ochorenia zubov a dutiny ústnej II</t>
  </si>
  <si>
    <t>S06-06</t>
  </si>
  <si>
    <t>Ochorenia zubov a dutiny ústnej</t>
  </si>
  <si>
    <t>S06-07</t>
  </si>
  <si>
    <t>Osteosyntéza</t>
  </si>
  <si>
    <t>S06-08</t>
  </si>
  <si>
    <t>Zubno-lekárske ošetrenie zdravotne znevýhodneného pacienta v celkovej anestézii</t>
  </si>
  <si>
    <t>S07-01</t>
  </si>
  <si>
    <t>Resekcia ezofágu</t>
  </si>
  <si>
    <t>S07-02</t>
  </si>
  <si>
    <t>Vysoko komplexné výkony na priedušnici</t>
  </si>
  <si>
    <t>S07-03</t>
  </si>
  <si>
    <t>Špecializované výkony na pľúcach</t>
  </si>
  <si>
    <t>S07-04</t>
  </si>
  <si>
    <t>Ostatné špecializované operačné výkony na pažeráku</t>
  </si>
  <si>
    <t>S07-05</t>
  </si>
  <si>
    <t>Operačné výkony na týmuse</t>
  </si>
  <si>
    <t>S07-13</t>
  </si>
  <si>
    <t>Robotické výkony v hrudníkovej chirurgii</t>
  </si>
  <si>
    <t>S07-06</t>
  </si>
  <si>
    <t>Resekcie pľúc a ostatné operačné výkony na pľúcach a prieduškách</t>
  </si>
  <si>
    <t>S07-07</t>
  </si>
  <si>
    <t>Operačné výkony na mediastine</t>
  </si>
  <si>
    <t>S07-08</t>
  </si>
  <si>
    <t>Operačné výkony na hrudnej stene, pleure a bránici</t>
  </si>
  <si>
    <t>S07-09</t>
  </si>
  <si>
    <t>Ostatné operačné výkony na ezofágu</t>
  </si>
  <si>
    <t>S07-10</t>
  </si>
  <si>
    <t>Vybrané ochorenia v hrudnej oblasti</t>
  </si>
  <si>
    <t>S07-11</t>
  </si>
  <si>
    <t>Zápalové ochorenia mediastína</t>
  </si>
  <si>
    <t>S08-01</t>
  </si>
  <si>
    <t>Rozšírené a vysoko komplexné resekcie žalúdka</t>
  </si>
  <si>
    <t>S08-02</t>
  </si>
  <si>
    <t>Vysoko komplexná rozšírená resekcia čreva</t>
  </si>
  <si>
    <t>S08-03</t>
  </si>
  <si>
    <t>Vysoko komplexné výkony na čreve</t>
  </si>
  <si>
    <t>S08-04</t>
  </si>
  <si>
    <t>Vysoko komplexné rekonštrukcie anurekta</t>
  </si>
  <si>
    <t>S08-05</t>
  </si>
  <si>
    <t>Radikálna retroperitoneálna lymfadenektómia</t>
  </si>
  <si>
    <t>S08-06</t>
  </si>
  <si>
    <t>Resekcie pečene</t>
  </si>
  <si>
    <t>S08-07</t>
  </si>
  <si>
    <t>Resekcie pankreasu</t>
  </si>
  <si>
    <t>S08-08</t>
  </si>
  <si>
    <t>Iné vysoko komplexné výkony na pankrease</t>
  </si>
  <si>
    <t>S08-09</t>
  </si>
  <si>
    <t>Komplexné výkony v retroperitoneu</t>
  </si>
  <si>
    <t>S08-10</t>
  </si>
  <si>
    <t>Operačné výkony na žalúdku - bariatria</t>
  </si>
  <si>
    <t>S08-11</t>
  </si>
  <si>
    <t>Resekcie a komplexné výkony na žalúdku</t>
  </si>
  <si>
    <t>S08-12</t>
  </si>
  <si>
    <t>Operačné výkony na žalúdku - GERD</t>
  </si>
  <si>
    <t>S08-13</t>
  </si>
  <si>
    <t>Rozšírená a komplexná resekcia čreva</t>
  </si>
  <si>
    <t>S08-15</t>
  </si>
  <si>
    <t>Resekčné operácie na rekte pri zhubnom nádore</t>
  </si>
  <si>
    <t>S08-16</t>
  </si>
  <si>
    <t>Komplexné peranálne operácie</t>
  </si>
  <si>
    <t>S08-17</t>
  </si>
  <si>
    <t>Resekcia peritonea</t>
  </si>
  <si>
    <t>S08-18</t>
  </si>
  <si>
    <t>Lumbotómia a iné komplexné výkony v brušnej oblasti</t>
  </si>
  <si>
    <t>S08-19</t>
  </si>
  <si>
    <t>Ostatné operačné výkony na pečeni</t>
  </si>
  <si>
    <t>S08-20</t>
  </si>
  <si>
    <t>Revízie a špeciálne operácie žlčových ciest</t>
  </si>
  <si>
    <t>S08-21</t>
  </si>
  <si>
    <t>Iné operačné výkony na pankrease</t>
  </si>
  <si>
    <t>S08-22</t>
  </si>
  <si>
    <t>Operačné výkony v retroperitoneu</t>
  </si>
  <si>
    <t>S08-24</t>
  </si>
  <si>
    <t>Ochorenia žlčníka a žlčovodov II</t>
  </si>
  <si>
    <t>S08-25</t>
  </si>
  <si>
    <t>Poleptania pažeráka a iných častí tráviacej sústavy</t>
  </si>
  <si>
    <t>S08-45</t>
  </si>
  <si>
    <t>Robotické výkony v brušnej chirurgii</t>
  </si>
  <si>
    <t>S08-26</t>
  </si>
  <si>
    <t>Jednoduchá resekcia čreva</t>
  </si>
  <si>
    <t>S08-27</t>
  </si>
  <si>
    <t>Operačné výkony na slezine</t>
  </si>
  <si>
    <t>S08-28</t>
  </si>
  <si>
    <t>Základné operačné výkony na žalúdku</t>
  </si>
  <si>
    <t>S08-29</t>
  </si>
  <si>
    <t>Základné operačné výkony na čreve a konečníku</t>
  </si>
  <si>
    <t>S08-30</t>
  </si>
  <si>
    <t>Adheziolýza</t>
  </si>
  <si>
    <t>S08-31</t>
  </si>
  <si>
    <t>Iné základné operačné výkony v brušnej oblasti</t>
  </si>
  <si>
    <t>S08-32</t>
  </si>
  <si>
    <t>Vredová choroba</t>
  </si>
  <si>
    <t>S08-33</t>
  </si>
  <si>
    <t>Bolesť brucha a apendicitída</t>
  </si>
  <si>
    <t>S08-34</t>
  </si>
  <si>
    <t>Iné ochorenia GIT III</t>
  </si>
  <si>
    <t>S08-35</t>
  </si>
  <si>
    <t>Vybrané ochorenia v brušnej oblasti</t>
  </si>
  <si>
    <t>S08-36</t>
  </si>
  <si>
    <t>Obštrukcia GIT</t>
  </si>
  <si>
    <t>S08-44</t>
  </si>
  <si>
    <t>Jednoduché výkony na čreve</t>
  </si>
  <si>
    <t>S08-37</t>
  </si>
  <si>
    <t>Apendektómia</t>
  </si>
  <si>
    <t>S08-38</t>
  </si>
  <si>
    <t>Operačné ošetrenie hemoroidov</t>
  </si>
  <si>
    <t>S08-39</t>
  </si>
  <si>
    <t>Jednoduché výkony na anuse</t>
  </si>
  <si>
    <t>S08-40</t>
  </si>
  <si>
    <t>Operácia hernie</t>
  </si>
  <si>
    <t>S08-41</t>
  </si>
  <si>
    <t>Cholecystektómia</t>
  </si>
  <si>
    <t>S08-42</t>
  </si>
  <si>
    <t>Iné jednoduché výkony na žlčníku</t>
  </si>
  <si>
    <t>S08-43</t>
  </si>
  <si>
    <t>Iné výkony JZS v brušnej chirurgii</t>
  </si>
  <si>
    <t>S09-04</t>
  </si>
  <si>
    <t>Komplexné výkony na močovom mechúri</t>
  </si>
  <si>
    <t>S09-05</t>
  </si>
  <si>
    <t>Operácie nadobličky</t>
  </si>
  <si>
    <t>S09-06</t>
  </si>
  <si>
    <t>Nefrektómia</t>
  </si>
  <si>
    <t>S09-07</t>
  </si>
  <si>
    <t>Komplexné výkony na odstránenie konkrementu z obličky</t>
  </si>
  <si>
    <t>S09-08</t>
  </si>
  <si>
    <t>Ostatné komplexné výkony na obličke</t>
  </si>
  <si>
    <t>S09-09</t>
  </si>
  <si>
    <t>Komplexné výkony pri ureterolitiáze</t>
  </si>
  <si>
    <t>S09-10</t>
  </si>
  <si>
    <t>Komplexné výkony na močovode</t>
  </si>
  <si>
    <t>S09-11</t>
  </si>
  <si>
    <t>Radikálna cystektómia</t>
  </si>
  <si>
    <t>S09-12</t>
  </si>
  <si>
    <t>Komplexné výkony na močovej rúre</t>
  </si>
  <si>
    <t>S09-13</t>
  </si>
  <si>
    <t>Komplexná resekcia prostaty</t>
  </si>
  <si>
    <t>S09-14</t>
  </si>
  <si>
    <t>Komplexné výkony na mužských pohlavných orgánoch</t>
  </si>
  <si>
    <t>S09-37</t>
  </si>
  <si>
    <t>Robotické výkony v urológii</t>
  </si>
  <si>
    <t>S09-17</t>
  </si>
  <si>
    <t>Iné ochorenia močových orgánov</t>
  </si>
  <si>
    <t>S09-18</t>
  </si>
  <si>
    <t>Nezhubné nádory močových orgánov a mužských pohlavných orgánov</t>
  </si>
  <si>
    <t>S09-19</t>
  </si>
  <si>
    <t>Základné výkony na odstránenie konkrementu z obličky</t>
  </si>
  <si>
    <t>S09-20</t>
  </si>
  <si>
    <t>Menej komplexné výkony na obličke</t>
  </si>
  <si>
    <t>S09-21</t>
  </si>
  <si>
    <t>Menej komplexné výkony pri ureterolitiáze</t>
  </si>
  <si>
    <t>S09-22</t>
  </si>
  <si>
    <t>Menej komplexné výkony na močovom mechúri</t>
  </si>
  <si>
    <t>S09-23</t>
  </si>
  <si>
    <t>Menej komplexné výkony na močovej rúre</t>
  </si>
  <si>
    <t>S09-24</t>
  </si>
  <si>
    <t>Menej komplexné výkony na mužských pohlavných orgánoch</t>
  </si>
  <si>
    <t>S09-26</t>
  </si>
  <si>
    <t>Iné ochorenia mužských pohlavných orgánov a sterilizácia u mužov</t>
  </si>
  <si>
    <t>S09-27</t>
  </si>
  <si>
    <t>Implantácia double pigtailu do močových ciest</t>
  </si>
  <si>
    <t>S09-28</t>
  </si>
  <si>
    <t>Implantácia stentu do močových ciest</t>
  </si>
  <si>
    <t>S09-29</t>
  </si>
  <si>
    <t>Jednoduché výkony na odstránenie konkrementu z obličky</t>
  </si>
  <si>
    <t>S09-30</t>
  </si>
  <si>
    <t>Jednoduché výkony na obličke</t>
  </si>
  <si>
    <t>S09-31</t>
  </si>
  <si>
    <t>Jednoduché výkony pri ureterolitiáze</t>
  </si>
  <si>
    <t>S09-32</t>
  </si>
  <si>
    <t>Jednoduché výkony na močovode</t>
  </si>
  <si>
    <t>S09-33</t>
  </si>
  <si>
    <t>Jednoduché výkony na močovom mechúri</t>
  </si>
  <si>
    <t>S09-34</t>
  </si>
  <si>
    <t>Jednoduché výkony na močovej rúre</t>
  </si>
  <si>
    <t>S09-35</t>
  </si>
  <si>
    <t>Jednoduchá resekcia prostaty</t>
  </si>
  <si>
    <t>S09-36</t>
  </si>
  <si>
    <t>Jednoduché výkony na mužských pohlavných orgánoch</t>
  </si>
  <si>
    <t>S10-01</t>
  </si>
  <si>
    <t>Výkony na vaječníkoch a vajíčkovodoch - komplexné</t>
  </si>
  <si>
    <t>S10-06</t>
  </si>
  <si>
    <t>Vulvektómia, kolpektómia</t>
  </si>
  <si>
    <t>S10-03</t>
  </si>
  <si>
    <t>Onkologické výkony - lymfatické uzliny</t>
  </si>
  <si>
    <t>S10-04</t>
  </si>
  <si>
    <t>Onkologické výkony - ováriá</t>
  </si>
  <si>
    <t>S10-05</t>
  </si>
  <si>
    <t>Onkologické výkony - uterus</t>
  </si>
  <si>
    <t>S10-11</t>
  </si>
  <si>
    <t>Robotické výkony v gynekológii</t>
  </si>
  <si>
    <t>S10-14</t>
  </si>
  <si>
    <t>Rekonštrukčná operácia vrodenej vývojovej chyby genitálu (výkony pri diagnózach Q50.0 - Q52.9)</t>
  </si>
  <si>
    <t>S10-15</t>
  </si>
  <si>
    <t>Výkony pri endometrióze - komplexné</t>
  </si>
  <si>
    <t>S10-16</t>
  </si>
  <si>
    <t>Závažné ochorenia ženských pohlavných orgánov</t>
  </si>
  <si>
    <t>S10-17</t>
  </si>
  <si>
    <t>Výkony na krčku uteru - komplexné</t>
  </si>
  <si>
    <t>S10-18</t>
  </si>
  <si>
    <t>Vybrané ochorenia ženských pohlavných orgánov (vybrané fistuly)</t>
  </si>
  <si>
    <t>S10-19</t>
  </si>
  <si>
    <t>Komplexné operácie pri inkontinencii II</t>
  </si>
  <si>
    <t>S10-20</t>
  </si>
  <si>
    <t>Riešenie pooperačných komplikácií</t>
  </si>
  <si>
    <t>S10-47</t>
  </si>
  <si>
    <t>Kolpektómie</t>
  </si>
  <si>
    <t>S10-21</t>
  </si>
  <si>
    <t>Výkony na pošve a vulve</t>
  </si>
  <si>
    <t>S10-22</t>
  </si>
  <si>
    <t>Infekcia a zápal ženských pohlavných orgánov</t>
  </si>
  <si>
    <t>S10-23</t>
  </si>
  <si>
    <t>Poruchy menštruačného cyklu a iné ochorenia ženských pohlavných orgánov</t>
  </si>
  <si>
    <t>S10-24</t>
  </si>
  <si>
    <t>Ochorenia prsníka (benígne)</t>
  </si>
  <si>
    <t>S10-25</t>
  </si>
  <si>
    <t>Rekonštrukčné operácie genitálu - jednoduché</t>
  </si>
  <si>
    <t>S10-26</t>
  </si>
  <si>
    <t>Komplexné operácie pri inkontinencii</t>
  </si>
  <si>
    <t>S10-27</t>
  </si>
  <si>
    <t>Základné operácie pri poklese panvového dna II</t>
  </si>
  <si>
    <t>S10-28</t>
  </si>
  <si>
    <t>Hysterektómia II</t>
  </si>
  <si>
    <t>S10-29</t>
  </si>
  <si>
    <t>Iné výkony na maternici II</t>
  </si>
  <si>
    <t>S10-30</t>
  </si>
  <si>
    <t>Myomectómia II</t>
  </si>
  <si>
    <t>S10-31</t>
  </si>
  <si>
    <t>Operácie pri EUG II</t>
  </si>
  <si>
    <t>S10-32</t>
  </si>
  <si>
    <t>Výkony na vaječníkoch a vajíčkovodoch - jednoduché II</t>
  </si>
  <si>
    <t>S10-33</t>
  </si>
  <si>
    <t>Výkony pri endometrióze II</t>
  </si>
  <si>
    <t>S10-34</t>
  </si>
  <si>
    <t>Výkony na vaječníkoch a vajíčkovodoch - jednoduché I</t>
  </si>
  <si>
    <t>S10-35</t>
  </si>
  <si>
    <t>Myomectómia I</t>
  </si>
  <si>
    <t>S10-36</t>
  </si>
  <si>
    <t>Iné výkony na maternici I</t>
  </si>
  <si>
    <t>S10-37</t>
  </si>
  <si>
    <t>Hysterektómia I</t>
  </si>
  <si>
    <t>S10-38</t>
  </si>
  <si>
    <t>Výkony pri endometrióze I</t>
  </si>
  <si>
    <t>S10-39</t>
  </si>
  <si>
    <t>Výkony na pošve a vulve - jednoduché</t>
  </si>
  <si>
    <t>S10-40</t>
  </si>
  <si>
    <t>Vaginálne výkony</t>
  </si>
  <si>
    <t>S10-41</t>
  </si>
  <si>
    <t>Výkony na krčku uteru - jednoduché</t>
  </si>
  <si>
    <t>S10-42</t>
  </si>
  <si>
    <t>Výkony na endometriu (frakcionovaná kyretáž, HSK, termoablácia)</t>
  </si>
  <si>
    <t>S10-43</t>
  </si>
  <si>
    <t>Operácie pri EUG I</t>
  </si>
  <si>
    <t>S10-44</t>
  </si>
  <si>
    <t>Iné výkony JZS v gynekoléogii</t>
  </si>
  <si>
    <t>S10-45</t>
  </si>
  <si>
    <t>Základné operácie pri inkontinencii</t>
  </si>
  <si>
    <t>S10-46</t>
  </si>
  <si>
    <t>Základné operácie pri poklese panvového dna I</t>
  </si>
  <si>
    <t>S11-03</t>
  </si>
  <si>
    <t>Starostlivosť o tehotnú do 29. týždňa</t>
  </si>
  <si>
    <t>S11-23</t>
  </si>
  <si>
    <t>Intrauterinná terapia plodu II</t>
  </si>
  <si>
    <t>S11-06</t>
  </si>
  <si>
    <t>Operácie na krčku maternice v gravidite</t>
  </si>
  <si>
    <t>S11-24</t>
  </si>
  <si>
    <t>Intrauterinná transfúzia plodu</t>
  </si>
  <si>
    <t>S11-04</t>
  </si>
  <si>
    <t>Predpôrodná starostlivosť pre komplikácie gravidity</t>
  </si>
  <si>
    <t>S11-07</t>
  </si>
  <si>
    <t>Predpôrodná starostlivosť pre menej závažne komplikácie gravidity</t>
  </si>
  <si>
    <t>S11-08</t>
  </si>
  <si>
    <t>Výkony pre ukončenie gravidity</t>
  </si>
  <si>
    <t>S11-09</t>
  </si>
  <si>
    <t>Primárny cisársky rez</t>
  </si>
  <si>
    <t>S11-10</t>
  </si>
  <si>
    <t>Sekundárny cisársky rez</t>
  </si>
  <si>
    <t>S11-11</t>
  </si>
  <si>
    <t>Pôrod s operačným výkonom</t>
  </si>
  <si>
    <t>S11-12</t>
  </si>
  <si>
    <t>Pôrod s nástrihom</t>
  </si>
  <si>
    <t>S11-13</t>
  </si>
  <si>
    <t>Inštrumentárny pôrod</t>
  </si>
  <si>
    <t>S11-14</t>
  </si>
  <si>
    <t>Inštrumentárny pôrod - KP</t>
  </si>
  <si>
    <t>S11-15</t>
  </si>
  <si>
    <t>Pôrod</t>
  </si>
  <si>
    <t>S11-16</t>
  </si>
  <si>
    <t>Hroziaci potrat</t>
  </si>
  <si>
    <t>S11-17</t>
  </si>
  <si>
    <t>Hroziaci predčasný pôrod</t>
  </si>
  <si>
    <t>S11-18</t>
  </si>
  <si>
    <t>Hospitalizácia po pôrode</t>
  </si>
  <si>
    <t>S11-19</t>
  </si>
  <si>
    <t>Gravidita s neúspešným koncom</t>
  </si>
  <si>
    <t>S11-20</t>
  </si>
  <si>
    <t>Operácie na krčku maternice v gravidite - základné</t>
  </si>
  <si>
    <t>S11-21</t>
  </si>
  <si>
    <t>Kyretáž pre ukončenie gravidity</t>
  </si>
  <si>
    <t>S11-22</t>
  </si>
  <si>
    <t>Amniocentéza a odber choriových klkov</t>
  </si>
  <si>
    <t>S12-01</t>
  </si>
  <si>
    <t>Radikálna chirurgická liečba nádorov chrbtice - C0-C7</t>
  </si>
  <si>
    <t>S12-02</t>
  </si>
  <si>
    <t>Radikálna chirurgická liečba nádorov chrbtice - T1-L5</t>
  </si>
  <si>
    <t>S12-35</t>
  </si>
  <si>
    <t>Chirurgická liečba úrazov chrbtice s neurologickým deficitom - C0-C2</t>
  </si>
  <si>
    <t>S12-36</t>
  </si>
  <si>
    <t>Chirurgická liečba úrazov chrbtice s neurologickým deficitom - C3-C7</t>
  </si>
  <si>
    <t>S12-37</t>
  </si>
  <si>
    <t>Chirurgická liečba úrazov chrbtice s neurologickým deficitom - T1-T11</t>
  </si>
  <si>
    <t>S12-38</t>
  </si>
  <si>
    <t>Chirurgická liečba úrazov chrbtice s neurologickým deficitom - T12-L2</t>
  </si>
  <si>
    <t>S12-04</t>
  </si>
  <si>
    <t>Chirurgická liečba degeneratívnych deformít v dospelom veku</t>
  </si>
  <si>
    <t>S12-07</t>
  </si>
  <si>
    <t>Paliatívna perkutánna chirurgická liečba nádorov chrbtice - T1-S1</t>
  </si>
  <si>
    <t>S12-09</t>
  </si>
  <si>
    <t>Chirurgická liečba úrazov chrbtice bez neurologického deficitu - C0-C2</t>
  </si>
  <si>
    <t>S12-10</t>
  </si>
  <si>
    <t>Chirurgická liečba úrazov chrbtice bez neurologického deficitu - C3-C7</t>
  </si>
  <si>
    <t>S12-11</t>
  </si>
  <si>
    <t>Chirurgická liečba úrazov chrbtice bez neurologického deficitu - T1-T11</t>
  </si>
  <si>
    <t>S12-12</t>
  </si>
  <si>
    <t>Chirurgická liečba úrazov chrbtice bez neurologického deficitu - T12-L2</t>
  </si>
  <si>
    <t>S12-13</t>
  </si>
  <si>
    <t>Chirurgická liečba úrazov chrbtice bez neurologického deficitu - L1-L5</t>
  </si>
  <si>
    <t>S12-14</t>
  </si>
  <si>
    <t>Chirurgická liečba úrazov chrbtice bez neurologického deficitu - S1-Co</t>
  </si>
  <si>
    <t>S12-19</t>
  </si>
  <si>
    <t>Chirurgická liečba úrazov chrbtice s instabilitou - L1-L5</t>
  </si>
  <si>
    <t>S12-21</t>
  </si>
  <si>
    <t>Chirurgická liečba degen. ochorení chrbtice - C0-C7</t>
  </si>
  <si>
    <t>S12-22</t>
  </si>
  <si>
    <t>Chirurgická liečba degen. ochorení chrbtice - T1-S1</t>
  </si>
  <si>
    <t>S12-25</t>
  </si>
  <si>
    <t>Chirurgická liečba instabilít chrbtice - C3-C7</t>
  </si>
  <si>
    <t>S12-26</t>
  </si>
  <si>
    <t>Chirurgická liečba instabilít chrbtice - T1-S1</t>
  </si>
  <si>
    <t>S12-29</t>
  </si>
  <si>
    <t>Chirurgická liečba zápalových a metabolických spondylopatií - C3-C7</t>
  </si>
  <si>
    <t>S12-30</t>
  </si>
  <si>
    <t>Chirurgická liečba zápalových a metabolických spondylopatií - T1-S1</t>
  </si>
  <si>
    <t>S12-33</t>
  </si>
  <si>
    <t>Iné výkony na chrbtici</t>
  </si>
  <si>
    <t>S12-34</t>
  </si>
  <si>
    <t>Iné ochorenia chrbtice</t>
  </si>
  <si>
    <t>S13-01</t>
  </si>
  <si>
    <t>Operačné riešenie malígneho tumoru panvy</t>
  </si>
  <si>
    <t>S13-02</t>
  </si>
  <si>
    <t>Biopsia kostného tkaniva panvy</t>
  </si>
  <si>
    <t>S13-03</t>
  </si>
  <si>
    <t>Implantácia komplexnej kostnej náhrady</t>
  </si>
  <si>
    <t>S13-04</t>
  </si>
  <si>
    <t>Resekcia malígneho tumoru končatiny</t>
  </si>
  <si>
    <t>S13-05</t>
  </si>
  <si>
    <t>Vysoko komplexné amputácie a exartikulácie</t>
  </si>
  <si>
    <t>S13-06</t>
  </si>
  <si>
    <t>Prenos vaskularizovaného kostného tkaniva</t>
  </si>
  <si>
    <t>S13-07</t>
  </si>
  <si>
    <t>Operačné riešenie infekcie v oblasti panvy</t>
  </si>
  <si>
    <t>S13-08</t>
  </si>
  <si>
    <t>Termická ablácia kosti</t>
  </si>
  <si>
    <t>S13-09</t>
  </si>
  <si>
    <t>Komplexné amputácie a exartikulácie</t>
  </si>
  <si>
    <t>S13-11</t>
  </si>
  <si>
    <t>Alogénna transplantácia kostného tkaniva</t>
  </si>
  <si>
    <t>S13-12</t>
  </si>
  <si>
    <t>Osteotómia panvy a proximálneho femoru</t>
  </si>
  <si>
    <t>S13-13</t>
  </si>
  <si>
    <t>Iný základný výkon na rastúcom skelete</t>
  </si>
  <si>
    <t>S13-15</t>
  </si>
  <si>
    <t>Infekcie v oblasti chrbtice</t>
  </si>
  <si>
    <t>S13-10</t>
  </si>
  <si>
    <t>Revízna endoprotetika kolenného kĺbu</t>
  </si>
  <si>
    <t>S13-17</t>
  </si>
  <si>
    <t>Primárna implantácia špeciálnej protézy kolenného a bedrového kĺbu</t>
  </si>
  <si>
    <t>S13-18</t>
  </si>
  <si>
    <t>Revízna endoprotetika bedrového kĺbu</t>
  </si>
  <si>
    <t>S13-19</t>
  </si>
  <si>
    <t>Komplexná korekcia deformity</t>
  </si>
  <si>
    <t>S13-20</t>
  </si>
  <si>
    <t>Totálna endoprotéza kolenného kĺbu</t>
  </si>
  <si>
    <t>S13-21</t>
  </si>
  <si>
    <t>Totálna endoprotéza iného kĺbu</t>
  </si>
  <si>
    <t>S13-22</t>
  </si>
  <si>
    <t>Totálna endoprotéza bedrového kĺbu</t>
  </si>
  <si>
    <t>S13-23</t>
  </si>
  <si>
    <t>Revízne operácie iných endoprotéz</t>
  </si>
  <si>
    <t>S13-24</t>
  </si>
  <si>
    <t>Korekcia kostnej deformity</t>
  </si>
  <si>
    <t>S13-25</t>
  </si>
  <si>
    <t>Iný základný výkon na kosti</t>
  </si>
  <si>
    <t>S13-26</t>
  </si>
  <si>
    <t>Autológna transplantácia kostného tkaniva</t>
  </si>
  <si>
    <t>S13-27</t>
  </si>
  <si>
    <t>Artroskopické riešenie kĺbovej infekcie</t>
  </si>
  <si>
    <t>S13-28</t>
  </si>
  <si>
    <t>Artoskopické výkony na bedrovom kĺbe</t>
  </si>
  <si>
    <t>S13-29</t>
  </si>
  <si>
    <t>Debridement mäkkých tkanív</t>
  </si>
  <si>
    <t>S13-30</t>
  </si>
  <si>
    <t>Excízie a resekcie kostného tkaniva</t>
  </si>
  <si>
    <t>S13-31</t>
  </si>
  <si>
    <t>Implantácia kostného cementu</t>
  </si>
  <si>
    <t>S13-32</t>
  </si>
  <si>
    <t>Iné amputácie a exartikulácie</t>
  </si>
  <si>
    <t>S13-33</t>
  </si>
  <si>
    <t>Iné operačné výkony na kĺboch</t>
  </si>
  <si>
    <t>S13-34</t>
  </si>
  <si>
    <t>Jednoduché osteotómie a korektívne osteotómie</t>
  </si>
  <si>
    <t>S13-35</t>
  </si>
  <si>
    <t>Komplexné operačné výkony na svaloch a šľachách</t>
  </si>
  <si>
    <t>S13-36</t>
  </si>
  <si>
    <t>Odber kostného transplantátu</t>
  </si>
  <si>
    <t>S13-37</t>
  </si>
  <si>
    <t>Operačné výkony na kolennom kĺbe</t>
  </si>
  <si>
    <t>S13-38</t>
  </si>
  <si>
    <t>Operačné výkony na ramennom kĺbe</t>
  </si>
  <si>
    <t>S13-39</t>
  </si>
  <si>
    <t>Rekonštrukčné výkony na kĺboch</t>
  </si>
  <si>
    <t>S13-40</t>
  </si>
  <si>
    <t>Zložité artroskopické výkony na kolennom kĺbe</t>
  </si>
  <si>
    <t>S13-41</t>
  </si>
  <si>
    <t>Infekcie na pohybovom aparáte</t>
  </si>
  <si>
    <t>S13-42</t>
  </si>
  <si>
    <t>Otvorená rekonštrukcia väzivového aparátu kĺbu</t>
  </si>
  <si>
    <t>S13-43</t>
  </si>
  <si>
    <t>Prenos kostného tkaniva</t>
  </si>
  <si>
    <t>S13-45</t>
  </si>
  <si>
    <t>Ochorenia kostí a artropatie</t>
  </si>
  <si>
    <t>S13-46</t>
  </si>
  <si>
    <t>Iné ochorenia pohybového systému</t>
  </si>
  <si>
    <t>S13-60</t>
  </si>
  <si>
    <t>Infekčné artritídy</t>
  </si>
  <si>
    <t>S13-61</t>
  </si>
  <si>
    <t>Robotické výkony v ortopédii</t>
  </si>
  <si>
    <t>S13-47</t>
  </si>
  <si>
    <t>Iné výkony na ruke a nohe</t>
  </si>
  <si>
    <t>S13-48</t>
  </si>
  <si>
    <t>Jednoduché amputácie a exartikulácie</t>
  </si>
  <si>
    <t>S13-49</t>
  </si>
  <si>
    <t>Jednoduché artroskopické výkony na dolnej končatine</t>
  </si>
  <si>
    <t>S13-50</t>
  </si>
  <si>
    <t>Jednoduché artroskopické výkony na hornej končatine</t>
  </si>
  <si>
    <t>S13-51</t>
  </si>
  <si>
    <t>Jednoduché operačné výkony na iných kĺboch</t>
  </si>
  <si>
    <t>S13-52</t>
  </si>
  <si>
    <t>Jednoduché operačné výkony na kolennom kĺbe</t>
  </si>
  <si>
    <t>S13-53</t>
  </si>
  <si>
    <t>Jednoduché operačné výkony na kostiach a kĺboch nohy</t>
  </si>
  <si>
    <t>S13-54</t>
  </si>
  <si>
    <t>Jednoduché operačné výkony na ramennom kĺbe</t>
  </si>
  <si>
    <t>S13-55</t>
  </si>
  <si>
    <t>Jednoduché operačné výkony na svaloch, šľachách, fasciách a burzách</t>
  </si>
  <si>
    <t>S13-56</t>
  </si>
  <si>
    <t>Operačné výkony na kostiach a kĺboch ruky</t>
  </si>
  <si>
    <t>S13-57</t>
  </si>
  <si>
    <t>Iné artroskopické výkony</t>
  </si>
  <si>
    <t>S13-59</t>
  </si>
  <si>
    <t>Repozícia metakarpálnych kostí osteosyntézou</t>
  </si>
  <si>
    <t>S14-01</t>
  </si>
  <si>
    <t>Operačné výkony na lymfatickom systéme</t>
  </si>
  <si>
    <t>S14-02</t>
  </si>
  <si>
    <t>Excízie, resekcie a amputácie prsníka</t>
  </si>
  <si>
    <t>S14-04</t>
  </si>
  <si>
    <t>Komplexné lalokové plastiky</t>
  </si>
  <si>
    <t>S14-05</t>
  </si>
  <si>
    <t>Operačné revízie prsníka</t>
  </si>
  <si>
    <t>S14-06</t>
  </si>
  <si>
    <t>Radikálne lymfadenektómie</t>
  </si>
  <si>
    <t>S14-07</t>
  </si>
  <si>
    <t>Regionálne lymfadenektómie</t>
  </si>
  <si>
    <t>S14-08</t>
  </si>
  <si>
    <t>Excízia patologického tkaniva na koži a podkoží</t>
  </si>
  <si>
    <t>S14-10</t>
  </si>
  <si>
    <t>Iné výkony na koži a podkoží</t>
  </si>
  <si>
    <t>S14-11</t>
  </si>
  <si>
    <t>Laloková plastika</t>
  </si>
  <si>
    <t>S14-12</t>
  </si>
  <si>
    <t>Operačné výkony na tvári</t>
  </si>
  <si>
    <t>S14-13</t>
  </si>
  <si>
    <t>Radikálna excízia patologického tkaniva na koži a podkoží</t>
  </si>
  <si>
    <t>S14-14</t>
  </si>
  <si>
    <t>Voľná transplantácia kože</t>
  </si>
  <si>
    <t>S14-15</t>
  </si>
  <si>
    <t>Vyčistenie rany s odstránením patologického tkaniva</t>
  </si>
  <si>
    <t>S14-16</t>
  </si>
  <si>
    <t>Exstirpácia lymfatických uzlín</t>
  </si>
  <si>
    <t>S14-17</t>
  </si>
  <si>
    <t>Jednoduché vyčistenie rany s odstránením patologického tkaniva</t>
  </si>
  <si>
    <t>S14-18</t>
  </si>
  <si>
    <t>Malé výkony na prsníku</t>
  </si>
  <si>
    <t>S14-19</t>
  </si>
  <si>
    <t>Jednoduché lalokové plastiky</t>
  </si>
  <si>
    <t>S14-20</t>
  </si>
  <si>
    <t>Malé výkony na koži a podkoží</t>
  </si>
  <si>
    <t>S14-21</t>
  </si>
  <si>
    <t>Revízia operačnej rany a podtlakové systémy</t>
  </si>
  <si>
    <t>S14-22</t>
  </si>
  <si>
    <t>Biopsia a punkcia prsníka</t>
  </si>
  <si>
    <t>S15-01</t>
  </si>
  <si>
    <t>Vysoko komplexné operačné výkony pri rázštepe</t>
  </si>
  <si>
    <t>S15-02</t>
  </si>
  <si>
    <t>Vysoko komplexné porázštepové výkony v dutine ústnej</t>
  </si>
  <si>
    <t>S15-07</t>
  </si>
  <si>
    <t>Komplexné výkony na koži a podkoží B</t>
  </si>
  <si>
    <t>S15-08</t>
  </si>
  <si>
    <t>Komplexné operačné výkony na svaloch, šľachách, fasciách a burzách</t>
  </si>
  <si>
    <t>S15-09</t>
  </si>
  <si>
    <t>Operačné revízie prsníka B</t>
  </si>
  <si>
    <t>S15-10</t>
  </si>
  <si>
    <t>Rekonštrukcie pery</t>
  </si>
  <si>
    <t>S15-11</t>
  </si>
  <si>
    <t>Rekonštrukčné výkony na prsníku</t>
  </si>
  <si>
    <t>S15-12</t>
  </si>
  <si>
    <t>Vysoko komplexné operačné revízie prsníka</t>
  </si>
  <si>
    <t>S15-13</t>
  </si>
  <si>
    <t>Rekonštrukčné výkony na očných viečkach</t>
  </si>
  <si>
    <t>S15-14</t>
  </si>
  <si>
    <t>Porázštepové rekonštrukčné operácie</t>
  </si>
  <si>
    <t>S15-15</t>
  </si>
  <si>
    <t>Rekonštrukčné výkony v dutine ústnej</t>
  </si>
  <si>
    <t>S15-16</t>
  </si>
  <si>
    <t>Stuhnutia kĺbov a kontrakúry svalu</t>
  </si>
  <si>
    <t>S15-17</t>
  </si>
  <si>
    <t>Operačné výkony na svaloch, šľachách, fasciách a burzách</t>
  </si>
  <si>
    <t>S15-18</t>
  </si>
  <si>
    <t>Iné výkony na koži a podkoží B</t>
  </si>
  <si>
    <t>S15-19</t>
  </si>
  <si>
    <t>Operačné výkony na tvári B</t>
  </si>
  <si>
    <t>S15-20</t>
  </si>
  <si>
    <t>Iné poranenia oka a očných adnexov</t>
  </si>
  <si>
    <t>S15-26</t>
  </si>
  <si>
    <t>Iné výkony na koži a podkoží C</t>
  </si>
  <si>
    <t>S15-21</t>
  </si>
  <si>
    <t>Malé výkony na koži a podkoží B</t>
  </si>
  <si>
    <t>S15-22</t>
  </si>
  <si>
    <t>Iné malé výkony na koži a podkoží B</t>
  </si>
  <si>
    <t>S15-23</t>
  </si>
  <si>
    <t>Základné výkony v dutine ústnej alebo na perách</t>
  </si>
  <si>
    <t>S16-01</t>
  </si>
  <si>
    <t>Ťažké popáleniny a poleptania</t>
  </si>
  <si>
    <t>S16-02</t>
  </si>
  <si>
    <t>Vysoko komplexné výkony na koži a podkoží pri popáleninách a poleptaniach</t>
  </si>
  <si>
    <t>S16-06</t>
  </si>
  <si>
    <t>S16-07</t>
  </si>
  <si>
    <t>S16-03</t>
  </si>
  <si>
    <t>Komplexné výkony na koži a podkoží pri popáleninách a poleptaniach</t>
  </si>
  <si>
    <t>S16-08</t>
  </si>
  <si>
    <t>S16-04</t>
  </si>
  <si>
    <t>Malé výkony na koži a podkoží pri popáleninách a poleptaniach</t>
  </si>
  <si>
    <t>S16-05</t>
  </si>
  <si>
    <t>Menej ťažké popáleniny a poleptania</t>
  </si>
  <si>
    <t>S16-09</t>
  </si>
  <si>
    <t>S16-10</t>
  </si>
  <si>
    <t>S17-01</t>
  </si>
  <si>
    <t>Transplantácia srdca</t>
  </si>
  <si>
    <t>S17-04</t>
  </si>
  <si>
    <t>Rozhodnutie o indikácii a príprava pacienta na transpantáciu pľúc</t>
  </si>
  <si>
    <t>S17-05</t>
  </si>
  <si>
    <t>Hospitalizácia pred transplantáciou srdca</t>
  </si>
  <si>
    <t>S17-08</t>
  </si>
  <si>
    <t>Zlyhanie a odvrhnutie transplantátu srdca</t>
  </si>
  <si>
    <t>S17-09</t>
  </si>
  <si>
    <t>Zlyhanie a odvrhnutie transplantátu pľúc</t>
  </si>
  <si>
    <t>S17-11</t>
  </si>
  <si>
    <t>Transplantácia pečene</t>
  </si>
  <si>
    <t>S17-12</t>
  </si>
  <si>
    <t>Transplantácia pankreasu</t>
  </si>
  <si>
    <t>S17-13</t>
  </si>
  <si>
    <t>Transplantácia obličky</t>
  </si>
  <si>
    <t>S17-15</t>
  </si>
  <si>
    <t>Hospitalizácia pred transplantáciou pankreasu</t>
  </si>
  <si>
    <t>S17-16</t>
  </si>
  <si>
    <t>Hospitalizácia pred transplantáciou obličky</t>
  </si>
  <si>
    <t>S17-17</t>
  </si>
  <si>
    <t>Zlyhanie a odvrhnutie transplantátu pečene</t>
  </si>
  <si>
    <t>S17-19</t>
  </si>
  <si>
    <t>Zlyhanie a odvrhnutie transplantátu obličky</t>
  </si>
  <si>
    <t>S17-20</t>
  </si>
  <si>
    <t>Odber orgánu pre transplantáciu od mŕtveho darcu</t>
  </si>
  <si>
    <t>S17-21</t>
  </si>
  <si>
    <t>Odber orgánu pre transplantáciu od živého darcu</t>
  </si>
  <si>
    <t>S17-23</t>
  </si>
  <si>
    <t>Diagnózy vyšetrenia darcu</t>
  </si>
  <si>
    <t>S17-22</t>
  </si>
  <si>
    <t>Identifikácia mŕtveho darcu orgánov</t>
  </si>
  <si>
    <t>S18-09</t>
  </si>
  <si>
    <t>Dlhodobá VAD, totálna náhrada srdca</t>
  </si>
  <si>
    <t>S18-10</t>
  </si>
  <si>
    <t>Výkon na srdcových chlopniach</t>
  </si>
  <si>
    <t>S18-11</t>
  </si>
  <si>
    <t>Kardiochirurgia VVCH</t>
  </si>
  <si>
    <t>S18-12</t>
  </si>
  <si>
    <t>Iné operačné výkony na srdci a veľkých cievach</t>
  </si>
  <si>
    <t>S18-14</t>
  </si>
  <si>
    <t>Perikardektómia, perikardiotómia a kardiotómia</t>
  </si>
  <si>
    <t>S18-16</t>
  </si>
  <si>
    <t>Operačné výkony na cievach - koronárne cievy</t>
  </si>
  <si>
    <t>S18-02</t>
  </si>
  <si>
    <t>S18-03</t>
  </si>
  <si>
    <t>S18-04</t>
  </si>
  <si>
    <t>S18-05</t>
  </si>
  <si>
    <t>Ablácie porúch rytmu</t>
  </si>
  <si>
    <t>S18-06</t>
  </si>
  <si>
    <t>S18-07</t>
  </si>
  <si>
    <t>Resekcia ascendentnej aorty s interpozitom</t>
  </si>
  <si>
    <t>S18-08</t>
  </si>
  <si>
    <t>S19-01</t>
  </si>
  <si>
    <t>Špecializované operačné výkony na cievach - thorakoabdominálne aneuryzmy</t>
  </si>
  <si>
    <t>S19-02</t>
  </si>
  <si>
    <t>Operačné výkony na cievach - supraaortové vetvy</t>
  </si>
  <si>
    <t>S19-03</t>
  </si>
  <si>
    <t>Operačné výkony na cievach - aortoiliacká oblasť</t>
  </si>
  <si>
    <t>S19-04</t>
  </si>
  <si>
    <t>Operačné výkony na cievach - končatiny</t>
  </si>
  <si>
    <t>S19-05</t>
  </si>
  <si>
    <t>Operačné výkony na cievach - vény a iné</t>
  </si>
  <si>
    <t>S19-06</t>
  </si>
  <si>
    <t>Iné výkony na cievach</t>
  </si>
  <si>
    <t>S19-07</t>
  </si>
  <si>
    <t>Operačné výkony na varikóznych žilách</t>
  </si>
  <si>
    <t>S19-08</t>
  </si>
  <si>
    <t>Shuntové operácie - AV shunt</t>
  </si>
  <si>
    <t>S20-01</t>
  </si>
  <si>
    <t>Intervenčné výkony - chlopne</t>
  </si>
  <si>
    <t>S20-02</t>
  </si>
  <si>
    <t>Diag. katetrizácia pravého srdca a iné komplexné katetrizácie</t>
  </si>
  <si>
    <t>S20-03</t>
  </si>
  <si>
    <t>Medicínska služba pPKI 24/7 u infarktu</t>
  </si>
  <si>
    <t>S20-04</t>
  </si>
  <si>
    <t>Intervenčné výkony - katétrové uzávery</t>
  </si>
  <si>
    <t>S20-05</t>
  </si>
  <si>
    <t>Dočasná mech. podpora obehu - aspoň jedna metodika</t>
  </si>
  <si>
    <t>S20-06</t>
  </si>
  <si>
    <t>Intervenčné výkony na cievach - PKI</t>
  </si>
  <si>
    <t>S20-07</t>
  </si>
  <si>
    <t>Intravaskulárne zobrazovacie metódy - aspoň jedna metodika</t>
  </si>
  <si>
    <t>S20-08</t>
  </si>
  <si>
    <t>Intervenčné výkony na cievach - komplexné zákroky</t>
  </si>
  <si>
    <t>S20-09</t>
  </si>
  <si>
    <t>Diag. katetrizácia ľavého srdca/selekt.koronarografia</t>
  </si>
  <si>
    <t>S21-01</t>
  </si>
  <si>
    <t>Intervenčné výkony - elektrofyziológia a katétrové ablácie</t>
  </si>
  <si>
    <t>S21-02</t>
  </si>
  <si>
    <t>Implantácia, výmena alebo korekcia defibrilátora</t>
  </si>
  <si>
    <t>S21-03</t>
  </si>
  <si>
    <t>Implantácia, výmena alebo korekcia kardiostimulátora</t>
  </si>
  <si>
    <t>S22-01</t>
  </si>
  <si>
    <t>Intervenčná neurorádiológia III (AV malformácie, fistuly, predoperačné embolizácie,chronický subdurálny hematóm, spinálne malformácie)</t>
  </si>
  <si>
    <t>S22-02</t>
  </si>
  <si>
    <t>Intervenčná neurorádiológia II (intrakraniálne aneuryzmy)</t>
  </si>
  <si>
    <t>S22-03</t>
  </si>
  <si>
    <t>Intervenčná neurorádiológia I (akútna CMP, intrakraniálne stenózy, trombóza mozgových splavov)</t>
  </si>
  <si>
    <t>S22-05</t>
  </si>
  <si>
    <t>S22-07</t>
  </si>
  <si>
    <t>Mechanické trombektómie a CAS</t>
  </si>
  <si>
    <t>S23-01</t>
  </si>
  <si>
    <t>Hybridné a komplexné aortálne intervenčné výkony (CHEVAR, FEVAR, BEVAR, potreba debranchingu)</t>
  </si>
  <si>
    <t>S23-02</t>
  </si>
  <si>
    <t>Vaskulárne intervencie I (EVL DK/HK, viscerálne intervencie, HŽT, kaválne filtre, pľúcna embólia, aneuryzmy periférnych tepien)</t>
  </si>
  <si>
    <t>S23-03</t>
  </si>
  <si>
    <t>Vaskulárne intervencie II (embolizácie myómy, prostata, onkológia TACE,TIPS/BRTO/CARTO)</t>
  </si>
  <si>
    <t>S23-04</t>
  </si>
  <si>
    <t>Aortálne intervencie (EVAR,TEVAR)</t>
  </si>
  <si>
    <t>S23-05</t>
  </si>
  <si>
    <t>Hybridné intervenčné výkony na periférnych tepnách</t>
  </si>
  <si>
    <t>S23-07</t>
  </si>
  <si>
    <t>S23-08</t>
  </si>
  <si>
    <t>S23-09</t>
  </si>
  <si>
    <t>S23-11</t>
  </si>
  <si>
    <t>Invazívna angiografická vaskulárna diagnostika</t>
  </si>
  <si>
    <t>S23-12</t>
  </si>
  <si>
    <t>S23-13</t>
  </si>
  <si>
    <t>Intervenčná onkorádiológia</t>
  </si>
  <si>
    <t>S24-01</t>
  </si>
  <si>
    <t>Nevaskulárna intervenčná rádiológia VI (iné nevaskulárne intervenčné výkony)</t>
  </si>
  <si>
    <t>S24-02</t>
  </si>
  <si>
    <t>Nevaskulárna intervenčná rádiológia V (výkony na obličke)</t>
  </si>
  <si>
    <t>S24-03</t>
  </si>
  <si>
    <t>Nevaskulárna intervenčná rádiológia IV (kostné výkony)</t>
  </si>
  <si>
    <t>S24-04</t>
  </si>
  <si>
    <t>Nevaskulárna intervenčná rádiológia III (ablačné techniky pri nádorových postihnutiach, drenážne techniky a stentovanie žlčových ciest a pod.)</t>
  </si>
  <si>
    <t>S24-05</t>
  </si>
  <si>
    <t>Nevaskulárna intervenčná rádiológia II (náročnejšie biopsie, drenážne výkony a pod.)</t>
  </si>
  <si>
    <t>S24-13</t>
  </si>
  <si>
    <t>Lokalizácia lézie pomocou lokalizačného zrna</t>
  </si>
  <si>
    <t>S24-06</t>
  </si>
  <si>
    <t>Nevaskulárna intervenčná rádiológia I (jednoduché biopsie, drenážne výkony a pod.)</t>
  </si>
  <si>
    <t>S24-12</t>
  </si>
  <si>
    <t>S25-02</t>
  </si>
  <si>
    <t>Amyloidóza</t>
  </si>
  <si>
    <t>S25-04</t>
  </si>
  <si>
    <t>Farmakoterapia</t>
  </si>
  <si>
    <t>S25-06</t>
  </si>
  <si>
    <t>Anémia a iné hematologické ochorenia</t>
  </si>
  <si>
    <t>S25-07</t>
  </si>
  <si>
    <t>Hypovolemický a iný šok</t>
  </si>
  <si>
    <t>S25-08</t>
  </si>
  <si>
    <t>Iné kardiovaskulárne ochorenia</t>
  </si>
  <si>
    <t>S25-09</t>
  </si>
  <si>
    <t>Ochorenia a poruchy močových orgánov</t>
  </si>
  <si>
    <t>S25-10</t>
  </si>
  <si>
    <t>Ochorenia retikuloendoteliálneho systému, imunitného systému a poruchy zrážania krvi</t>
  </si>
  <si>
    <t>S25-11</t>
  </si>
  <si>
    <t>Ochorenia sleziny</t>
  </si>
  <si>
    <t>S25-12</t>
  </si>
  <si>
    <t>Otravy alebo toxické účinky z vonkajších príčin</t>
  </si>
  <si>
    <t>S25-13</t>
  </si>
  <si>
    <t>Akútna intoxikácia alkoholom alebo drogami</t>
  </si>
  <si>
    <t>S25-14</t>
  </si>
  <si>
    <t>Rôzne poruchy metabolizmu</t>
  </si>
  <si>
    <t>S25-15</t>
  </si>
  <si>
    <t>Ťažkosti, symptómy a iné anomálie</t>
  </si>
  <si>
    <t>S25-16</t>
  </si>
  <si>
    <t>Opuch</t>
  </si>
  <si>
    <t>S25-17</t>
  </si>
  <si>
    <t>Varixy a vredy a iné ochorenia GIT</t>
  </si>
  <si>
    <t>S25-18</t>
  </si>
  <si>
    <t>Vybrané hematologické ochorenia</t>
  </si>
  <si>
    <t>S25-19</t>
  </si>
  <si>
    <t>Dehydratácia, hypokaliémia, iná porucha rovnováhy elektrolytov</t>
  </si>
  <si>
    <t>S25-20</t>
  </si>
  <si>
    <t>Komplikácie po infúzii, trasfúzii a liečebnej injekcii</t>
  </si>
  <si>
    <t>S25-21</t>
  </si>
  <si>
    <t>Infekcia/zápal kože a podkožia</t>
  </si>
  <si>
    <t>S26-01</t>
  </si>
  <si>
    <t>Nepretržitá komplexná a vyskošpecializovaná  kardiovaskulárna neinvazívna starostlivosť</t>
  </si>
  <si>
    <t>S26-02</t>
  </si>
  <si>
    <t>Nepretržitá komplexná neinvazívna kardiovaskulárna starostlivosť</t>
  </si>
  <si>
    <t>S26-03</t>
  </si>
  <si>
    <t>Komplexná neinvazívna kardiovaskulárna starostlivosť</t>
  </si>
  <si>
    <t>S26-04</t>
  </si>
  <si>
    <t>Iné ochorenia obehového systému</t>
  </si>
  <si>
    <t>S26-05</t>
  </si>
  <si>
    <t>Arytmia a poruchy vedenia vzruchov</t>
  </si>
  <si>
    <t>S26-06</t>
  </si>
  <si>
    <t>Ochorenia srdcových chlopní</t>
  </si>
  <si>
    <t>S26-07</t>
  </si>
  <si>
    <t>Hypertenzia</t>
  </si>
  <si>
    <t>S26-08</t>
  </si>
  <si>
    <t>Insuficiencia srdca a šok</t>
  </si>
  <si>
    <t>S26-09</t>
  </si>
  <si>
    <t>Instabilná angina pectoris</t>
  </si>
  <si>
    <t>S26-10</t>
  </si>
  <si>
    <t>Koronárna arterioskleróza</t>
  </si>
  <si>
    <t>S26-11</t>
  </si>
  <si>
    <t>Akútny infarkt myokardu</t>
  </si>
  <si>
    <t>S26-12</t>
  </si>
  <si>
    <t>Respiračná insuficiencia alebo pľúcna embólia</t>
  </si>
  <si>
    <t>S26-13</t>
  </si>
  <si>
    <t>Tažká arytmia</t>
  </si>
  <si>
    <t>S26-14</t>
  </si>
  <si>
    <t>Zastavenie srdca</t>
  </si>
  <si>
    <t>S26-15</t>
  </si>
  <si>
    <t>Periférne ochorenia ciev</t>
  </si>
  <si>
    <t>S26-16</t>
  </si>
  <si>
    <t>Žilová trombóza</t>
  </si>
  <si>
    <t>S26-17</t>
  </si>
  <si>
    <t>Synkopa a kolaps</t>
  </si>
  <si>
    <t>S26-18</t>
  </si>
  <si>
    <t>Bolesť na hrudníku</t>
  </si>
  <si>
    <t>S27-01</t>
  </si>
  <si>
    <t>Multirezistentná TBC</t>
  </si>
  <si>
    <t>S27-02</t>
  </si>
  <si>
    <t>Cystická fibróza</t>
  </si>
  <si>
    <t>S27-03</t>
  </si>
  <si>
    <t>Vysoko komplexné výkony na respiračnom systéme</t>
  </si>
  <si>
    <t>S27-04</t>
  </si>
  <si>
    <t>Vysoko komplexné výkony na respiračnom systéme II</t>
  </si>
  <si>
    <t>S27-06</t>
  </si>
  <si>
    <t>Dilatácia stenózy priedušnice, priedušky</t>
  </si>
  <si>
    <t>S27-07</t>
  </si>
  <si>
    <t>Iné infekcie a zápaly dýchacích orgánov II</t>
  </si>
  <si>
    <t>S27-09</t>
  </si>
  <si>
    <t>Intersticiálna choroba pľúc II</t>
  </si>
  <si>
    <t>S27-11</t>
  </si>
  <si>
    <t>Pleurálny výpotok II</t>
  </si>
  <si>
    <t>S27-12</t>
  </si>
  <si>
    <t>Tuberkulóza</t>
  </si>
  <si>
    <t>S27-13</t>
  </si>
  <si>
    <t>Komplexné výkony na trachey a bronchoch I</t>
  </si>
  <si>
    <t>S27-14</t>
  </si>
  <si>
    <t>Komplexné výkony na trachey a bronchoch II</t>
  </si>
  <si>
    <t>S27-15</t>
  </si>
  <si>
    <t>Komplexné výkony na trachey a bronchoch III</t>
  </si>
  <si>
    <t>S27-16</t>
  </si>
  <si>
    <t>Perkutánná biopsia</t>
  </si>
  <si>
    <t>S27-08</t>
  </si>
  <si>
    <t>Iné ochorenie dýchacích orgánov II</t>
  </si>
  <si>
    <t>S27-10</t>
  </si>
  <si>
    <t>Extrémna obezita s alveolovou hypoventiláciou</t>
  </si>
  <si>
    <t>S27-17</t>
  </si>
  <si>
    <t>Astma bronchiale</t>
  </si>
  <si>
    <t>S27-18</t>
  </si>
  <si>
    <t>Bronchitída a iné akútne infekcie DDC</t>
  </si>
  <si>
    <t>S27-19</t>
  </si>
  <si>
    <t>CHOCHP a bronchiektázie</t>
  </si>
  <si>
    <t>S27-20</t>
  </si>
  <si>
    <t>Iné infekcie a zápaly dýchacích orgánov</t>
  </si>
  <si>
    <t>S27-21</t>
  </si>
  <si>
    <t>Iné ochorenie dýchacích orgánov</t>
  </si>
  <si>
    <t>S27-22</t>
  </si>
  <si>
    <t>Intersticiálna choroba pľúc</t>
  </si>
  <si>
    <t>S27-23</t>
  </si>
  <si>
    <t>Kašeľ, dyspnoe a iné poruchy dýchania</t>
  </si>
  <si>
    <t>S27-24</t>
  </si>
  <si>
    <t>Pleurálny výpotok</t>
  </si>
  <si>
    <t>S27-25</t>
  </si>
  <si>
    <t>Pneumotorax</t>
  </si>
  <si>
    <t>S27-26</t>
  </si>
  <si>
    <t>Zápal pľúc</t>
  </si>
  <si>
    <t>S27-27</t>
  </si>
  <si>
    <t>Zhubné nádory dýchacích orgánov</t>
  </si>
  <si>
    <t>S27-28</t>
  </si>
  <si>
    <t>Základné výkony diagnostické a terapeutické výkony v pneumológii</t>
  </si>
  <si>
    <t>S28-01</t>
  </si>
  <si>
    <t>Akútna vírusová hepatitída s kómou</t>
  </si>
  <si>
    <t>S28-05</t>
  </si>
  <si>
    <t>Vysoko komplexné ochorenia GIT</t>
  </si>
  <si>
    <t>S28-14</t>
  </si>
  <si>
    <t>Vybrané ochorenia GIT</t>
  </si>
  <si>
    <t>S28-15</t>
  </si>
  <si>
    <t>Ochorenia pankreasu</t>
  </si>
  <si>
    <t>S28-16</t>
  </si>
  <si>
    <t>Ochorenia pažeráka</t>
  </si>
  <si>
    <t>S28-19</t>
  </si>
  <si>
    <t>Komplexné ochorenia pažeráka</t>
  </si>
  <si>
    <t>S28-20</t>
  </si>
  <si>
    <t>Komplexné ochorenie pečene</t>
  </si>
  <si>
    <t>S28-21</t>
  </si>
  <si>
    <t>Akútne zlyhanie pečene</t>
  </si>
  <si>
    <t>S28-23</t>
  </si>
  <si>
    <t>Gastrointestinálne krvácanie, 2+ línia diagnostiky a liečby</t>
  </si>
  <si>
    <t>S28-31</t>
  </si>
  <si>
    <t>Diagnostická endoskopia žlčových ciest a pankreasu I</t>
  </si>
  <si>
    <t>S28-32</t>
  </si>
  <si>
    <t>Komplexné endoskopické výkony na GIT I</t>
  </si>
  <si>
    <t>S28-33</t>
  </si>
  <si>
    <t>Diagnostická endoskopia žlčových ciest a pankreasu II</t>
  </si>
  <si>
    <t>S28-34</t>
  </si>
  <si>
    <t>Komplexné endoskopické výkony na GIT II</t>
  </si>
  <si>
    <t>S28-35</t>
  </si>
  <si>
    <t>Endoskopické výkony na žlčových cestách</t>
  </si>
  <si>
    <t>S28-17</t>
  </si>
  <si>
    <t>Ochorenia pečene</t>
  </si>
  <si>
    <t>S28-18</t>
  </si>
  <si>
    <t>Ochorenia žlčníka a žlčovodov</t>
  </si>
  <si>
    <t>S28-36</t>
  </si>
  <si>
    <t>Chronické nešpecifické zápalové ochorenia čriev</t>
  </si>
  <si>
    <t>S28-39</t>
  </si>
  <si>
    <t>Ascites</t>
  </si>
  <si>
    <t>S28-40</t>
  </si>
  <si>
    <t>Nezhubné nádory GIT II</t>
  </si>
  <si>
    <t>S28-41</t>
  </si>
  <si>
    <t>Ochorenia pečene II</t>
  </si>
  <si>
    <t>S28-42</t>
  </si>
  <si>
    <t>Iné ochorenia GIT II</t>
  </si>
  <si>
    <t>S28-43</t>
  </si>
  <si>
    <t>Rôzne ochorenia GIT</t>
  </si>
  <si>
    <t>S28-44</t>
  </si>
  <si>
    <t>Komplexné ochorenia GIT</t>
  </si>
  <si>
    <t>S28-45</t>
  </si>
  <si>
    <t>Cirhóza pečene</t>
  </si>
  <si>
    <t>S28-46</t>
  </si>
  <si>
    <t>Ochorenia pankreasu II</t>
  </si>
  <si>
    <t>S28-47</t>
  </si>
  <si>
    <t>Toxický účinok požitých húb</t>
  </si>
  <si>
    <t>S28-48</t>
  </si>
  <si>
    <t>Gastrointestinálne krvácanie</t>
  </si>
  <si>
    <t>S28-49</t>
  </si>
  <si>
    <t>Iné neinfekčné gastroenteritídy a kolitídy</t>
  </si>
  <si>
    <t>S28-50</t>
  </si>
  <si>
    <t>Závažné ochorenia pankreasu</t>
  </si>
  <si>
    <t>S28-51</t>
  </si>
  <si>
    <t>Žlčníkový kameň a iné vybrané ochorenia</t>
  </si>
  <si>
    <t>S28-53</t>
  </si>
  <si>
    <t>Divertikulóza</t>
  </si>
  <si>
    <t>S28-54</t>
  </si>
  <si>
    <t>Základné endoskopické výkony na GIT</t>
  </si>
  <si>
    <t>S28-55</t>
  </si>
  <si>
    <t>Diagnostická biopsia žlčových ciest a pankreasu</t>
  </si>
  <si>
    <t>S28-56</t>
  </si>
  <si>
    <t>Endoskopické výkony na čreve</t>
  </si>
  <si>
    <t>S28-57</t>
  </si>
  <si>
    <t>Iné ochorenia GIT</t>
  </si>
  <si>
    <t>S28-58</t>
  </si>
  <si>
    <t>Barrettov pažerák</t>
  </si>
  <si>
    <t>S28-59</t>
  </si>
  <si>
    <t>Nezhubné nádory GIT</t>
  </si>
  <si>
    <t>S28-60</t>
  </si>
  <si>
    <t>Ochorenia GIT</t>
  </si>
  <si>
    <t>S28-61</t>
  </si>
  <si>
    <t>Echinokokóza</t>
  </si>
  <si>
    <t>S28-62</t>
  </si>
  <si>
    <t>Enterokolitída zapríčinená Clostridium difficile</t>
  </si>
  <si>
    <t>S28-64</t>
  </si>
  <si>
    <t>Iné infečné ochorenia GIT</t>
  </si>
  <si>
    <t>S28-65</t>
  </si>
  <si>
    <t>Infekčná gastroenteritída</t>
  </si>
  <si>
    <t>S28-66</t>
  </si>
  <si>
    <t>Endoskopické výkony na ezofágu I</t>
  </si>
  <si>
    <t>S28-67</t>
  </si>
  <si>
    <t>Endoskopické výkony na žalúdku I</t>
  </si>
  <si>
    <t>S28-68</t>
  </si>
  <si>
    <t>Endoskopické výkony na čreve I</t>
  </si>
  <si>
    <t>S28-69</t>
  </si>
  <si>
    <t>Akútne endoskopické výkony na hornom GIT</t>
  </si>
  <si>
    <t>S28-70</t>
  </si>
  <si>
    <t>Endoskopické výkony na ezofágu II</t>
  </si>
  <si>
    <t>S29-01</t>
  </si>
  <si>
    <t>Vysoko komplexné endokrinopatie - komplexný management, zhoršenie ochorenia</t>
  </si>
  <si>
    <t>S29-02</t>
  </si>
  <si>
    <t>Raritné endokrinopatie</t>
  </si>
  <si>
    <t>S29-04</t>
  </si>
  <si>
    <t>Diabetes mellitus s komplikáciami - komplexný management</t>
  </si>
  <si>
    <t>S29-05</t>
  </si>
  <si>
    <t>Komplexné endokrinopatie - definitívne riešenie</t>
  </si>
  <si>
    <t>S29-06</t>
  </si>
  <si>
    <t>Poruchy metabolizmu</t>
  </si>
  <si>
    <t>S29-07</t>
  </si>
  <si>
    <t>Vrodené metabolické poruchy</t>
  </si>
  <si>
    <t>S29-08</t>
  </si>
  <si>
    <t>Diabetes mellitus</t>
  </si>
  <si>
    <t>S29-09</t>
  </si>
  <si>
    <t>Diabetes mellitus s komplikáciami</t>
  </si>
  <si>
    <t>S29-10</t>
  </si>
  <si>
    <t>Endokrinopatie</t>
  </si>
  <si>
    <t>S29-11</t>
  </si>
  <si>
    <t>Komplexné endokrinopatie</t>
  </si>
  <si>
    <t>S29-12</t>
  </si>
  <si>
    <t>Vysoko komplexné endokrinopatie</t>
  </si>
  <si>
    <t>S29-13</t>
  </si>
  <si>
    <t>Osteoporóza a osteomalácia</t>
  </si>
  <si>
    <t>S30-01</t>
  </si>
  <si>
    <t>Komplikácie pri transplantácii obličky</t>
  </si>
  <si>
    <t>S30-02</t>
  </si>
  <si>
    <t>Nefrologická starostlivosť – eliminačné metódy (aferetické metódy)</t>
  </si>
  <si>
    <t>S30-03</t>
  </si>
  <si>
    <t>Vysoko špecializovaná nefrologická starostlivosť - glomerulonefritídy (biopsia obličky, imunosupresia, biologická a inovatívna liečba)</t>
  </si>
  <si>
    <t>S30-04</t>
  </si>
  <si>
    <t>Komplexné ochorenia a poruchy močových orgánov</t>
  </si>
  <si>
    <t>S30-05</t>
  </si>
  <si>
    <t>Močové kamene a obštrukcia močových ciest a iné ochorenia</t>
  </si>
  <si>
    <t>S30-06</t>
  </si>
  <si>
    <t>Nefrologická starostlivosť – eliminačné metódy (kontinuálne metódy)</t>
  </si>
  <si>
    <t>S30-08</t>
  </si>
  <si>
    <t>Insuficiencia obličiek</t>
  </si>
  <si>
    <t>S30-10</t>
  </si>
  <si>
    <t>Nefrologická starostlivosť – eliminačné metódy (akútne)</t>
  </si>
  <si>
    <t>S30-11</t>
  </si>
  <si>
    <t>Dialýza</t>
  </si>
  <si>
    <t>S30-12</t>
  </si>
  <si>
    <t>Nefrologická starostlivosť – eliminačné metódy (peritoneálna dialýza)</t>
  </si>
  <si>
    <t>S30-13</t>
  </si>
  <si>
    <t>Nefrologická starostlivosť – eliminačné metódy (hemodialýza, hemodiafiltrácia)</t>
  </si>
  <si>
    <t>S31-01</t>
  </si>
  <si>
    <t>Diferenciálna diagnostika a nastavenie dlhodobej liečby závažných reumatologických ochorení</t>
  </si>
  <si>
    <t>S31-02</t>
  </si>
  <si>
    <t>Ochorenia spojivového tkaniva - systémové prejavy, závažné orgánové postihnutie</t>
  </si>
  <si>
    <t>S31-04</t>
  </si>
  <si>
    <t>Zápalové spondylopatie a iné komplexné dorzopatie</t>
  </si>
  <si>
    <t>S31-05</t>
  </si>
  <si>
    <t>Reumatizmus, bližšie neurený</t>
  </si>
  <si>
    <t>S31-07</t>
  </si>
  <si>
    <t>Zápalové polyartropatie a iné komplexné artropatie</t>
  </si>
  <si>
    <t>S31-08</t>
  </si>
  <si>
    <t>Ochorenia spojivového tkaniva</t>
  </si>
  <si>
    <t>S31-09</t>
  </si>
  <si>
    <t>Artritída pri Lymskej chorobe</t>
  </si>
  <si>
    <t>S31-10</t>
  </si>
  <si>
    <t>Dna zapríčinená liekmi</t>
  </si>
  <si>
    <t>S31-11</t>
  </si>
  <si>
    <t>Raynaudov syndróm</t>
  </si>
  <si>
    <t>S31-12</t>
  </si>
  <si>
    <t>Artrózy a iné dorzopatie</t>
  </si>
  <si>
    <t>S31-13</t>
  </si>
  <si>
    <t>Osteoporóza a iné osteopatie.</t>
  </si>
  <si>
    <t>S32-01</t>
  </si>
  <si>
    <t>Alogénna transplantácia krvotvotvorných buniek</t>
  </si>
  <si>
    <t>S32-05</t>
  </si>
  <si>
    <t>Autológna transplantácia krvotvotvorných buniek</t>
  </si>
  <si>
    <t>S32-06</t>
  </si>
  <si>
    <t>Odber kmeňových krvotvorných buniek</t>
  </si>
  <si>
    <t>S32-07</t>
  </si>
  <si>
    <t>Trombotická mikroangiopatia (Získaná trombotická trombocytopenická purpura)</t>
  </si>
  <si>
    <t>S32-10</t>
  </si>
  <si>
    <t>Idiopatická aplastická anémia, ťažká a veľmi ťažká forma</t>
  </si>
  <si>
    <t>S32-12</t>
  </si>
  <si>
    <t>Agresívne lymfómy (NHL), Hodgkinov lymfóm a iné vybrané lymfómy</t>
  </si>
  <si>
    <t>S32-13</t>
  </si>
  <si>
    <t>Vysokošpecializovaná imunoterapia</t>
  </si>
  <si>
    <t>S32-14</t>
  </si>
  <si>
    <t>Aferetické výkony</t>
  </si>
  <si>
    <t>S32-15</t>
  </si>
  <si>
    <t>Intratekálna diagnostika a liečba</t>
  </si>
  <si>
    <t>S32-16</t>
  </si>
  <si>
    <t>Vysoko komplexné hematologické ochorenia</t>
  </si>
  <si>
    <t>S32-41</t>
  </si>
  <si>
    <t>CAR-T bunková terapia</t>
  </si>
  <si>
    <t>S32-42</t>
  </si>
  <si>
    <t>Vybrané hematologické ochorenia pri komplexnej chemoterapii</t>
  </si>
  <si>
    <t>S32-19</t>
  </si>
  <si>
    <t>Komplexné hematologické ochorenia</t>
  </si>
  <si>
    <t>S32-20</t>
  </si>
  <si>
    <t>Získaný von Willebrandov syndróm</t>
  </si>
  <si>
    <t>S32-22</t>
  </si>
  <si>
    <t>Akútne leukémie - podporná liečba</t>
  </si>
  <si>
    <t>S32-23</t>
  </si>
  <si>
    <t>Indolentné lymfómy (NHL) a bližšie neurčené</t>
  </si>
  <si>
    <t>S32-24</t>
  </si>
  <si>
    <t>Mnohopočetný myelóm (MM), Waldenströmova makroglobulinémia (WM)</t>
  </si>
  <si>
    <t>S32-25</t>
  </si>
  <si>
    <t>Myeloproliferatívne neoplázie (Ph negatívne MPN, CML, MDS/MPN)</t>
  </si>
  <si>
    <t>S32-26</t>
  </si>
  <si>
    <t>Terapia onkohematologického ochorenia po konzultácii vyššieho centra</t>
  </si>
  <si>
    <t>S32-21</t>
  </si>
  <si>
    <t>Hemolytická anémia</t>
  </si>
  <si>
    <t>S32-28</t>
  </si>
  <si>
    <t>Centrálne žilové vstupy - PICC a Port</t>
  </si>
  <si>
    <t>S32-30</t>
  </si>
  <si>
    <t>Vrodené koagulopatie - základná hemostatická liečba, komplexná liečba pri operácii s vitálnou indikáciou</t>
  </si>
  <si>
    <t>S32-31</t>
  </si>
  <si>
    <t>Poruchy leukocytov a iné hematologické ochorenia</t>
  </si>
  <si>
    <t>S32-32</t>
  </si>
  <si>
    <t>Monoklonové gamapatie</t>
  </si>
  <si>
    <t>S32-33</t>
  </si>
  <si>
    <t>Získané poruchy hemostázy</t>
  </si>
  <si>
    <t>S32-34</t>
  </si>
  <si>
    <t>Myelodysplastické syndrómy</t>
  </si>
  <si>
    <t>S32-35</t>
  </si>
  <si>
    <t>Trombocytopénie a trombocytopatie</t>
  </si>
  <si>
    <t>S32-36</t>
  </si>
  <si>
    <t>Podporná liečba pri hematologickom a hematoonkologickom ochorení (febrilná neutropénia, paliatívna chemoterapia a iné)</t>
  </si>
  <si>
    <t>S32-37</t>
  </si>
  <si>
    <t>Biopsia a aspirácia kostnej drene</t>
  </si>
  <si>
    <t>S32-39</t>
  </si>
  <si>
    <t>Symptomatická liečba pri hematologickom a hematoonkologickom ochorení</t>
  </si>
  <si>
    <t>S33-02</t>
  </si>
  <si>
    <t>Infekčné ochorenia</t>
  </si>
  <si>
    <t>S33-03</t>
  </si>
  <si>
    <t>Sepsa II</t>
  </si>
  <si>
    <t>S33-04</t>
  </si>
  <si>
    <t>Raritné vírusové ochorenia</t>
  </si>
  <si>
    <t>S33-05</t>
  </si>
  <si>
    <t>HIV choroba</t>
  </si>
  <si>
    <t>S33-08</t>
  </si>
  <si>
    <t>Sepsa</t>
  </si>
  <si>
    <t>S33-09</t>
  </si>
  <si>
    <t>Iné infekčné ochorenia</t>
  </si>
  <si>
    <t>S33-10</t>
  </si>
  <si>
    <t>Iné vírusové ochorenia</t>
  </si>
  <si>
    <t>S33-11</t>
  </si>
  <si>
    <t>Horúčka neznámeho pôvodu</t>
  </si>
  <si>
    <t>S33-12</t>
  </si>
  <si>
    <t>Hemoragická horúčka s renálnym syndrómom</t>
  </si>
  <si>
    <t>S33-13</t>
  </si>
  <si>
    <t>Iné faktory, ktoré ovplyvňujú zdravotný stav a následná starostlivosť po ukončenej liečbe</t>
  </si>
  <si>
    <t>S33-14</t>
  </si>
  <si>
    <t>Infekcie nervového systému</t>
  </si>
  <si>
    <t>S34-01</t>
  </si>
  <si>
    <t>Závažné ochorenia kože</t>
  </si>
  <si>
    <t>S34-03</t>
  </si>
  <si>
    <t>Kožný vred</t>
  </si>
  <si>
    <t>S34-05</t>
  </si>
  <si>
    <t>Iné ochorenia kože, podkožia a slizníc II</t>
  </si>
  <si>
    <t>S34-04</t>
  </si>
  <si>
    <t>Iné ochorenia kože, podkožia a slizníc</t>
  </si>
  <si>
    <t>S35-06</t>
  </si>
  <si>
    <t>Ochorenia imunitného systému</t>
  </si>
  <si>
    <t>S35-08</t>
  </si>
  <si>
    <t>Anafylaktický šok na potraviny</t>
  </si>
  <si>
    <t>S36-08</t>
  </si>
  <si>
    <t>Diferenciálna diagnostika, liečba a komplexný manažment ochorení z fyzikálnych, chemických, biologických a iných faktorov v pracovnom lekárstve</t>
  </si>
  <si>
    <t>S37-01</t>
  </si>
  <si>
    <t>EEG monitoring</t>
  </si>
  <si>
    <t>S37-02</t>
  </si>
  <si>
    <t>Demyelinizačné ochorenia CNS a ataxie</t>
  </si>
  <si>
    <t>S37-03</t>
  </si>
  <si>
    <t>Stupor a kóma netraumatického pôvodu</t>
  </si>
  <si>
    <t>S37-04</t>
  </si>
  <si>
    <t>Febrilné kŕče</t>
  </si>
  <si>
    <t>S37-05</t>
  </si>
  <si>
    <t>Epilepsia a iné záchvaty</t>
  </si>
  <si>
    <t>S37-06</t>
  </si>
  <si>
    <t>Degeneratívne ochorenia nervového systému</t>
  </si>
  <si>
    <t>S37-07</t>
  </si>
  <si>
    <t>Paralytické syndrómy</t>
  </si>
  <si>
    <t>S37-08</t>
  </si>
  <si>
    <t>Demencia a iné chronické poruchy mozgovej funkcie</t>
  </si>
  <si>
    <t>S37-09</t>
  </si>
  <si>
    <t>Bolesti hlavy</t>
  </si>
  <si>
    <t>S37-10</t>
  </si>
  <si>
    <t>Ochorenia mozgových a periférnych nervov</t>
  </si>
  <si>
    <t>S37-11</t>
  </si>
  <si>
    <t>Iné ochorenia NS</t>
  </si>
  <si>
    <t>S37-12</t>
  </si>
  <si>
    <t>Deformujúca dorzopatia a iné spondylopatie</t>
  </si>
  <si>
    <t>S37-13</t>
  </si>
  <si>
    <t>Dorzopatia a poruchy nervových koreňov</t>
  </si>
  <si>
    <t>S37-16</t>
  </si>
  <si>
    <t>Iná cievna choroba mozgu</t>
  </si>
  <si>
    <t>S37-17</t>
  </si>
  <si>
    <t>Následky NCMP</t>
  </si>
  <si>
    <t>S37-18</t>
  </si>
  <si>
    <t>Komplexná neurologická liečba akútnej CMP</t>
  </si>
  <si>
    <t>S37-19</t>
  </si>
  <si>
    <t>Manažment bolesti</t>
  </si>
  <si>
    <t>S37-20</t>
  </si>
  <si>
    <t>Vertigo</t>
  </si>
  <si>
    <t>S37-21</t>
  </si>
  <si>
    <t>Náhla cievna mozgová príhoda</t>
  </si>
  <si>
    <t>S38-01</t>
  </si>
  <si>
    <t>Poruchy autistického spektra</t>
  </si>
  <si>
    <t>S38-02</t>
  </si>
  <si>
    <t>Sexuálne poruchy</t>
  </si>
  <si>
    <t>S38-05</t>
  </si>
  <si>
    <t>Organické psychické poruchy</t>
  </si>
  <si>
    <t>S38-06</t>
  </si>
  <si>
    <t>Psychózy schizofrénneho spektra</t>
  </si>
  <si>
    <t>S38-07</t>
  </si>
  <si>
    <t>Depresia</t>
  </si>
  <si>
    <t>S38-08</t>
  </si>
  <si>
    <t>Bipolárna a iné afektívne poruchy</t>
  </si>
  <si>
    <t>S38-09</t>
  </si>
  <si>
    <t>Anxiózne poruchy</t>
  </si>
  <si>
    <t>S38-10</t>
  </si>
  <si>
    <t>Poruchy príjmu potravy</t>
  </si>
  <si>
    <t>S38-11</t>
  </si>
  <si>
    <t>Poruchy osobnosti</t>
  </si>
  <si>
    <t>S38-12</t>
  </si>
  <si>
    <t>Mentálne retardácie</t>
  </si>
  <si>
    <t>S38-13</t>
  </si>
  <si>
    <t>Iné psychické poruchy</t>
  </si>
  <si>
    <t>S38-15</t>
  </si>
  <si>
    <t>Duševné poruchy v šestonedelí</t>
  </si>
  <si>
    <t>S38-14</t>
  </si>
  <si>
    <t>Syndróm závislosti</t>
  </si>
  <si>
    <t>S39-01</t>
  </si>
  <si>
    <t>Poruchy spánku</t>
  </si>
  <si>
    <t>S39-02</t>
  </si>
  <si>
    <t>Syndróm spánkového apnoe</t>
  </si>
  <si>
    <t>S39-03</t>
  </si>
  <si>
    <t>Polysomnografia a ďalšie diagnostické a terapeutické metódy v spánkovej medicíne</t>
  </si>
  <si>
    <t>S40-04</t>
  </si>
  <si>
    <t>Komplexné zhubné nádory z germinatívnych buniek</t>
  </si>
  <si>
    <t>S40-05</t>
  </si>
  <si>
    <t>Zhubné nádory ucha, nosa, úst a krku</t>
  </si>
  <si>
    <t>S40-06</t>
  </si>
  <si>
    <t>Zhubný nádor GIT</t>
  </si>
  <si>
    <t>S40-07</t>
  </si>
  <si>
    <t>Zhubný nádor hepatobiliárneho systému a pankreasu</t>
  </si>
  <si>
    <t>S40-08</t>
  </si>
  <si>
    <t>Lymfóm a neakútna leukémia</t>
  </si>
  <si>
    <t>S40-09</t>
  </si>
  <si>
    <t>Hematologické a solídne nádory</t>
  </si>
  <si>
    <t>S40-10</t>
  </si>
  <si>
    <t>Zhubný nádor štítnej žľazy</t>
  </si>
  <si>
    <t>S40-11</t>
  </si>
  <si>
    <t>Zhubný nádor spojivového tkaniva</t>
  </si>
  <si>
    <t>S40-12</t>
  </si>
  <si>
    <t>Nádory kože</t>
  </si>
  <si>
    <t>S40-13</t>
  </si>
  <si>
    <t>Zhubné nádory oka</t>
  </si>
  <si>
    <t>S40-14</t>
  </si>
  <si>
    <t>Iný zhubný nádor spojivového tkaniva</t>
  </si>
  <si>
    <t>S40-15</t>
  </si>
  <si>
    <t>Zhubné nádory prsníka</t>
  </si>
  <si>
    <t>S40-16</t>
  </si>
  <si>
    <t>Zhubný nádor ženských pohlavných orgánov</t>
  </si>
  <si>
    <t>S40-17</t>
  </si>
  <si>
    <t>Zhubné nádory mužských pohlavných orgánov</t>
  </si>
  <si>
    <t>S40-18</t>
  </si>
  <si>
    <t>Zhubné nádory močových orgánov</t>
  </si>
  <si>
    <t>S40-19</t>
  </si>
  <si>
    <t>Nádory nervového systému</t>
  </si>
  <si>
    <t>S40-20</t>
  </si>
  <si>
    <t>Zhubný nádor endokrinného systému</t>
  </si>
  <si>
    <t>S40-21</t>
  </si>
  <si>
    <t>Chemoterapia</t>
  </si>
  <si>
    <t>S41-01</t>
  </si>
  <si>
    <t>Rádioterapia - špeciálne techniky (aspoň jedna technika)</t>
  </si>
  <si>
    <t>S41-02</t>
  </si>
  <si>
    <t>Rádioterapia</t>
  </si>
  <si>
    <t>S41-03</t>
  </si>
  <si>
    <t>Diagnózy očných malignít</t>
  </si>
  <si>
    <t>S42-01</t>
  </si>
  <si>
    <t>Rádionuklidová liečba</t>
  </si>
  <si>
    <t>S42-02</t>
  </si>
  <si>
    <t>S43-01</t>
  </si>
  <si>
    <t>Komplexná paliatívna špecializovaná ústavná starostlivosť</t>
  </si>
  <si>
    <t>S43-02</t>
  </si>
  <si>
    <t>Špecializovaná konziliárna paliatívna starostlivosť</t>
  </si>
  <si>
    <t>S44-04</t>
  </si>
  <si>
    <t>Komplexné výkony na močovode - onko</t>
  </si>
  <si>
    <t>S44-05</t>
  </si>
  <si>
    <t>Komplexné výkony v retroperitoneu - onko</t>
  </si>
  <si>
    <t>S44-07</t>
  </si>
  <si>
    <t>Operačné výkony na cievach - vény a iné - onko</t>
  </si>
  <si>
    <t>S44-09</t>
  </si>
  <si>
    <t>Operačné výkony v retroperitoneu - onko</t>
  </si>
  <si>
    <t>S44-12</t>
  </si>
  <si>
    <t>Radikálna cystektómia - onko</t>
  </si>
  <si>
    <t>S44-13</t>
  </si>
  <si>
    <t>Radikálna retroperitoneálna lymfadenektómia - onko</t>
  </si>
  <si>
    <t>S44-14</t>
  </si>
  <si>
    <t>Resekcia ezofágu - onko</t>
  </si>
  <si>
    <t>S44-15</t>
  </si>
  <si>
    <t>Resekcie pľúc a ostatné operačné výkony na pľúcach a prieduškách - onko</t>
  </si>
  <si>
    <t>S44-16</t>
  </si>
  <si>
    <t>Revízie a špeciálne operácie žlčových ciest - onko</t>
  </si>
  <si>
    <t>S44-93</t>
  </si>
  <si>
    <t>Radikálna retroperitoneálna lymfadenektómia - onko - roboticky</t>
  </si>
  <si>
    <t>S44-19</t>
  </si>
  <si>
    <t>Hemityreoidektómie, tyreoidektómie a resekcie bez odstránenia prištítných teliesok - onko</t>
  </si>
  <si>
    <t>S44-20</t>
  </si>
  <si>
    <t>Hysterektómia - onko</t>
  </si>
  <si>
    <t>S44-21</t>
  </si>
  <si>
    <t>Chirurgická hypertermická chemoterapia – HIPEC</t>
  </si>
  <si>
    <t>S44-22</t>
  </si>
  <si>
    <t>Iné operačné výkony na pankrease - onko</t>
  </si>
  <si>
    <t>S44-24</t>
  </si>
  <si>
    <t>Jednoduché výkony na močovode - onko</t>
  </si>
  <si>
    <t>S44-28</t>
  </si>
  <si>
    <t>Komplexné peranálne operácie - onko</t>
  </si>
  <si>
    <t>S44-29</t>
  </si>
  <si>
    <t>Komplexné výkony na čreve - onko</t>
  </si>
  <si>
    <t>S44-32</t>
  </si>
  <si>
    <t>Lumbotómia a iné komplexné výkony v brušnej oblasti - onko</t>
  </si>
  <si>
    <t>S44-35</t>
  </si>
  <si>
    <t>Menej komplexné výkony na močovom mechúri - onko</t>
  </si>
  <si>
    <t>S44-37</t>
  </si>
  <si>
    <t>Nefrektómia - onko</t>
  </si>
  <si>
    <t>S44-38</t>
  </si>
  <si>
    <t>Onkologické výkony - krčok uteru - onko</t>
  </si>
  <si>
    <t>S44-39</t>
  </si>
  <si>
    <t>Onkologické výkony - lymfatické uzliny - onko</t>
  </si>
  <si>
    <t>S44-40</t>
  </si>
  <si>
    <t>Onkologické výkony - ováriá - onko</t>
  </si>
  <si>
    <t>S44-41</t>
  </si>
  <si>
    <t>Onkologické výkony - uterus - onko</t>
  </si>
  <si>
    <t>S44-44</t>
  </si>
  <si>
    <t>Operačné výkony na hrudnej stene, pleure a bránici - onko</t>
  </si>
  <si>
    <t>S44-46</t>
  </si>
  <si>
    <t>Operačné výkony na mediastine - onko</t>
  </si>
  <si>
    <t>S44-47</t>
  </si>
  <si>
    <t>Operačné výkony na prištítnych telieskach - onko</t>
  </si>
  <si>
    <t>S44-49</t>
  </si>
  <si>
    <t>Ostatné komplexné výkony na obličke - onko</t>
  </si>
  <si>
    <t>S44-50</t>
  </si>
  <si>
    <t>Ostatné operačné výkony na pečeni - onko</t>
  </si>
  <si>
    <t>S44-55</t>
  </si>
  <si>
    <t>Resekcia peritonea - onko</t>
  </si>
  <si>
    <t>S44-56</t>
  </si>
  <si>
    <t>Resekcie a komplexné výkony na žalúdku - onko</t>
  </si>
  <si>
    <t>S44-57</t>
  </si>
  <si>
    <t>Resekcie a revízia štítnej žľazy s odstránením prištítnych teliesok - onko</t>
  </si>
  <si>
    <t>S44-58</t>
  </si>
  <si>
    <t>Resekcie pankreasu - onko</t>
  </si>
  <si>
    <t>S44-59</t>
  </si>
  <si>
    <t>Resekcie pečene - onko</t>
  </si>
  <si>
    <t>S44-60</t>
  </si>
  <si>
    <t>Resekčné operácie na rekte pri zhubnom nádore - onko</t>
  </si>
  <si>
    <t>S44-62</t>
  </si>
  <si>
    <t>Výkony na vaječníkoch a vajíčkovodoch - komplexné - onko</t>
  </si>
  <si>
    <t>S44-63</t>
  </si>
  <si>
    <t>Vysoko komplexná rozšírená resekcia čreva - onko</t>
  </si>
  <si>
    <t>S44-64</t>
  </si>
  <si>
    <t>Vysoko komplexné rekonštrukcie anurekta - onko</t>
  </si>
  <si>
    <t>S44-65</t>
  </si>
  <si>
    <t>Vysoko komplexné výkony na čreve - onko</t>
  </si>
  <si>
    <t>S44-66</t>
  </si>
  <si>
    <t>Základné operačné výkony na žalúdku - onko</t>
  </si>
  <si>
    <t>S44-85</t>
  </si>
  <si>
    <t>Diagnózy v onkochirurgii</t>
  </si>
  <si>
    <t>S44-94</t>
  </si>
  <si>
    <t>Hysterektómia - onko - roboticky</t>
  </si>
  <si>
    <t>S44-95</t>
  </si>
  <si>
    <t>Nefrektómia - onko - roboticky</t>
  </si>
  <si>
    <t>S44-96</t>
  </si>
  <si>
    <t>Onkologické výkony - lymfatické uzliny - onko - roboticky</t>
  </si>
  <si>
    <t>S44-97</t>
  </si>
  <si>
    <t>Onkologické výkony - ováriá - onko - roboticky</t>
  </si>
  <si>
    <t>S44-98</t>
  </si>
  <si>
    <t>Onkologické výkony - uterus - onko - roboticky</t>
  </si>
  <si>
    <t>S44-68</t>
  </si>
  <si>
    <t>Adheziolýza - onko</t>
  </si>
  <si>
    <t>S44-72</t>
  </si>
  <si>
    <t>Cholecystektómia - onko</t>
  </si>
  <si>
    <t>S44-73</t>
  </si>
  <si>
    <t>Iné jednoduché výkony na žlčníku - onko</t>
  </si>
  <si>
    <t>S44-75</t>
  </si>
  <si>
    <t>Iné základné operačné výkony v brušnej oblasti - onko</t>
  </si>
  <si>
    <t>S44-76</t>
  </si>
  <si>
    <t>Jednoduchá resekcia čreva - onko</t>
  </si>
  <si>
    <t>S44-77</t>
  </si>
  <si>
    <t>Jednoduché výkony na anuse - onko</t>
  </si>
  <si>
    <t>S44-78</t>
  </si>
  <si>
    <t>Jednoduché výkony na močovom mechúri - onko</t>
  </si>
  <si>
    <t>S44-82</t>
  </si>
  <si>
    <t>Rozšírená a komplexná resekcia čreva - onko</t>
  </si>
  <si>
    <t>S44-84</t>
  </si>
  <si>
    <t>Základné operačné výkony na čreve - onko</t>
  </si>
  <si>
    <t>S44-86</t>
  </si>
  <si>
    <t>Exstirpácia lymfatických uzlín - onko</t>
  </si>
  <si>
    <t>S44-88</t>
  </si>
  <si>
    <t>Komplexné operačné výkony na svaloch, šľachách, fasciách - onko</t>
  </si>
  <si>
    <t>S44-89</t>
  </si>
  <si>
    <t>Onkologické výkony -  Vulva a vagina - onko</t>
  </si>
  <si>
    <t>S44-90</t>
  </si>
  <si>
    <t>Operačné riešenie malígneho tumoru panvy - onko</t>
  </si>
  <si>
    <t>S44-91</t>
  </si>
  <si>
    <t>Operačné výkony na slezine -onko</t>
  </si>
  <si>
    <t>S44-92</t>
  </si>
  <si>
    <t>Resekcia malígneho tumoru končatiny - onko</t>
  </si>
  <si>
    <t>S45-01</t>
  </si>
  <si>
    <t>Liečebná anestézia hlavového nervu a/alebo ganglia; extrakraniálny prístup</t>
  </si>
  <si>
    <t>S45-05</t>
  </si>
  <si>
    <t>Fyzikálna liečba chronickej bolesti</t>
  </si>
  <si>
    <t>S45-07</t>
  </si>
  <si>
    <t>Kaudálna anestézia/analgézia</t>
  </si>
  <si>
    <t>S45-16</t>
  </si>
  <si>
    <t>Intervenčné výkony na periférnom nervovom tkanive s použitím zobrazovacích metód</t>
  </si>
  <si>
    <t>S46-01</t>
  </si>
  <si>
    <t>Doliečovacia starostlivosť</t>
  </si>
  <si>
    <t>S47-01</t>
  </si>
  <si>
    <t>RHB liečba na IV. úrovni pre dospelého pacienta – spinálna rehabilitačná jednotka</t>
  </si>
  <si>
    <t>S47-02</t>
  </si>
  <si>
    <t>RHB liečba na III. úrovni pre dospelého pacienta – rozšírená akútna rehabilitácia</t>
  </si>
  <si>
    <t>S47-03</t>
  </si>
  <si>
    <t>RHB liečba na II. úrovni pre dospelého pacienta – akútna rehabilitácia</t>
  </si>
  <si>
    <t>S47-04</t>
  </si>
  <si>
    <t>RHB liečba na I. úrovni pre dospelého pacienta – následná rehabilitácia</t>
  </si>
  <si>
    <t>S48-09</t>
  </si>
  <si>
    <t>Novorodenec so signifikantným OP výkonom</t>
  </si>
  <si>
    <t>S48-10</t>
  </si>
  <si>
    <t>Novorodenec, hmotnosť pri prijatí od 1000g, s UPV &gt; 95 hodín, s viacerými ťažkými problémami</t>
  </si>
  <si>
    <t>S48-11</t>
  </si>
  <si>
    <t>Novorodenec, hmotnosť pri prijatí &lt;1000 g</t>
  </si>
  <si>
    <t>S48-12</t>
  </si>
  <si>
    <t>Novorodenec, hmotnosť pri prijatí od 1500 g bez signifikantného OP výkonu, s viacerými ťažkými problémami</t>
  </si>
  <si>
    <t>S48-13</t>
  </si>
  <si>
    <t>Nekonvenčná UPV (vysokofrekvenčná, NO ventilácia)</t>
  </si>
  <si>
    <t>S48-14</t>
  </si>
  <si>
    <t>Riadená hypotermia</t>
  </si>
  <si>
    <t>S48-15</t>
  </si>
  <si>
    <t>Novorodenec pod hranicou viability (&lt; 24 týždeň alebo &lt; 500 g)</t>
  </si>
  <si>
    <t>S48-16</t>
  </si>
  <si>
    <t>Novorodenec, hmotnosť pri prijatí od 1000g, bez UPV &gt; 95 hodín, bez viacerých ťažkých problémov</t>
  </si>
  <si>
    <t>S48-17</t>
  </si>
  <si>
    <t>Novorodenec, hmotnosť pri prijatí 1000-1499 g bez signifikantného OP výkonu, bez UPV &gt; 95 hodín</t>
  </si>
  <si>
    <t>S48-18</t>
  </si>
  <si>
    <t>Novorodenec, hmotnosť pri prijatí od 1500 g bez signifikantného OP výkonu, bez UPV &gt; 95 hodín, s jedným ťažkým problémom</t>
  </si>
  <si>
    <t>S48-19</t>
  </si>
  <si>
    <t>Potreba výmennej transfúzie</t>
  </si>
  <si>
    <t>S48-01</t>
  </si>
  <si>
    <t>Novorodenec, úmrtie alebo preklad do 5 dní po prijatí na hospitalizáciu bez signifikantného OP výkonu</t>
  </si>
  <si>
    <t>S48-02</t>
  </si>
  <si>
    <t>Novorodenec, hmotnosť pri prijatí 1500-1999 g bez signifikantného OP výkonu, bez UPV &gt; 95 hodín, bez ťažkých problémov</t>
  </si>
  <si>
    <t>S48-03</t>
  </si>
  <si>
    <t>Novorodenec, hmotnosť pri prijatí 2000-2499 g bez signifikantného OP výkonu, bez UPV &gt; 95 hodín, bez ťažkých problémov</t>
  </si>
  <si>
    <t>S48-04</t>
  </si>
  <si>
    <t>Novorodenec, hmotnosť pri prijatí od 2500 g bez signifikantného OP výkonu, bez UPV &gt; 95 hodín, bez ťažkých problémov</t>
  </si>
  <si>
    <t>S48-05</t>
  </si>
  <si>
    <t>Paliatívna starostlivosť u novorodencov</t>
  </si>
  <si>
    <t>S48-07</t>
  </si>
  <si>
    <t>Nemožnosť transportu novorodenca z medicínskych príčin na vyššie pracovisko</t>
  </si>
  <si>
    <t>S48-08</t>
  </si>
  <si>
    <t>Novorodenec s potrebou neinvazívnej ventilácie do 96 hodín</t>
  </si>
  <si>
    <t>S50-01</t>
  </si>
  <si>
    <t>Úzko špecializované postupy cirkulačnej a respiračnej podpory v PIM</t>
  </si>
  <si>
    <t>S50-02</t>
  </si>
  <si>
    <t>Komplexná intenzívna starostlivosť o deti s ťažkými infekciami</t>
  </si>
  <si>
    <t>S50-03</t>
  </si>
  <si>
    <t>Komplexná neurointenzívna starostlivosť u detí</t>
  </si>
  <si>
    <t>S50-04</t>
  </si>
  <si>
    <t>Komplexná intenzívna a resuscitačná starostlivosť v detskom veku (PIM)</t>
  </si>
  <si>
    <t>S50-05</t>
  </si>
  <si>
    <t>Podpora dýchania vyžadujúca špeciálne postupy u detí</t>
  </si>
  <si>
    <t>S50-06</t>
  </si>
  <si>
    <t>Intenzívna a resuscitačná strarostlivosť o novorodencov po prepustení z novorodeneckého oddelenia</t>
  </si>
  <si>
    <t>S50-07</t>
  </si>
  <si>
    <t>Kontinuálne eliminačné metódy v PIM</t>
  </si>
  <si>
    <t>S50-08</t>
  </si>
  <si>
    <t>Manažment cirkulačného a srdcového zlyhania</t>
  </si>
  <si>
    <t>S50-09</t>
  </si>
  <si>
    <t>Zabezpečovanie krátkodobých a dlhodobých centrálnych venóznych vstupov</t>
  </si>
  <si>
    <t>S50-10</t>
  </si>
  <si>
    <t>Komplexná poresuscitačná starostlivosť</t>
  </si>
  <si>
    <t>S50-12</t>
  </si>
  <si>
    <t>Aplikácia liečiva spojená s vysokým rizikom nežiadúcich účinkov</t>
  </si>
  <si>
    <t>S50-13</t>
  </si>
  <si>
    <t>Intenzívna starostlivosť o detského pacienta</t>
  </si>
  <si>
    <t>S50-15</t>
  </si>
  <si>
    <t>Rozšírená kardiopulmonálna resuscitácia a zhoršujúci sa pacient (ALS a PALS)</t>
  </si>
  <si>
    <t>S50-16</t>
  </si>
  <si>
    <t>HIFLOW umelá ventilácia pľúc</t>
  </si>
  <si>
    <t>S51-04</t>
  </si>
  <si>
    <t>S51-05</t>
  </si>
  <si>
    <t>S51-07</t>
  </si>
  <si>
    <t>Resekcie pľúc, lobektómie a pneumonektómie</t>
  </si>
  <si>
    <t>S51-08</t>
  </si>
  <si>
    <t>Torakotómia a videotorakoskopia</t>
  </si>
  <si>
    <t>S51-09</t>
  </si>
  <si>
    <t>Ostatné operačné výkony na pľúcach a prieduškách</t>
  </si>
  <si>
    <t>S51-10</t>
  </si>
  <si>
    <t>S51-11</t>
  </si>
  <si>
    <t>S51-15</t>
  </si>
  <si>
    <t>S51-16</t>
  </si>
  <si>
    <t>S51-18</t>
  </si>
  <si>
    <t>S51-19</t>
  </si>
  <si>
    <t>S51-20</t>
  </si>
  <si>
    <t>S51-24</t>
  </si>
  <si>
    <t>S51-25</t>
  </si>
  <si>
    <t>S51-27</t>
  </si>
  <si>
    <t>S51-31</t>
  </si>
  <si>
    <t>S51-32</t>
  </si>
  <si>
    <t>S51-33</t>
  </si>
  <si>
    <t>Komplexné výkony na čreve</t>
  </si>
  <si>
    <t>S51-34</t>
  </si>
  <si>
    <t>S51-35</t>
  </si>
  <si>
    <t>S51-36</t>
  </si>
  <si>
    <t>S51-37</t>
  </si>
  <si>
    <t>S51-38</t>
  </si>
  <si>
    <t>S51-39</t>
  </si>
  <si>
    <t>S51-40</t>
  </si>
  <si>
    <t>S51-41</t>
  </si>
  <si>
    <t>S51-42</t>
  </si>
  <si>
    <t>S51-43</t>
  </si>
  <si>
    <t>S51-44</t>
  </si>
  <si>
    <t>S51-45</t>
  </si>
  <si>
    <t>S51-46</t>
  </si>
  <si>
    <t>Základné operačné výkony na čreve</t>
  </si>
  <si>
    <t>S51-47</t>
  </si>
  <si>
    <t>S51-48</t>
  </si>
  <si>
    <t>S51-49</t>
  </si>
  <si>
    <t>S51-51</t>
  </si>
  <si>
    <t>S51-52</t>
  </si>
  <si>
    <t>S51-53</t>
  </si>
  <si>
    <t>S51-56</t>
  </si>
  <si>
    <t>S51-59</t>
  </si>
  <si>
    <t>Operačné výkony pri rázštepe</t>
  </si>
  <si>
    <t>S51-61</t>
  </si>
  <si>
    <t>S51-62</t>
  </si>
  <si>
    <t>S51-65</t>
  </si>
  <si>
    <t>S51-66</t>
  </si>
  <si>
    <t>S51-67</t>
  </si>
  <si>
    <t>S51-69</t>
  </si>
  <si>
    <t>S51-70</t>
  </si>
  <si>
    <t>S51-71</t>
  </si>
  <si>
    <t>S51-72</t>
  </si>
  <si>
    <t>S51-73</t>
  </si>
  <si>
    <t>S51-74</t>
  </si>
  <si>
    <t>Revízia operačnej rany</t>
  </si>
  <si>
    <t>S51-76</t>
  </si>
  <si>
    <t>S51-77</t>
  </si>
  <si>
    <t>S51-78</t>
  </si>
  <si>
    <t>S51-80</t>
  </si>
  <si>
    <t>Akútna apendicitída</t>
  </si>
  <si>
    <t>S51-50</t>
  </si>
  <si>
    <t>S51-63</t>
  </si>
  <si>
    <t>S51-68</t>
  </si>
  <si>
    <t>S51-79</t>
  </si>
  <si>
    <t>Reoperácie a revízia operačnej rany</t>
  </si>
  <si>
    <t>S52-01</t>
  </si>
  <si>
    <t>S52-02</t>
  </si>
  <si>
    <t>S52-03</t>
  </si>
  <si>
    <t>S52-05</t>
  </si>
  <si>
    <t>S52-06</t>
  </si>
  <si>
    <t>S52-22</t>
  </si>
  <si>
    <t>S52-25</t>
  </si>
  <si>
    <t>S52-26</t>
  </si>
  <si>
    <t>S52-30</t>
  </si>
  <si>
    <t>S52-35</t>
  </si>
  <si>
    <t>S52-37</t>
  </si>
  <si>
    <t>S52-48</t>
  </si>
  <si>
    <t>S52-51</t>
  </si>
  <si>
    <t>S52-54</t>
  </si>
  <si>
    <t>S52-55</t>
  </si>
  <si>
    <t>S52-57</t>
  </si>
  <si>
    <t>S52-60</t>
  </si>
  <si>
    <t>S52-04</t>
  </si>
  <si>
    <t>S52-20</t>
  </si>
  <si>
    <t>S52-24</t>
  </si>
  <si>
    <t>S52-27</t>
  </si>
  <si>
    <t>S52-31</t>
  </si>
  <si>
    <t>S52-33</t>
  </si>
  <si>
    <t>S52-34</t>
  </si>
  <si>
    <t>S52-36</t>
  </si>
  <si>
    <t>S52-44</t>
  </si>
  <si>
    <t>S52-53</t>
  </si>
  <si>
    <t>S52-62</t>
  </si>
  <si>
    <t>S52-19</t>
  </si>
  <si>
    <t>S52-23</t>
  </si>
  <si>
    <t>S52-28</t>
  </si>
  <si>
    <t>S52-32</t>
  </si>
  <si>
    <t>S52-50</t>
  </si>
  <si>
    <t>S52-52</t>
  </si>
  <si>
    <t>S52-56</t>
  </si>
  <si>
    <t>S52-58</t>
  </si>
  <si>
    <t>S52-59</t>
  </si>
  <si>
    <t>S53-02</t>
  </si>
  <si>
    <t>S53-03</t>
  </si>
  <si>
    <t>S53-04</t>
  </si>
  <si>
    <t>S53-05</t>
  </si>
  <si>
    <t>S53-06</t>
  </si>
  <si>
    <t>S53-07</t>
  </si>
  <si>
    <t>S53-08</t>
  </si>
  <si>
    <t>S53-10</t>
  </si>
  <si>
    <t>S53-11</t>
  </si>
  <si>
    <t>S53-12</t>
  </si>
  <si>
    <t>S53-14</t>
  </si>
  <si>
    <t>S53-16</t>
  </si>
  <si>
    <t>S53-21</t>
  </si>
  <si>
    <t>S53-25</t>
  </si>
  <si>
    <t>S53-26</t>
  </si>
  <si>
    <t>S53-30</t>
  </si>
  <si>
    <t>S53-33</t>
  </si>
  <si>
    <t>S53-34</t>
  </si>
  <si>
    <t>S53-35</t>
  </si>
  <si>
    <t>S53-36</t>
  </si>
  <si>
    <t>S53-38</t>
  </si>
  <si>
    <t>S53-39</t>
  </si>
  <si>
    <t>S53-40</t>
  </si>
  <si>
    <t>S53-43</t>
  </si>
  <si>
    <t>Výkony na hrtane a priedušnici</t>
  </si>
  <si>
    <t>S53-17</t>
  </si>
  <si>
    <t>S53-18</t>
  </si>
  <si>
    <t>Chirurgia štítnej žľazy a prištítnych žliaz</t>
  </si>
  <si>
    <t>S53-19</t>
  </si>
  <si>
    <t>S53-20</t>
  </si>
  <si>
    <t>S53-22</t>
  </si>
  <si>
    <t>S53-23</t>
  </si>
  <si>
    <t>S53-24</t>
  </si>
  <si>
    <t>S53-27</t>
  </si>
  <si>
    <t>S53-44</t>
  </si>
  <si>
    <t>S53-29</t>
  </si>
  <si>
    <t>S53-42</t>
  </si>
  <si>
    <t>Výkony na strednom a vonkajšom uchu</t>
  </si>
  <si>
    <t>S53-41</t>
  </si>
  <si>
    <t>S54-01</t>
  </si>
  <si>
    <t>S54-02</t>
  </si>
  <si>
    <t>Rázštepy</t>
  </si>
  <si>
    <t>S54-07</t>
  </si>
  <si>
    <t>Ošetrenie nespolupracujúceho a zdravotne znevýhodneného pacienta</t>
  </si>
  <si>
    <t>S54-03</t>
  </si>
  <si>
    <t>S54-04</t>
  </si>
  <si>
    <t>S54-05</t>
  </si>
  <si>
    <t>S54-06</t>
  </si>
  <si>
    <t>S55-01</t>
  </si>
  <si>
    <t>Chirurgická liečba idiopatických deformít v detskom veku</t>
  </si>
  <si>
    <t>S55-02</t>
  </si>
  <si>
    <t>Chirurgická liečba kongenitálnych deformít v detskom veku</t>
  </si>
  <si>
    <t>S55-03</t>
  </si>
  <si>
    <t>Chirurgická liečba neurogénnych deformít v detskom veku</t>
  </si>
  <si>
    <t>S55-04</t>
  </si>
  <si>
    <t>Chirurgická liečba deformít v detskom veku pri syndrómových skoliózach</t>
  </si>
  <si>
    <t>S55-15</t>
  </si>
  <si>
    <t>S55-16</t>
  </si>
  <si>
    <t>S55-17</t>
  </si>
  <si>
    <t>S55-42</t>
  </si>
  <si>
    <t>S55-43</t>
  </si>
  <si>
    <t>S56-03</t>
  </si>
  <si>
    <t>S56-05</t>
  </si>
  <si>
    <t>S56-02</t>
  </si>
  <si>
    <t>S56-12</t>
  </si>
  <si>
    <t>S56-15</t>
  </si>
  <si>
    <t>S56-16</t>
  </si>
  <si>
    <t>S56-17</t>
  </si>
  <si>
    <t>S56-18</t>
  </si>
  <si>
    <t>S56-19</t>
  </si>
  <si>
    <t>S56-21</t>
  </si>
  <si>
    <t>S56-55</t>
  </si>
  <si>
    <t>S56-22</t>
  </si>
  <si>
    <t>S56-23</t>
  </si>
  <si>
    <t>S56-24</t>
  </si>
  <si>
    <t>S56-26</t>
  </si>
  <si>
    <t>S56-28</t>
  </si>
  <si>
    <t>S56-29</t>
  </si>
  <si>
    <t>S56-31</t>
  </si>
  <si>
    <t>S56-32</t>
  </si>
  <si>
    <t>S56-33</t>
  </si>
  <si>
    <t>S56-34</t>
  </si>
  <si>
    <t>S56-36</t>
  </si>
  <si>
    <t>S56-39</t>
  </si>
  <si>
    <t>S56-40</t>
  </si>
  <si>
    <t>S56-41</t>
  </si>
  <si>
    <t>S56-44</t>
  </si>
  <si>
    <t>S56-45</t>
  </si>
  <si>
    <t>S56-46</t>
  </si>
  <si>
    <t>S56-47</t>
  </si>
  <si>
    <t>S56-48</t>
  </si>
  <si>
    <t>Jednoduché artroskopické výkony na kolennom kĺbe</t>
  </si>
  <si>
    <t>S56-50</t>
  </si>
  <si>
    <t>S56-51</t>
  </si>
  <si>
    <t>S56-54</t>
  </si>
  <si>
    <t>S56-25</t>
  </si>
  <si>
    <t>S56-27</t>
  </si>
  <si>
    <t>S56-30</t>
  </si>
  <si>
    <t>S56-35</t>
  </si>
  <si>
    <t>S56-37</t>
  </si>
  <si>
    <t>S56-38</t>
  </si>
  <si>
    <t>S56-42</t>
  </si>
  <si>
    <t>S56-49</t>
  </si>
  <si>
    <t>Jednoduché artroskopické výkony na ramennom kĺbe</t>
  </si>
  <si>
    <t>S56-52</t>
  </si>
  <si>
    <t>S56-53</t>
  </si>
  <si>
    <t>S56-56</t>
  </si>
  <si>
    <t>S57-01</t>
  </si>
  <si>
    <t>Vysoko komplexné porázštepové výkony v dutine ústnej u detí</t>
  </si>
  <si>
    <t>S57-06</t>
  </si>
  <si>
    <t>Operačné výkony na svaloch, šľachách, fasciách a burzách u detí</t>
  </si>
  <si>
    <t>S57-05</t>
  </si>
  <si>
    <t>Rekonštrukčné výkony v dutine ústnej u detí</t>
  </si>
  <si>
    <t>S57-08</t>
  </si>
  <si>
    <t>Základné výkony v dutine ústnej alebo na perách u detí</t>
  </si>
  <si>
    <t>S58-01</t>
  </si>
  <si>
    <t>S58-05</t>
  </si>
  <si>
    <t>S58-07</t>
  </si>
  <si>
    <t>Hospitalizácia pred transplantáciou srdca, pľúc, pečene, pankreasu alebo čreva</t>
  </si>
  <si>
    <t>S58-10</t>
  </si>
  <si>
    <t>Zlyhanie a odvrhnutie transplantátu srdca, pľúc, pečene, pankreasu alebo čreva</t>
  </si>
  <si>
    <t>S58-11</t>
  </si>
  <si>
    <t>S58-12</t>
  </si>
  <si>
    <t>S58-14</t>
  </si>
  <si>
    <t>S59-03</t>
  </si>
  <si>
    <t>Exstrofia močového mechúra a epispádia</t>
  </si>
  <si>
    <t>S59-07</t>
  </si>
  <si>
    <t>Vybrané vysoko komplexné výkony na mužských pohlavných orgánoch u detí</t>
  </si>
  <si>
    <t>S59-08</t>
  </si>
  <si>
    <t>Vybrané vysoko komplexné výkony na obličke u detí</t>
  </si>
  <si>
    <t>S59-09</t>
  </si>
  <si>
    <t>Vybrané komplexné výkony na močovej rúre u detí</t>
  </si>
  <si>
    <t>S59-06</t>
  </si>
  <si>
    <t>Vybrané vysoko komplexné výkony močovom mechúri u detí</t>
  </si>
  <si>
    <t>S59-11</t>
  </si>
  <si>
    <t>Vybrané komplexné výkony na močovom mechúri a mužských pohlavných orgánoch u detí</t>
  </si>
  <si>
    <t>S59-12</t>
  </si>
  <si>
    <t>Vybrané vrodené ochorenia močových orgánov</t>
  </si>
  <si>
    <t>S59-13</t>
  </si>
  <si>
    <t>Implantácia protézy semenníka</t>
  </si>
  <si>
    <t>S59-14</t>
  </si>
  <si>
    <t>S59-17</t>
  </si>
  <si>
    <t>Vybrané komplexné výkony na obličke u detí</t>
  </si>
  <si>
    <t>S59-18</t>
  </si>
  <si>
    <t>Vybrané komplexné výkony na močovode u detí</t>
  </si>
  <si>
    <t>S59-20</t>
  </si>
  <si>
    <t>Vybrané komplexné výkony na močovom mechúri a močovej rúre u detí</t>
  </si>
  <si>
    <t>S59-21</t>
  </si>
  <si>
    <t>Vybrané komplexné výkony na mužských pohlavných orgánoch u detí</t>
  </si>
  <si>
    <t>S59-23</t>
  </si>
  <si>
    <t>S59-25</t>
  </si>
  <si>
    <t>S59-27</t>
  </si>
  <si>
    <t>S59-28</t>
  </si>
  <si>
    <t>Iné závažné ochorenia mužských pohlavných orgánov</t>
  </si>
  <si>
    <t>S59-29</t>
  </si>
  <si>
    <t>S59-30</t>
  </si>
  <si>
    <t>S59-15</t>
  </si>
  <si>
    <t>Diagnostické vyšetrenie pri urologickom ochorení (biopsie)</t>
  </si>
  <si>
    <t>S59-16</t>
  </si>
  <si>
    <t>Iné urologické výkony u detí</t>
  </si>
  <si>
    <t>S59-19</t>
  </si>
  <si>
    <t>Vybrané komplexné výkony pri ureterolitiáze u detí</t>
  </si>
  <si>
    <t>S59-32</t>
  </si>
  <si>
    <t>S59-34</t>
  </si>
  <si>
    <t>S59-35</t>
  </si>
  <si>
    <t>S59-36</t>
  </si>
  <si>
    <t>S59-37</t>
  </si>
  <si>
    <t>Neurologické disfunkcie močových ciest</t>
  </si>
  <si>
    <t>S59-38</t>
  </si>
  <si>
    <t>Vybrané komplexné výkony močovom mechúri u detí</t>
  </si>
  <si>
    <t>S59-42</t>
  </si>
  <si>
    <t>S59-43</t>
  </si>
  <si>
    <t>S59-44</t>
  </si>
  <si>
    <t>S59-45</t>
  </si>
  <si>
    <t>S59-46</t>
  </si>
  <si>
    <t>S59-50</t>
  </si>
  <si>
    <t>S59-51</t>
  </si>
  <si>
    <t>S59-56</t>
  </si>
  <si>
    <t>S59-49</t>
  </si>
  <si>
    <t>S59-52</t>
  </si>
  <si>
    <t>S59-54</t>
  </si>
  <si>
    <t>Vybrané komplexné výkony na močovej rúre a mužských pohlavných orgánoch u detí</t>
  </si>
  <si>
    <t>S59-55</t>
  </si>
  <si>
    <t>Iné ochorenia mužských pohlavných orgánov</t>
  </si>
  <si>
    <t>S59-57</t>
  </si>
  <si>
    <t>S59-58</t>
  </si>
  <si>
    <t>Jednoduché výkony na vonkajšom genitále</t>
  </si>
  <si>
    <t>S60-02</t>
  </si>
  <si>
    <t>S60-04</t>
  </si>
  <si>
    <t>Rekonštrukčná operácia vrodenej vývojovej chyby genitálu (výkony pri diagnózach Q50.0 - Q52.9) - komplexná</t>
  </si>
  <si>
    <t>S60-05</t>
  </si>
  <si>
    <t>Rekonštrukčná operácia vrodenej vývojovej chyby genitálu (výkony pri diagnózach Q50.0 - Q52.9) I</t>
  </si>
  <si>
    <t>S60-09</t>
  </si>
  <si>
    <t>Výkony na vaječníkoch a vajíčkovodoch - jednoduché IV</t>
  </si>
  <si>
    <t>S60-17</t>
  </si>
  <si>
    <t>S60-18</t>
  </si>
  <si>
    <t>S60-20</t>
  </si>
  <si>
    <t>S60-25</t>
  </si>
  <si>
    <t>S60-27</t>
  </si>
  <si>
    <t>S60-35</t>
  </si>
  <si>
    <t>S60-11</t>
  </si>
  <si>
    <t>S60-19</t>
  </si>
  <si>
    <t>S60-21</t>
  </si>
  <si>
    <t>S60-28</t>
  </si>
  <si>
    <t>S60-29</t>
  </si>
  <si>
    <t>S60-30</t>
  </si>
  <si>
    <t>S60-31</t>
  </si>
  <si>
    <t>S60-32</t>
  </si>
  <si>
    <t>S60-33</t>
  </si>
  <si>
    <t>S60-34</t>
  </si>
  <si>
    <t>S60-36</t>
  </si>
  <si>
    <t>S61-01</t>
  </si>
  <si>
    <t>S61-02</t>
  </si>
  <si>
    <t>S61-03</t>
  </si>
  <si>
    <t>S61-04</t>
  </si>
  <si>
    <t>S62-05</t>
  </si>
  <si>
    <t>Vysoko komplexné výkony na orbite alebo bulbe (c)</t>
  </si>
  <si>
    <t>S62-07</t>
  </si>
  <si>
    <t>Vysoko komplexné výkony v prednom segmente oka (b)</t>
  </si>
  <si>
    <t>S62-09</t>
  </si>
  <si>
    <t>Komplexné výkony na slznej žľaze alebo slzných cestách (b)</t>
  </si>
  <si>
    <t>S62-10</t>
  </si>
  <si>
    <t>Komplexné výkony na očných viečkach</t>
  </si>
  <si>
    <t>S62-12</t>
  </si>
  <si>
    <t>Operačné výkony pri glaukóme (b)</t>
  </si>
  <si>
    <t>S62-13</t>
  </si>
  <si>
    <t>S62-15</t>
  </si>
  <si>
    <t>Vysoko komplexné výkony na orbite alebo bulbe (a)</t>
  </si>
  <si>
    <t>S62-17</t>
  </si>
  <si>
    <t>Komplexné výkony v zadnom segmente oka (a)</t>
  </si>
  <si>
    <t>S62-18</t>
  </si>
  <si>
    <t>Komplexné výkony na orbite alebo bulbe (a)</t>
  </si>
  <si>
    <t>S62-19</t>
  </si>
  <si>
    <t>S62-20</t>
  </si>
  <si>
    <t>S62-22</t>
  </si>
  <si>
    <t>Operačné výkony pri glaukóme (a)</t>
  </si>
  <si>
    <t>S62-23</t>
  </si>
  <si>
    <t>S62-24</t>
  </si>
  <si>
    <t>Iné menej komplexné výkony v zadnom segmente oka</t>
  </si>
  <si>
    <t>S62-29</t>
  </si>
  <si>
    <t>S62-30</t>
  </si>
  <si>
    <t>Laserová retinopexia</t>
  </si>
  <si>
    <t>S62-25</t>
  </si>
  <si>
    <t>Menej komplexné výkony na orbite a bulbe</t>
  </si>
  <si>
    <t>S62-28</t>
  </si>
  <si>
    <t>Terapeutické podanie látok do oka (c)</t>
  </si>
  <si>
    <t>S62-31</t>
  </si>
  <si>
    <t>Terapeutické podanie látok do oka (b)</t>
  </si>
  <si>
    <t>S62-34</t>
  </si>
  <si>
    <t>S62-35</t>
  </si>
  <si>
    <t>S62-37</t>
  </si>
  <si>
    <t>Menej komplexné výkony na očných viečkach (d)</t>
  </si>
  <si>
    <t>S62-38</t>
  </si>
  <si>
    <t>Iné menej komplexné výkony v prednom segmente oka (b)</t>
  </si>
  <si>
    <t>S62-39</t>
  </si>
  <si>
    <t>Terapeutické podanie látok do oka (d)</t>
  </si>
  <si>
    <t>S62-40</t>
  </si>
  <si>
    <t>Menej komplexné výkony na slzných cestách (c)</t>
  </si>
  <si>
    <t>S62-41</t>
  </si>
  <si>
    <t>Menej komplexné výkony na očných viečkach (c)</t>
  </si>
  <si>
    <t>S62-42</t>
  </si>
  <si>
    <t>Iné menej komplexné výkony v prednom segmente oka (a)</t>
  </si>
  <si>
    <t>S62-43</t>
  </si>
  <si>
    <t>S62-44</t>
  </si>
  <si>
    <t>Menej komplexné výkony na slzných cestách (b)</t>
  </si>
  <si>
    <t>S62-45</t>
  </si>
  <si>
    <t>Menej komplexné výkony na očných svaloch</t>
  </si>
  <si>
    <t>S62-32</t>
  </si>
  <si>
    <t>Terapeutické podanie látok do oka (a)</t>
  </si>
  <si>
    <t>S62-46</t>
  </si>
  <si>
    <t>Komplexné výkony na očných svaloch (a)</t>
  </si>
  <si>
    <t>S62-48</t>
  </si>
  <si>
    <t>S62-49</t>
  </si>
  <si>
    <t>S62-50</t>
  </si>
  <si>
    <t>Vybrané poranenia oka a očných adnexov - primárne ošetrenie</t>
  </si>
  <si>
    <t>S62-52</t>
  </si>
  <si>
    <t>Menej komplexné výkony na očných viečkach (b)</t>
  </si>
  <si>
    <t>S62-54</t>
  </si>
  <si>
    <t>Menej komplexné výkony na očných viečkach (a)</t>
  </si>
  <si>
    <t>S62-57</t>
  </si>
  <si>
    <t>Menej komplexné výkony JZS na očných svaloch</t>
  </si>
  <si>
    <t>S62-58</t>
  </si>
  <si>
    <t>Komplexné výkony JZS na očných svaloch</t>
  </si>
  <si>
    <t>S62-60</t>
  </si>
  <si>
    <t>Výkony s diódovým laserom</t>
  </si>
  <si>
    <t>S62-55</t>
  </si>
  <si>
    <t>S62-56</t>
  </si>
  <si>
    <t>Menej komplexné výkony na slzných cestách (d)</t>
  </si>
  <si>
    <t>S63-04</t>
  </si>
  <si>
    <t>Iné gastrointestinálne ochorenia II</t>
  </si>
  <si>
    <t>S63-05</t>
  </si>
  <si>
    <t>Ochorenia kostí a pohybového systému III</t>
  </si>
  <si>
    <t>S63-06</t>
  </si>
  <si>
    <t>Otravy alebo toxické účinky z vonkajších príčin III</t>
  </si>
  <si>
    <t>S63-08</t>
  </si>
  <si>
    <t>Hospitalizacia novorodenca II</t>
  </si>
  <si>
    <t>S63-09</t>
  </si>
  <si>
    <t>Ochorenia retikuloendoteliálneho systému, imunitného systému a poruchy zrážania krvi II</t>
  </si>
  <si>
    <t>S63-10</t>
  </si>
  <si>
    <t>Vrodené metabolické poruchy I</t>
  </si>
  <si>
    <t>S63-12</t>
  </si>
  <si>
    <t>Akútna intoxikácia inými drogami</t>
  </si>
  <si>
    <t>S63-13</t>
  </si>
  <si>
    <t>Iné gastrointestinálne ochorenia I</t>
  </si>
  <si>
    <t>S63-14</t>
  </si>
  <si>
    <t>Ťažkosti, symptómy a iné anomálie II</t>
  </si>
  <si>
    <t>S63-15</t>
  </si>
  <si>
    <t>Iné ochorenia a poruchy močových orgánov</t>
  </si>
  <si>
    <t>S63-17</t>
  </si>
  <si>
    <t>Ochorenia kostí a pohybového systému II</t>
  </si>
  <si>
    <t>S63-19</t>
  </si>
  <si>
    <t>Otravy alebo toxické účinky z vonkajších príčin II</t>
  </si>
  <si>
    <t>S63-20</t>
  </si>
  <si>
    <t>Hemolytické a aplastické anémie a iné komplexné ochorenia erytrocytov II</t>
  </si>
  <si>
    <t>S63-22</t>
  </si>
  <si>
    <t>Hospitalizácia novorodenca</t>
  </si>
  <si>
    <t>S63-40</t>
  </si>
  <si>
    <t>S63-42</t>
  </si>
  <si>
    <t>Magnetická rezonancia u detí v celkovej anestézii</t>
  </si>
  <si>
    <t>S63-23</t>
  </si>
  <si>
    <t>Iné infekčné ochorenia GIT</t>
  </si>
  <si>
    <t>S63-24</t>
  </si>
  <si>
    <t>Infekčná gastroenteritída I</t>
  </si>
  <si>
    <t>S63-25</t>
  </si>
  <si>
    <t>Ochorenia retikuloendoteliálneho systému, imunitného systému a poruchy zrážania krvi I</t>
  </si>
  <si>
    <t>S63-27</t>
  </si>
  <si>
    <t>Hemolytické a aplastické anémie a iné komplexné ochorenia erytrocytov I</t>
  </si>
  <si>
    <t>S63-28</t>
  </si>
  <si>
    <t>Dehydratácia</t>
  </si>
  <si>
    <t>S63-29</t>
  </si>
  <si>
    <t>Akútna intoxikácia alkoholom, tabakom a prchavými rozpúšťadlami</t>
  </si>
  <si>
    <t>S63-30</t>
  </si>
  <si>
    <t>S63-31</t>
  </si>
  <si>
    <t>Otravy alebo toxické účinky z vonkajších príčin I</t>
  </si>
  <si>
    <t>S63-32</t>
  </si>
  <si>
    <t>Ťažkosti, symptómy a iné anomálie I</t>
  </si>
  <si>
    <t>S63-33</t>
  </si>
  <si>
    <t>Iné faktory, ktoré ovplyvňujú zdravotný stav a následná starostlivosť po ukončenej liečbe I</t>
  </si>
  <si>
    <t>S63-34</t>
  </si>
  <si>
    <t>Šok</t>
  </si>
  <si>
    <t>S63-35</t>
  </si>
  <si>
    <t>S63-36</t>
  </si>
  <si>
    <t>Anafylaktický šok</t>
  </si>
  <si>
    <t>S63-37</t>
  </si>
  <si>
    <t>Následky lekárskej starostlivosti</t>
  </si>
  <si>
    <t>S63-38</t>
  </si>
  <si>
    <t>Pozorovanie pri podozrení na chorobu alebo po výkone</t>
  </si>
  <si>
    <t>S63-39</t>
  </si>
  <si>
    <t>Hospitalizacia novorodenca I</t>
  </si>
  <si>
    <t>S63-41</t>
  </si>
  <si>
    <t>Ochorenia kože, podkožia a slizníc</t>
  </si>
  <si>
    <t>S63-43</t>
  </si>
  <si>
    <t>Zápal stredného ucha alebo infekcia horných dýchacích ciest II</t>
  </si>
  <si>
    <t>S63-44</t>
  </si>
  <si>
    <t>Benígne systémové vaskulitídy (IgA vaskulitída)</t>
  </si>
  <si>
    <t>S64-01</t>
  </si>
  <si>
    <t>S64-02</t>
  </si>
  <si>
    <t>S64-05</t>
  </si>
  <si>
    <t>Iné intervenčné výkony</t>
  </si>
  <si>
    <t>S64-07</t>
  </si>
  <si>
    <t>Diag. katetrizácia ľavého srdca</t>
  </si>
  <si>
    <t>S64-09</t>
  </si>
  <si>
    <t>Intervenčné výkony - katétrové ablácie</t>
  </si>
  <si>
    <t>S64-10</t>
  </si>
  <si>
    <t>Implantácia defibrilátora</t>
  </si>
  <si>
    <t>S64-11</t>
  </si>
  <si>
    <t>Implantácia kardiostimulátora</t>
  </si>
  <si>
    <t>S64-12</t>
  </si>
  <si>
    <t>Výmena alebo korektúra kardiostimulátora a defibrilátora</t>
  </si>
  <si>
    <t>S64-13</t>
  </si>
  <si>
    <t>Transezofageálna echokardiografia</t>
  </si>
  <si>
    <t>S64-15</t>
  </si>
  <si>
    <t>CT vyšetrenie srdca v celkovej anestézii</t>
  </si>
  <si>
    <t>S64-16</t>
  </si>
  <si>
    <t>MR vyšetrenie srdca v celkovej anestézii</t>
  </si>
  <si>
    <t>S64-17</t>
  </si>
  <si>
    <t>Echokardiografia v celkovej anestézii</t>
  </si>
  <si>
    <t>S64-18</t>
  </si>
  <si>
    <t>Ťažká arytmia</t>
  </si>
  <si>
    <t>S64-19</t>
  </si>
  <si>
    <t>S64-20</t>
  </si>
  <si>
    <t>S64-21</t>
  </si>
  <si>
    <t>S64-22</t>
  </si>
  <si>
    <t>S64-23</t>
  </si>
  <si>
    <t>S64-24</t>
  </si>
  <si>
    <t>S64-25</t>
  </si>
  <si>
    <t>S64-26</t>
  </si>
  <si>
    <t>S64-27</t>
  </si>
  <si>
    <t>S64-28</t>
  </si>
  <si>
    <t>S65-01</t>
  </si>
  <si>
    <t>S65-02</t>
  </si>
  <si>
    <t>S65-03</t>
  </si>
  <si>
    <t>S65-04</t>
  </si>
  <si>
    <t>S65-05</t>
  </si>
  <si>
    <t>S65-06</t>
  </si>
  <si>
    <t>Iné infekcie a zápaly dýchacích orgánov III</t>
  </si>
  <si>
    <t>S65-08</t>
  </si>
  <si>
    <t>S65-10</t>
  </si>
  <si>
    <t>Iné ochorenie dýchacích orgánov III</t>
  </si>
  <si>
    <t>S65-11</t>
  </si>
  <si>
    <t>Iné ochorenie dýchacích orgánov IV</t>
  </si>
  <si>
    <t>S65-12</t>
  </si>
  <si>
    <t>Diagnostické vyšetrenie pri pneumologickom ochorení (biopsie)</t>
  </si>
  <si>
    <t>S65-13</t>
  </si>
  <si>
    <t>Komplexná diagnostika pri podozrení na ochorenie pľúc a ďalšie vyšetrenia</t>
  </si>
  <si>
    <t>S65-14</t>
  </si>
  <si>
    <t>Endoskopické výkony na trachey a bronchoch</t>
  </si>
  <si>
    <t>S65-15</t>
  </si>
  <si>
    <t>Terapeutická a perkutánna drenáž</t>
  </si>
  <si>
    <t>S65-17</t>
  </si>
  <si>
    <t>Ventilácia</t>
  </si>
  <si>
    <t>S65-18</t>
  </si>
  <si>
    <t>Scintigrafia a pulmoangiografia u dieťaťa do 6 rokov</t>
  </si>
  <si>
    <t>S65-23</t>
  </si>
  <si>
    <t>MR hrudníka u dieťaťa do 16 rokov</t>
  </si>
  <si>
    <t>S65-24</t>
  </si>
  <si>
    <t>CT v oblasti hrudníka a HRCT pľúc</t>
  </si>
  <si>
    <t>S65-19</t>
  </si>
  <si>
    <t>Zápal pľúc - komplikovaný</t>
  </si>
  <si>
    <t>S65-20</t>
  </si>
  <si>
    <t>S65-21</t>
  </si>
  <si>
    <t>Pleurálny výpotok I</t>
  </si>
  <si>
    <t>S65-22</t>
  </si>
  <si>
    <t>S65-25</t>
  </si>
  <si>
    <t>S65-26</t>
  </si>
  <si>
    <t>S65-27</t>
  </si>
  <si>
    <t>S65-28</t>
  </si>
  <si>
    <t>S65-29</t>
  </si>
  <si>
    <t>Iné infekcie a zápaly dýchacích orgánov I</t>
  </si>
  <si>
    <t>S65-30</t>
  </si>
  <si>
    <t>Iné ochorenie dýchacích orgánov I</t>
  </si>
  <si>
    <t>S66-01</t>
  </si>
  <si>
    <t>Endoskopické výkony na ezofágu</t>
  </si>
  <si>
    <t>S66-02</t>
  </si>
  <si>
    <t>Komplexné endoskopické výkony na žalúdku</t>
  </si>
  <si>
    <t>S66-03</t>
  </si>
  <si>
    <t>S66-04</t>
  </si>
  <si>
    <t>Diagnostická endoskopia žlčových ciest a pankreasu</t>
  </si>
  <si>
    <t>S66-05</t>
  </si>
  <si>
    <t>S66-07</t>
  </si>
  <si>
    <t>Gastrointestinálne krvácanie III</t>
  </si>
  <si>
    <t>S66-08</t>
  </si>
  <si>
    <t>Ochorenia pažeráka III</t>
  </si>
  <si>
    <t>S66-09</t>
  </si>
  <si>
    <t>S66-10</t>
  </si>
  <si>
    <t>Ochorenia pankreasu III</t>
  </si>
  <si>
    <t>S66-11</t>
  </si>
  <si>
    <t>Ochorenia pečene III</t>
  </si>
  <si>
    <t>S66-12</t>
  </si>
  <si>
    <t>Ochorenia žlčníka a žlčovodov III</t>
  </si>
  <si>
    <t>S66-15</t>
  </si>
  <si>
    <t>Obštrukcia GIT III</t>
  </si>
  <si>
    <t>S66-19</t>
  </si>
  <si>
    <t>Vybrané výkony na žalúdku a pečeni</t>
  </si>
  <si>
    <t>S66-20</t>
  </si>
  <si>
    <t>Endoskopické odstránenie cudzieho telesa</t>
  </si>
  <si>
    <t>S66-23</t>
  </si>
  <si>
    <t>Gastrointestinálne krvácanie I</t>
  </si>
  <si>
    <t>S66-24</t>
  </si>
  <si>
    <t>Iné ochorenia GIT IV</t>
  </si>
  <si>
    <t>S66-26</t>
  </si>
  <si>
    <t>Ochorenia pečene IV</t>
  </si>
  <si>
    <t>S66-29</t>
  </si>
  <si>
    <t>Zápalové ochorenia čriev</t>
  </si>
  <si>
    <t>S66-30</t>
  </si>
  <si>
    <t>S66-31</t>
  </si>
  <si>
    <t>Obštrukcia GIT II</t>
  </si>
  <si>
    <t>S66-43</t>
  </si>
  <si>
    <t>Diagnostické vyšetrenie pri gastroenterologickom ochorení (biopsie)</t>
  </si>
  <si>
    <t>S66-21</t>
  </si>
  <si>
    <t>Manometria pažeráka</t>
  </si>
  <si>
    <t>S66-33</t>
  </si>
  <si>
    <t>Ochorenia pažeráka II</t>
  </si>
  <si>
    <t>S66-34</t>
  </si>
  <si>
    <t>S66-35</t>
  </si>
  <si>
    <t>S66-36</t>
  </si>
  <si>
    <t>S66-37</t>
  </si>
  <si>
    <t>S66-38</t>
  </si>
  <si>
    <t>Cirhóza pečene I</t>
  </si>
  <si>
    <t>S66-39</t>
  </si>
  <si>
    <t>Obštrukcia GIT I</t>
  </si>
  <si>
    <t>S66-41</t>
  </si>
  <si>
    <t>Ezofágová Ph-metria / impedancia</t>
  </si>
  <si>
    <t>S66-42</t>
  </si>
  <si>
    <t>Gastritída a duodenitída II</t>
  </si>
  <si>
    <t>S66-54</t>
  </si>
  <si>
    <t>Nešpecifické gastroenteritídy a kolitídy</t>
  </si>
  <si>
    <t>S66-45</t>
  </si>
  <si>
    <t>Ochorenia pažeráka I</t>
  </si>
  <si>
    <t>S66-46</t>
  </si>
  <si>
    <t>Iné ochorenia GIT I</t>
  </si>
  <si>
    <t>S66-47</t>
  </si>
  <si>
    <t>Ochorenia pankreasu I</t>
  </si>
  <si>
    <t>S66-48</t>
  </si>
  <si>
    <t>Ochorenia pečene I</t>
  </si>
  <si>
    <t>S66-49</t>
  </si>
  <si>
    <t>Ochorenia žlčníka a žlčovodov I</t>
  </si>
  <si>
    <t>S66-50</t>
  </si>
  <si>
    <t>Funkčná porucha čreva I</t>
  </si>
  <si>
    <t>S66-51</t>
  </si>
  <si>
    <t>Gastritída a duodenitída I</t>
  </si>
  <si>
    <t>S66-52</t>
  </si>
  <si>
    <t>S66-53</t>
  </si>
  <si>
    <t>Dyspepsia</t>
  </si>
  <si>
    <t>S67-02</t>
  </si>
  <si>
    <t>Diabetes mellitus s kómou / s komplikáciami</t>
  </si>
  <si>
    <t>S67-03</t>
  </si>
  <si>
    <t>S67-04</t>
  </si>
  <si>
    <t>Závažné poruchy metabolizmu</t>
  </si>
  <si>
    <t>S67-05</t>
  </si>
  <si>
    <t>Nastavenie pacienta na liečbu inzulínovou pumpou</t>
  </si>
  <si>
    <t>S67-06</t>
  </si>
  <si>
    <t>Komplexná liečba diabetes mellitus a iných ochorení</t>
  </si>
  <si>
    <t>S67-07</t>
  </si>
  <si>
    <t>S67-08</t>
  </si>
  <si>
    <t>S67-09</t>
  </si>
  <si>
    <t>Stredne závažné poruchy metabolizmu</t>
  </si>
  <si>
    <t>S67-10</t>
  </si>
  <si>
    <t>Komplexné endokrinologické funkčné testy</t>
  </si>
  <si>
    <t>S67-11</t>
  </si>
  <si>
    <t>Diagnostické vyšetrenie pri endokrinologickom ochorení (biopsie)</t>
  </si>
  <si>
    <t>S67-12</t>
  </si>
  <si>
    <t>S68-01</t>
  </si>
  <si>
    <t>Biopsia obličky</t>
  </si>
  <si>
    <t>S68-03</t>
  </si>
  <si>
    <t>Nefrotický syndróm IV</t>
  </si>
  <si>
    <t>S68-04</t>
  </si>
  <si>
    <t>Chronický nefritický syndróm IV</t>
  </si>
  <si>
    <t>S68-05</t>
  </si>
  <si>
    <t>Insuficiencia obličiek IV</t>
  </si>
  <si>
    <t>S68-06</t>
  </si>
  <si>
    <t>Ochorenia a poruchy močových orgánov IV</t>
  </si>
  <si>
    <t>S68-10</t>
  </si>
  <si>
    <t>Infekcie močových orgánov IV</t>
  </si>
  <si>
    <t>S68-11</t>
  </si>
  <si>
    <t>Tubulopatie IV</t>
  </si>
  <si>
    <t>S68-12</t>
  </si>
  <si>
    <t>Akútna insuficiencia obličiek III</t>
  </si>
  <si>
    <t>S68-13</t>
  </si>
  <si>
    <t>Nefrotický syndróm III</t>
  </si>
  <si>
    <t>S68-14</t>
  </si>
  <si>
    <t>Chronický nefritický syndróm III</t>
  </si>
  <si>
    <t>S68-15</t>
  </si>
  <si>
    <t>Insuficiencia obličiek III</t>
  </si>
  <si>
    <t>S68-16</t>
  </si>
  <si>
    <t>Ochorenia a poruchy močových orgánov III</t>
  </si>
  <si>
    <t>S68-17</t>
  </si>
  <si>
    <t>Ochorenia glomerulov III</t>
  </si>
  <si>
    <t>S68-18</t>
  </si>
  <si>
    <t>Hereditárna nefropatia III</t>
  </si>
  <si>
    <t>S68-19</t>
  </si>
  <si>
    <t>Sekundárna hypertenzia III</t>
  </si>
  <si>
    <t>S68-20</t>
  </si>
  <si>
    <t>Polycystické obličky</t>
  </si>
  <si>
    <t>S68-21</t>
  </si>
  <si>
    <t>CT angiografia</t>
  </si>
  <si>
    <t>S68-22</t>
  </si>
  <si>
    <t>Scintigrafia</t>
  </si>
  <si>
    <t>S68-23</t>
  </si>
  <si>
    <t>CT urografia</t>
  </si>
  <si>
    <t>S68-24</t>
  </si>
  <si>
    <t>MR v oblasti brucha a panvy</t>
  </si>
  <si>
    <t>S68-25</t>
  </si>
  <si>
    <t>Obštrukcia močových ciest a močové kamene III</t>
  </si>
  <si>
    <t>S68-32</t>
  </si>
  <si>
    <t>Infekcie močových orgánov III</t>
  </si>
  <si>
    <t>S68-26</t>
  </si>
  <si>
    <t>Obštrukcia močových ciest a močové kamene II</t>
  </si>
  <si>
    <t>S68-27</t>
  </si>
  <si>
    <t>Insuficiencia obličiek II</t>
  </si>
  <si>
    <t>S68-28</t>
  </si>
  <si>
    <t>Ochorenia a poruchy močových orgánov II</t>
  </si>
  <si>
    <t>S68-29</t>
  </si>
  <si>
    <t>Ochorenia glomerulov II</t>
  </si>
  <si>
    <t>S68-30</t>
  </si>
  <si>
    <t>Hereditárna nefropatia II</t>
  </si>
  <si>
    <t>S68-31</t>
  </si>
  <si>
    <t>Sekundárna hypertenzia II</t>
  </si>
  <si>
    <t>S68-33</t>
  </si>
  <si>
    <t>Infekcie močových orgánov I</t>
  </si>
  <si>
    <t>S68-34</t>
  </si>
  <si>
    <t>Infekcie močových orgánov II</t>
  </si>
  <si>
    <t>S68-35</t>
  </si>
  <si>
    <t>Tubulopatie II</t>
  </si>
  <si>
    <t>S68-36</t>
  </si>
  <si>
    <t>Hematúria</t>
  </si>
  <si>
    <t>S68-37</t>
  </si>
  <si>
    <t>Cystografia</t>
  </si>
  <si>
    <t>S69-01</t>
  </si>
  <si>
    <t>Systémové imunitné sprostredkované ochorenia</t>
  </si>
  <si>
    <t>S69-03</t>
  </si>
  <si>
    <t>Závažné systémové vaskulitídy a CNS vaskulitídy</t>
  </si>
  <si>
    <t>S69-04</t>
  </si>
  <si>
    <t>Autoinflamčné ochorenia - geneticky podmienené a zriedkavé získané</t>
  </si>
  <si>
    <t>S69-05</t>
  </si>
  <si>
    <t>Ochorenia kostí a určité artropatie</t>
  </si>
  <si>
    <t>S69-06</t>
  </si>
  <si>
    <t>Autoimunitne podmienené artritídy</t>
  </si>
  <si>
    <t>S69-07</t>
  </si>
  <si>
    <t>Autoinflamčné ochorenia -  bežné/získané (PFAPA syndróm)</t>
  </si>
  <si>
    <t>S69-09</t>
  </si>
  <si>
    <t>Iné artritídy</t>
  </si>
  <si>
    <t>S69-10</t>
  </si>
  <si>
    <t>Infekčné ochorenia kĺbov a kostí</t>
  </si>
  <si>
    <t>S69-11</t>
  </si>
  <si>
    <t>Nezápalové ochorenia spojivového tkaniva</t>
  </si>
  <si>
    <t>S69-12</t>
  </si>
  <si>
    <t>S69-14</t>
  </si>
  <si>
    <t>Iné ochorenia pohybového systému II</t>
  </si>
  <si>
    <t>S69-15</t>
  </si>
  <si>
    <t>Diagnostické vyšetrenie a terapeutický výkon pri reumatickom ochorení</t>
  </si>
  <si>
    <t>S70-02</t>
  </si>
  <si>
    <t>S70-03</t>
  </si>
  <si>
    <t>S70-06</t>
  </si>
  <si>
    <t>S70-07</t>
  </si>
  <si>
    <t>S70-08</t>
  </si>
  <si>
    <t>Vysoko komplexné hematologické ochorenia s potrebou centralizácie</t>
  </si>
  <si>
    <t>S70-10</t>
  </si>
  <si>
    <t>S70-11</t>
  </si>
  <si>
    <t>Diagnostické vyšetrenie pri onkologickom ochorení</t>
  </si>
  <si>
    <t>S70-12</t>
  </si>
  <si>
    <t>Špecializovaná imunoterapia</t>
  </si>
  <si>
    <t>S70-13</t>
  </si>
  <si>
    <t>S70-15</t>
  </si>
  <si>
    <t>Centrálne žilové vstupy</t>
  </si>
  <si>
    <t>S70-16</t>
  </si>
  <si>
    <t>Terapia onkohematologického ochorenia</t>
  </si>
  <si>
    <t>S70-17</t>
  </si>
  <si>
    <t>S70-18</t>
  </si>
  <si>
    <t>S70-20</t>
  </si>
  <si>
    <t>S70-21</t>
  </si>
  <si>
    <t>S70-22</t>
  </si>
  <si>
    <t>S70-23</t>
  </si>
  <si>
    <t>S70-24</t>
  </si>
  <si>
    <t>S70-25</t>
  </si>
  <si>
    <t>S70-26</t>
  </si>
  <si>
    <t>S70-27</t>
  </si>
  <si>
    <t>S70-29</t>
  </si>
  <si>
    <t>S70-30</t>
  </si>
  <si>
    <t>Hematologické a solídné nádory</t>
  </si>
  <si>
    <t>S70-31</t>
  </si>
  <si>
    <t>S70-32</t>
  </si>
  <si>
    <t>Získaná trombotická trombocytopenická purpura</t>
  </si>
  <si>
    <t>S70-35</t>
  </si>
  <si>
    <t>Akútna leukémia</t>
  </si>
  <si>
    <t>S70-36</t>
  </si>
  <si>
    <t>Agresívne lymfómy (NHL) Hodgkinov lymfóm a iné vybrané</t>
  </si>
  <si>
    <t>S70-37</t>
  </si>
  <si>
    <t>S70-39</t>
  </si>
  <si>
    <t>Myeloproliferatívne neoplázie (Ph negatívne a pozitívne  MPN, CML, MDS/MPN, )</t>
  </si>
  <si>
    <t>S70-40</t>
  </si>
  <si>
    <t>S70-43</t>
  </si>
  <si>
    <t>Terapia onkohematologického ochorenia po konzultácii vyššieho centra*</t>
  </si>
  <si>
    <t>S70-46</t>
  </si>
  <si>
    <t>S70-47</t>
  </si>
  <si>
    <t>Trombocytopénie a trombocytopatie II</t>
  </si>
  <si>
    <t>S70-48</t>
  </si>
  <si>
    <t>S70-50</t>
  </si>
  <si>
    <t>S70-51</t>
  </si>
  <si>
    <t>S70-52</t>
  </si>
  <si>
    <t>Iné choroby krvi a krvotvorných orgánov</t>
  </si>
  <si>
    <t>S70-53</t>
  </si>
  <si>
    <t>Trombofilný stav (vrodený, získaný)</t>
  </si>
  <si>
    <t>S70-54</t>
  </si>
  <si>
    <t>Poruchy leukocytov a iné  hematologické ochorenia I</t>
  </si>
  <si>
    <t>S70-55</t>
  </si>
  <si>
    <t>Iné anémie</t>
  </si>
  <si>
    <t>S70-56</t>
  </si>
  <si>
    <t>Nutričné anémie</t>
  </si>
  <si>
    <t>S70-57</t>
  </si>
  <si>
    <t>Trombocytopénie a trombocytopatie III</t>
  </si>
  <si>
    <t>S70-58</t>
  </si>
  <si>
    <t>S70-59</t>
  </si>
  <si>
    <t>Poruchy leukocytov a iné  hematologické ochorenia II</t>
  </si>
  <si>
    <t>S70-60</t>
  </si>
  <si>
    <t>S71-02</t>
  </si>
  <si>
    <t>S71-07</t>
  </si>
  <si>
    <t>S71-08</t>
  </si>
  <si>
    <t>S71-09</t>
  </si>
  <si>
    <t>S71-10</t>
  </si>
  <si>
    <t>S72-02</t>
  </si>
  <si>
    <t>Vysoko komplexné ochorenia imunitného systému</t>
  </si>
  <si>
    <t>S72-03</t>
  </si>
  <si>
    <t>Kombinovaný imunodeficit a závažné ochorenia imunitného systému</t>
  </si>
  <si>
    <t>S72-05</t>
  </si>
  <si>
    <t>Komplexné ochorenia imunitného systému</t>
  </si>
  <si>
    <t>S72-07</t>
  </si>
  <si>
    <t>S73-02</t>
  </si>
  <si>
    <t>EEG monitor</t>
  </si>
  <si>
    <t>S73-11</t>
  </si>
  <si>
    <t>Infekcia nervového systému II</t>
  </si>
  <si>
    <t>S73-13</t>
  </si>
  <si>
    <t>Svalove a nervosvalové ochorenia  II</t>
  </si>
  <si>
    <t>S73-14</t>
  </si>
  <si>
    <t>Iné chronické poruchy mozgovej funkcie a demencia II</t>
  </si>
  <si>
    <t>S73-15</t>
  </si>
  <si>
    <t>Ochorenia mozgových a periférnych nervov II</t>
  </si>
  <si>
    <t>S73-16</t>
  </si>
  <si>
    <t>Iné ochorenia NS II</t>
  </si>
  <si>
    <t>S73-18</t>
  </si>
  <si>
    <t>Epilepsia a iné záchvaty s potrebou špecializovaných vyšetrení</t>
  </si>
  <si>
    <t>S73-19</t>
  </si>
  <si>
    <t>Náhla cievna mozgová príhoda s potrebou špecializovaných vyšetrení</t>
  </si>
  <si>
    <t>S73-21</t>
  </si>
  <si>
    <t>Iná cievna choroba mozgu s potrebou špecializovaných vyšetrení</t>
  </si>
  <si>
    <t>S73-22</t>
  </si>
  <si>
    <t>Genetické syndrómové ochorenia s potrebou špecializovaných vyšetrení</t>
  </si>
  <si>
    <t>S73-23</t>
  </si>
  <si>
    <t>Vrodené vývojové choroby CNS s potrebou špecializovaných vyšetrení</t>
  </si>
  <si>
    <t>S73-25</t>
  </si>
  <si>
    <t>Bolesti hlavy II</t>
  </si>
  <si>
    <t>S73-27</t>
  </si>
  <si>
    <t>Deformujúca dorzopatia a iné komplexné spondylopatie</t>
  </si>
  <si>
    <t>S73-28</t>
  </si>
  <si>
    <t>S73-29</t>
  </si>
  <si>
    <t>S73-31</t>
  </si>
  <si>
    <t>Perinatálne postihnutie CNS</t>
  </si>
  <si>
    <t>S73-32</t>
  </si>
  <si>
    <t>Infekcia nervového systému</t>
  </si>
  <si>
    <t>S73-33</t>
  </si>
  <si>
    <t>S73-34</t>
  </si>
  <si>
    <t>S73-35</t>
  </si>
  <si>
    <t>Iné chronické poruchy mozgovej funkcie a demencia</t>
  </si>
  <si>
    <t>S73-36</t>
  </si>
  <si>
    <t>S73-37</t>
  </si>
  <si>
    <t>S73-38</t>
  </si>
  <si>
    <t>S73-39</t>
  </si>
  <si>
    <t>Svalove a nervosvalové ochorenia</t>
  </si>
  <si>
    <t>S73-40</t>
  </si>
  <si>
    <t>S73-41</t>
  </si>
  <si>
    <t>Vrodené vývojové choroby CNS</t>
  </si>
  <si>
    <t>S73-42</t>
  </si>
  <si>
    <t>Cerebelárna ataxia</t>
  </si>
  <si>
    <t>S73-43</t>
  </si>
  <si>
    <t>S73-44</t>
  </si>
  <si>
    <t>Genetické syndrómové ochorenia</t>
  </si>
  <si>
    <t>S73-45</t>
  </si>
  <si>
    <t>S73-46</t>
  </si>
  <si>
    <t>Metabolické ochorenia v neurológii</t>
  </si>
  <si>
    <t>S73-47</t>
  </si>
  <si>
    <t>S73-48</t>
  </si>
  <si>
    <t>Prechodný ischemický záchvat a extrakraniálne cievne uzávery</t>
  </si>
  <si>
    <t>S73-49</t>
  </si>
  <si>
    <t>Skleróza multiplex</t>
  </si>
  <si>
    <t>S73-50</t>
  </si>
  <si>
    <t>S73-52</t>
  </si>
  <si>
    <t>S74-01</t>
  </si>
  <si>
    <t>S74-08</t>
  </si>
  <si>
    <t>Poruchy vývinu reči a jazyka</t>
  </si>
  <si>
    <t>S74-11</t>
  </si>
  <si>
    <t>Iné psychické poruchy v detskom veku</t>
  </si>
  <si>
    <t>S74-12</t>
  </si>
  <si>
    <t>Psychické poruchy zapríčinené užívaním alkoholu a odvykacia kúra</t>
  </si>
  <si>
    <t>S74-13</t>
  </si>
  <si>
    <t>Psychické poruchy zapríčinené závislosťou mimo alkoholu a odvykacia kúra</t>
  </si>
  <si>
    <t>S74-14</t>
  </si>
  <si>
    <t>S74-15</t>
  </si>
  <si>
    <t>S74-16</t>
  </si>
  <si>
    <t>S74-17</t>
  </si>
  <si>
    <t>S74-18</t>
  </si>
  <si>
    <t>S74-19</t>
  </si>
  <si>
    <t>S74-20</t>
  </si>
  <si>
    <t>S74-21</t>
  </si>
  <si>
    <t>S74-22</t>
  </si>
  <si>
    <t>Nerovnomerný vývin osobnosti</t>
  </si>
  <si>
    <t>S74-23</t>
  </si>
  <si>
    <t>Vývinová porucha intelektu</t>
  </si>
  <si>
    <t>S74-24</t>
  </si>
  <si>
    <t>S75-01</t>
  </si>
  <si>
    <t>S77-02</t>
  </si>
  <si>
    <t>Akútna rehabilitačná starostlivosť pre detského pacienta</t>
  </si>
  <si>
    <t>S77-03</t>
  </si>
  <si>
    <t>Následná rehabilitačná starostlivosť pre detského pacienta</t>
  </si>
  <si>
    <t>S98-01</t>
  </si>
  <si>
    <t>Analytická medicínska služba</t>
  </si>
  <si>
    <t>S98-02</t>
  </si>
  <si>
    <t>Diagnostické hospitalizácie</t>
  </si>
  <si>
    <t>S98-03</t>
  </si>
  <si>
    <t>Výnimky z veku</t>
  </si>
  <si>
    <t>S98-05</t>
  </si>
  <si>
    <t>Neodkladná zdravotná staroslivosť a stabilizácia pacienta</t>
  </si>
  <si>
    <t>S98-06</t>
  </si>
  <si>
    <t>Odmietnutie prijatia pacienta nemocnicou príslušnej úrovne</t>
  </si>
  <si>
    <t>S99-99</t>
  </si>
  <si>
    <t>Medicínska služba pre nezaradené hospitalizačné prípady</t>
  </si>
  <si>
    <t>Plnenie povinných programov - pre každú všeobecnú nemocnicu je vyhodnotená miera poskytovania programu z povinného programového profilu na základe počtu vykázaných MS za rok 2025 voči "thresholdu" určeného zo štatistického spracovania celej SR. Uvedené sa nevzťahuje na špecializované nemocnice, ktoré povinný programový profil nemajú, preto v tomto vyhodnotení nefigurujú ako samostatné subjekty.
Viac informácií uvádzame v technickom predpise, odkaz na ktorý nájdete v hárku "1.Úvod" tohto dokumentu.</t>
  </si>
  <si>
    <t>N42231 + partneri</t>
  </si>
  <si>
    <t>P40707 + partneri</t>
  </si>
  <si>
    <t>P25534 + partneri</t>
  </si>
  <si>
    <t>P77017 + partneri</t>
  </si>
  <si>
    <t>P43979 + partneri</t>
  </si>
  <si>
    <t>P85687 + partneri</t>
  </si>
  <si>
    <t>P81095 + partneri</t>
  </si>
  <si>
    <t>Počet programov</t>
  </si>
  <si>
    <t>Číslo programu</t>
  </si>
  <si>
    <t>Threshold</t>
  </si>
  <si>
    <t>Počet nemocníc</t>
  </si>
  <si>
    <t>Plnenie</t>
  </si>
  <si>
    <t>Traumatologický program</t>
  </si>
  <si>
    <t>Neurochirurgický program</t>
  </si>
  <si>
    <t>Oftalmologický program</t>
  </si>
  <si>
    <t>Otorinolaryngologický program</t>
  </si>
  <si>
    <t>Program stomato-maxilo-faciálnej chirurgie</t>
  </si>
  <si>
    <t>Program hrudníkovej chirurgie</t>
  </si>
  <si>
    <t>Program brušnej chirurgie</t>
  </si>
  <si>
    <t>Urologický program</t>
  </si>
  <si>
    <t>Gynekologický program</t>
  </si>
  <si>
    <t>Pôrodnícky program</t>
  </si>
  <si>
    <t>Spondylochirurgický program</t>
  </si>
  <si>
    <t>Ortopedický program</t>
  </si>
  <si>
    <t>Program chirurgie kože, podkožia a prsníka</t>
  </si>
  <si>
    <t>Program plastickej chirurgie</t>
  </si>
  <si>
    <t>Popáleninový program</t>
  </si>
  <si>
    <t>Program pre orgánové transplantácie</t>
  </si>
  <si>
    <t>Kardiochirurgický program</t>
  </si>
  <si>
    <t>Program cievnej chirurgie</t>
  </si>
  <si>
    <t>Program intervenčnej kardiológie</t>
  </si>
  <si>
    <t>Program intervenčnej arytmológie</t>
  </si>
  <si>
    <t>Program intervenčnej neurorádiológie</t>
  </si>
  <si>
    <t>Program vaskulárnych intervencií</t>
  </si>
  <si>
    <t>Program nevaskulárnych intervencií</t>
  </si>
  <si>
    <t>Program internej medicíny</t>
  </si>
  <si>
    <t>Neinvazívny kardiovaskulárny program</t>
  </si>
  <si>
    <t>Program pneumológie a ftizeológie</t>
  </si>
  <si>
    <t>Program gastroenterológie a hepatológie</t>
  </si>
  <si>
    <t>Program endokrinológie, diabetológie a metabolických porúch</t>
  </si>
  <si>
    <t>Nefrologický program</t>
  </si>
  <si>
    <t>Reumatologický program</t>
  </si>
  <si>
    <t>Program hematológie a transfuziológie</t>
  </si>
  <si>
    <t>Infektologický program</t>
  </si>
  <si>
    <t>Dermatovenerologický program</t>
  </si>
  <si>
    <t>Program pre pracovné lekárstvo a toxikológiu</t>
  </si>
  <si>
    <t>Neurologický program</t>
  </si>
  <si>
    <t>Psychiatrický program</t>
  </si>
  <si>
    <t>Program klinickej onkológie</t>
  </si>
  <si>
    <t>Program radiačnej onkológie</t>
  </si>
  <si>
    <t>Program nukleárnej medicíny</t>
  </si>
  <si>
    <t>Program paliatívnej medicíny</t>
  </si>
  <si>
    <t>Onkochirurgický program</t>
  </si>
  <si>
    <t>Program algeziológie</t>
  </si>
  <si>
    <t>Program pre doliečovaciu starostlivosť</t>
  </si>
  <si>
    <t>Program pre rehabilitačnú starostlivosť</t>
  </si>
  <si>
    <t>Program neonatológie a intenzívnej starostlivosti v neonatológii</t>
  </si>
  <si>
    <t>Program pediatrickej anestéziológie a intenzivnej medicíny</t>
  </si>
  <si>
    <t>Program detskej chirurgie</t>
  </si>
  <si>
    <t>Traumatologický program pre deti</t>
  </si>
  <si>
    <t>Otorinolaryngologický program pre deti</t>
  </si>
  <si>
    <t>Program stomato-maxilo-faciálnej chirurgie pre deti</t>
  </si>
  <si>
    <t>Ortopedický program pre deti</t>
  </si>
  <si>
    <t>Program plastickej chirurgie pre deti</t>
  </si>
  <si>
    <t>Program pre orgánové transplantácie u detí</t>
  </si>
  <si>
    <t>Urologický program pre deti</t>
  </si>
  <si>
    <t>Gynekologický program pre deti</t>
  </si>
  <si>
    <t>Dermatovenerologický program pre deti</t>
  </si>
  <si>
    <t>Program detskej oftalmológie</t>
  </si>
  <si>
    <t>Program nemocničnej pediatrie</t>
  </si>
  <si>
    <t>Program pediatrickej kardiológie</t>
  </si>
  <si>
    <t>Program pediatrickej pneumológie a ftizeológie</t>
  </si>
  <si>
    <t>Program pediatrickej gastroenterológie, hepatológie a porúch výživy</t>
  </si>
  <si>
    <t>Program pediatrickej endokrinológie, diabetológie a vrodených chýb metabolizmu</t>
  </si>
  <si>
    <t>Program pediatrickej nefrológie</t>
  </si>
  <si>
    <t>Program pediatrickej reumatológie</t>
  </si>
  <si>
    <t>Program pediatrickej hematológie a onkológie</t>
  </si>
  <si>
    <t>Program pediatrickej infektológie</t>
  </si>
  <si>
    <t>Program pediatrickej imunológie a alergológie</t>
  </si>
  <si>
    <t>Program pediatrickej neurológie</t>
  </si>
  <si>
    <t>Program pediatrickej psychiatrie</t>
  </si>
  <si>
    <t>Program pediatrickej spánkovej medicíny</t>
  </si>
  <si>
    <t>Plnenie doplnkových programov - pre každú nemocnicu je vyhodnotená miera poskytovania doplnkového programu zo zoznamu schválených doplnkových programov MZ SR na základe počtu vykázaných MS za rok 2025 voči "thresholdu" určeného zo štatistického spracovania celej SR.
Viac informácií uvádzame v technickom predpise, odkaz na ktorý nájdete v hárku "1.Úvod" tohto dokumentu.</t>
  </si>
  <si>
    <t>Program spánkovej medicíny</t>
  </si>
  <si>
    <t>Program pre rehabilitačnú starostlivosť pre deti</t>
  </si>
  <si>
    <t>Nepovinné programy - pre každú nemocnicu je uvedený počet vykázaných hlavných MS v každej nepovinnej úrovni programu, ktorý si nemocnica zazmluvnila u niektorej ZP.
Samotné plnenie vyhodnotené nie je, keďže nevstupuje do celkového hodnotenia nemocnice.</t>
  </si>
  <si>
    <t>Program anestéziológie a intenzívnej medicíny</t>
  </si>
  <si>
    <t>Program klinickej imunológie a alergológie</t>
  </si>
  <si>
    <t>Neonatologický program</t>
  </si>
  <si>
    <t>Program pediatrickej anesteziológie a intenzivnej medicíny</t>
  </si>
  <si>
    <t>Spondylochirurgický program pre deti</t>
  </si>
  <si>
    <t>Analytický dočasný medicínsky program</t>
  </si>
  <si>
    <t>Program pre nezaradené hospitalizačné prípady</t>
  </si>
  <si>
    <t>Plnenie pravidiel súčasného poskytovania programov - pre každú nemocnicu je vyhodnotená miera plnenia podmienok, na základe ktorých je povinné poskytovať "Program 2", ak nemocnica poskytuje "Program 1".
Viac informácií uvádzame v technickom predpise, odkaz na ktorý nájdete v hárku "1.Úvod" tohto dokumentu.</t>
  </si>
  <si>
    <t>Fakultná nemocnica s poliklinikou F.D.Roosevelta Banská Bystrica + partneri</t>
  </si>
  <si>
    <t>Univerzitná nemocnica v Bratislave + partneri</t>
  </si>
  <si>
    <t>Nemocnica Bory, a.s. + partneri</t>
  </si>
  <si>
    <t>Univerzitná nemocnica L. Pasteura Košice + partneri</t>
  </si>
  <si>
    <t>Fakultná nemocnica AGEL Košice-Šaca, a.s. + partneri</t>
  </si>
  <si>
    <t>Fakultná nemocnica Nitra + partneri</t>
  </si>
  <si>
    <t>Fakultná nemocnica s poliklinikou Nové Zámky + partneri</t>
  </si>
  <si>
    <t>Číslo programu 1</t>
  </si>
  <si>
    <t>Názov programu 1</t>
  </si>
  <si>
    <t>Úroveň programu 1</t>
  </si>
  <si>
    <t>Určenie podmienky</t>
  </si>
  <si>
    <t>Číslo programu 2</t>
  </si>
  <si>
    <t>Názov programu 2</t>
  </si>
  <si>
    <t>Úroveň programu 2</t>
  </si>
  <si>
    <t>Ortopedický  program</t>
  </si>
  <si>
    <t>19</t>
  </si>
  <si>
    <t>program schválený a plnený</t>
  </si>
  <si>
    <t>15</t>
  </si>
  <si>
    <t>8</t>
  </si>
  <si>
    <t>2</t>
  </si>
  <si>
    <t>pre MS S17-12</t>
  </si>
  <si>
    <t>30</t>
  </si>
  <si>
    <t xml:space="preserve">pre MS S17-03 </t>
  </si>
  <si>
    <t>pre MS S17-01</t>
  </si>
  <si>
    <t>18</t>
  </si>
  <si>
    <t xml:space="preserve">pre MS S17-09 </t>
  </si>
  <si>
    <t>7</t>
  </si>
  <si>
    <t>47</t>
  </si>
  <si>
    <t>program nechválený alebo neplnený</t>
  </si>
  <si>
    <t>Program pre orgánové transplantácie pre deti</t>
  </si>
  <si>
    <t>pre MS S58-05</t>
  </si>
  <si>
    <t>pre MS S58-04</t>
  </si>
  <si>
    <t>pre MS S58-06</t>
  </si>
  <si>
    <t>pre MS S58-01</t>
  </si>
  <si>
    <t>pre MS S58-02</t>
  </si>
  <si>
    <t>37</t>
  </si>
  <si>
    <t>12</t>
  </si>
  <si>
    <t>pre MS S17-13</t>
  </si>
  <si>
    <t>pre MS S17-11</t>
  </si>
  <si>
    <t>21</t>
  </si>
  <si>
    <t>pre MS S21-01</t>
  </si>
  <si>
    <t>20</t>
  </si>
  <si>
    <t>Program intervenčnej kardiológie v zdravotníckom zariadení</t>
  </si>
  <si>
    <t>3</t>
  </si>
  <si>
    <t>pre MS S23-01 a S23-06</t>
  </si>
  <si>
    <t>50</t>
  </si>
  <si>
    <t>Program pediatrickej anestéziológie a intenzívnej medicíny</t>
  </si>
  <si>
    <t>pre MS S23-04</t>
  </si>
  <si>
    <t>19|18</t>
  </si>
  <si>
    <t>Program cievnej chirurgie alebo Kardiochirurgický program</t>
  </si>
  <si>
    <t>pre MS S23-05</t>
  </si>
  <si>
    <t>48</t>
  </si>
  <si>
    <t>Program neonatológie a intenzívnej starostlivosti v neonatológii</t>
  </si>
  <si>
    <t>10</t>
  </si>
  <si>
    <t>11</t>
  </si>
  <si>
    <t>Úroveň nemocnice</t>
  </si>
  <si>
    <t>Skóre za základný lekársky personál pre všeobecné nemocnice</t>
  </si>
  <si>
    <t>Skóre za lekársky personál v pridelených medicínskych programoch</t>
  </si>
  <si>
    <t>Skóre za nelekársky personál v pridelených medicínskych programoch</t>
  </si>
  <si>
    <t>Celkové skóre</t>
  </si>
  <si>
    <t>všeobecná</t>
  </si>
  <si>
    <t>všeobecná detská</t>
  </si>
  <si>
    <t>špecializovaná</t>
  </si>
  <si>
    <t>Plnenie špeciálneho materiálno-technického vybavenia (MTZ) - pre každú nemocnicu je vyhodnotená miera disponovania materiálov na základe zozbieraných dotazníkov z Februára 2026 a na základe požiadaviek uvedených v prílohe č. 3 zákona č. 531/2023 Z. z.
Viac informácií uvádzame v technickom predpise, odkaz na ktorý nájdete v hárku "1.Úvod" tohto dokumentu.</t>
  </si>
  <si>
    <t>Počet MTZ</t>
  </si>
  <si>
    <t>Priemerné plnenie</t>
  </si>
  <si>
    <t>Všeobecné</t>
  </si>
  <si>
    <t>Všeobecná II.: 4
Všeobecná III.: 6
Všeobecná IV.: 8
Všeobecná V.: 7
Všeobecná detská IV.: 4
Všeobecná detská V.: 6
všetky kategorizované: 1</t>
  </si>
  <si>
    <t>Program chirurgie kože, podkožia a prsníka</t>
  </si>
  <si>
    <t>Program endokrinológie, diabetológie a metabolických porúch</t>
  </si>
  <si>
    <t>Program hematológie a transfúziológie</t>
  </si>
  <si>
    <t>Program pre pracovné lekárstvo a toxikológiu</t>
  </si>
  <si>
    <t>Program pediatrickej anestéziológie a intenzívnej medicíny</t>
  </si>
  <si>
    <t>Program pediatrickej pneumológie a ftizeológie</t>
  </si>
  <si>
    <t>Program pediatrickej hematológie a onkológie</t>
  </si>
  <si>
    <t>Plnenie minimálnych počtov MS - pre každú nemocnicu je vyhodnotená miera plnenia minimálnych vykázaných početností MS na základe miním uvedených v Prílohe 2 zákona 531/2023 Z.z.
Viac informácií uvádzame v technickom predpise, odkaz na ktorý nájdete v hárku "1.Úvod" tohto dokumentu.</t>
  </si>
  <si>
    <t>% plnenia (MS ≥ 50%)</t>
  </si>
  <si>
    <t>Minimum na nemocnicu</t>
  </si>
  <si>
    <t>% nemocníc nad minimom</t>
  </si>
  <si>
    <t xml:space="preserve">Počet MS -&gt;
Počet nemocníc </t>
  </si>
  <si>
    <t>S03-25</t>
  </si>
  <si>
    <t>S06-02</t>
  </si>
  <si>
    <t>S10-02, S10-03, S10-04, S10-05, S10-06, S10-47</t>
  </si>
  <si>
    <t>skupina č.5</t>
  </si>
  <si>
    <t>S10-07</t>
  </si>
  <si>
    <t>S10-13</t>
  </si>
  <si>
    <t>S11-01</t>
  </si>
  <si>
    <t>Intrauterinná terapia plodu</t>
  </si>
  <si>
    <t>S11-07Z37, S11-09, S11-10, S11-11, S11-12, S11-13, S11-14, S11-15</t>
  </si>
  <si>
    <t>skupina č.1</t>
  </si>
  <si>
    <t>S12-03</t>
  </si>
  <si>
    <t>Radikálna chirurgická liečba nádorov chrbtice - S1-Co</t>
  </si>
  <si>
    <t>S12-05</t>
  </si>
  <si>
    <t>Paliatívna chirurgická liečba nádorov chrbtice - C0-C7</t>
  </si>
  <si>
    <t>S12-06</t>
  </si>
  <si>
    <t>Paliatívna chirurgická liečba nádorov chrbtice - T1-L5</t>
  </si>
  <si>
    <t>S12-08</t>
  </si>
  <si>
    <t>Paliatívna chirurgická liečba nádorov chrbtice - S1-Co</t>
  </si>
  <si>
    <t>S12-15</t>
  </si>
  <si>
    <t>Chirurgická liečba úrazov chrbtice s instabilitou - C0-C2</t>
  </si>
  <si>
    <t>S12-16</t>
  </si>
  <si>
    <t>Chirurgická liečba úrazov chrbtice s instabilitou - C3-C7</t>
  </si>
  <si>
    <t>S12-17</t>
  </si>
  <si>
    <t>Chirurgická liečba úrazov chrbtice s instabilitou - T1-T11</t>
  </si>
  <si>
    <t>S12-18</t>
  </si>
  <si>
    <t>Chirurgická liečba úrazov chrbtice s instabilitou - T12-L2</t>
  </si>
  <si>
    <t>S12-20</t>
  </si>
  <si>
    <t>Chirurgická liečba úrazov chrbtice s instabilitou - S1-Co</t>
  </si>
  <si>
    <t>S12-23</t>
  </si>
  <si>
    <t>Chirurgická liečba degen. ochorení chrbtice - S2-Co + SI kĺby</t>
  </si>
  <si>
    <t>S12-24</t>
  </si>
  <si>
    <t>Chirurgická liečba instabilít chrbtice - C0-C2</t>
  </si>
  <si>
    <t>S12-39</t>
  </si>
  <si>
    <t>Chirurgická liečba úrazov chrbtice s neurologickým deficitom - L1-L5</t>
  </si>
  <si>
    <t>S15-03</t>
  </si>
  <si>
    <t>Komplexné operačné výkony pri rázštepe</t>
  </si>
  <si>
    <t>S15-06</t>
  </si>
  <si>
    <t>Chirurgia voľných lalokov</t>
  </si>
  <si>
    <t>S18-01, S18-02, S18-03, S18-04, S18-05, S18-06, S18-07, S18-08</t>
  </si>
  <si>
    <t>skupina č.2</t>
  </si>
  <si>
    <t>S25-21, S34-01, S34-03, S34-04, S34-05</t>
  </si>
  <si>
    <t>skupina č.3</t>
  </si>
  <si>
    <t>S30-07</t>
  </si>
  <si>
    <t>Nefrologická starostlivosť – eliminačné metódy (peritoneálna dialýza - akútna)</t>
  </si>
  <si>
    <t>S32-11</t>
  </si>
  <si>
    <t>Akútna leukémia intenzívna liečba</t>
  </si>
  <si>
    <t>S44-01</t>
  </si>
  <si>
    <t>Iné výkony na cievach - onko</t>
  </si>
  <si>
    <t>S44-02</t>
  </si>
  <si>
    <t>Iné vysoko komplexné výkony na pankrease - onko</t>
  </si>
  <si>
    <t>S44-06</t>
  </si>
  <si>
    <t>Operačné výkony na cievach - aortoiliacká oblasť - onko</t>
  </si>
  <si>
    <t>S44-10</t>
  </si>
  <si>
    <t>Ostatné operačné výkony na ezofágu - onko</t>
  </si>
  <si>
    <t>S44-11</t>
  </si>
  <si>
    <t>Ostatné špecializované operačné výkony na pažeráku - onko</t>
  </si>
  <si>
    <t>S44-61</t>
  </si>
  <si>
    <t>Výkony na krčku uteru - komplexné - onko</t>
  </si>
  <si>
    <t>S44-67</t>
  </si>
  <si>
    <t>Zložité operačné výkony na prištítnych telieskach - onko</t>
  </si>
  <si>
    <t>S61-01, S61-02, S61-03, S61-04</t>
  </si>
  <si>
    <t>skupina č.4</t>
  </si>
  <si>
    <t>S69-02</t>
  </si>
  <si>
    <t>Závažné ochorenia kostí a určité artropatie</t>
  </si>
  <si>
    <t>S69-13</t>
  </si>
  <si>
    <t>Reumatizmus, bližšie neurčený</t>
  </si>
  <si>
    <t>Plnenie lehôt časových dostupností - pre každú nemocnicu je vyhodnotená miera plnenia pre všetky MS na základe hodnôt uvedených v prílohe č. 2 zákona č. 531/2023 Z. z.
Viac informácií uvádzame v technickom predpise, odkaz na ktorý nájdete v hárku "1.Úvod" tohto dokumentu.</t>
  </si>
  <si>
    <t>Počet hodnotených MS</t>
  </si>
  <si>
    <t>LČD</t>
  </si>
  <si>
    <t>Plnenie LČD</t>
  </si>
  <si>
    <r>
      <t xml:space="preserve">Priemerné plnenie </t>
    </r>
    <r>
      <rPr>
        <b/>
        <sz val="11"/>
        <color theme="0"/>
        <rFont val="Aptos Narrow"/>
        <family val="2"/>
      </rPr>
      <t>→</t>
    </r>
    <r>
      <rPr>
        <b/>
        <sz val="11"/>
        <color theme="0"/>
        <rFont val="Calibri"/>
        <family val="2"/>
        <charset val="238"/>
        <scheme val="minor"/>
      </rPr>
      <t xml:space="preserve">
Počet PZS </t>
    </r>
    <r>
      <rPr>
        <b/>
        <sz val="11"/>
        <color theme="0"/>
        <rFont val="Aptos Narrow"/>
        <family val="2"/>
      </rPr>
      <t>↓</t>
    </r>
  </si>
  <si>
    <t>S04-03</t>
  </si>
  <si>
    <t>Špecializované výkony v prednom segmente oka</t>
  </si>
  <si>
    <t>S04-04</t>
  </si>
  <si>
    <t>Vysoko komplexné výkony v zadnom segmente oka</t>
  </si>
  <si>
    <t>S04-05</t>
  </si>
  <si>
    <t>Špeciálne laserové ošetrenie sietnice</t>
  </si>
  <si>
    <t>S04-07</t>
  </si>
  <si>
    <t>Vysoko komplexné výkony v prednom segmente oka</t>
  </si>
  <si>
    <t>S10-02</t>
  </si>
  <si>
    <t>Onkologické výkony - krčok uteru</t>
  </si>
  <si>
    <t>S12-27</t>
  </si>
  <si>
    <t>Chirurgická liečba instabilít chrbtice - S2-Co + SI kĺby</t>
  </si>
  <si>
    <t>S14-03</t>
  </si>
  <si>
    <t>Komplexné výkony na koži a podkoží</t>
  </si>
  <si>
    <t>S18-01</t>
  </si>
  <si>
    <t>S51-54</t>
  </si>
  <si>
    <t>Názov Nemocnice</t>
  </si>
  <si>
    <t>Povinné programy</t>
  </si>
  <si>
    <t>Doplnkové programy</t>
  </si>
  <si>
    <t>Súčasné poskytovanie programov</t>
  </si>
  <si>
    <t>Personálne zabezpečenie</t>
  </si>
  <si>
    <t>Materiálno-technické vybavenie</t>
  </si>
  <si>
    <t>Minimáne početnosti MS</t>
  </si>
  <si>
    <t>Lehota časových dostupností MS</t>
  </si>
  <si>
    <t>Finálne skóre KUS</t>
  </si>
  <si>
    <r>
      <t xml:space="preserve">N42231 </t>
    </r>
    <r>
      <rPr>
        <b/>
        <sz val="11"/>
        <color theme="1"/>
        <rFont val="Calibri"/>
        <family val="2"/>
        <scheme val="minor"/>
      </rPr>
      <t>+ partneri</t>
    </r>
  </si>
  <si>
    <r>
      <t xml:space="preserve">Fakultná nemocnica s poliklinikou F.D.Roosevelta Banská Bystrica </t>
    </r>
    <r>
      <rPr>
        <b/>
        <sz val="11"/>
        <color theme="1"/>
        <rFont val="Calibri"/>
        <family val="2"/>
        <scheme val="minor"/>
      </rPr>
      <t>+ partneri</t>
    </r>
  </si>
  <si>
    <r>
      <t xml:space="preserve">P40707 </t>
    </r>
    <r>
      <rPr>
        <b/>
        <sz val="11"/>
        <color theme="1"/>
        <rFont val="Calibri"/>
        <family val="2"/>
        <scheme val="minor"/>
      </rPr>
      <t>+ partneri</t>
    </r>
  </si>
  <si>
    <r>
      <t xml:space="preserve">Univerzitná nemocnica v Bratislave </t>
    </r>
    <r>
      <rPr>
        <b/>
        <sz val="11"/>
        <color theme="1"/>
        <rFont val="Calibri"/>
        <family val="2"/>
        <scheme val="minor"/>
      </rPr>
      <t>+ partneri</t>
    </r>
  </si>
  <si>
    <r>
      <t xml:space="preserve">P25534 </t>
    </r>
    <r>
      <rPr>
        <b/>
        <sz val="11"/>
        <color theme="1"/>
        <rFont val="Calibri"/>
        <family val="2"/>
        <scheme val="minor"/>
      </rPr>
      <t>+ partneri</t>
    </r>
  </si>
  <si>
    <r>
      <t xml:space="preserve">Nemocnica Bory, a.s. </t>
    </r>
    <r>
      <rPr>
        <b/>
        <sz val="11"/>
        <color theme="1"/>
        <rFont val="Calibri"/>
        <family val="2"/>
        <scheme val="minor"/>
      </rPr>
      <t>+ partneri</t>
    </r>
  </si>
  <si>
    <r>
      <t xml:space="preserve">P77017 </t>
    </r>
    <r>
      <rPr>
        <b/>
        <sz val="11"/>
        <color theme="1"/>
        <rFont val="Calibri"/>
        <family val="2"/>
        <scheme val="minor"/>
      </rPr>
      <t>+ partneri</t>
    </r>
  </si>
  <si>
    <r>
      <t xml:space="preserve">Univerzitná nemocnica L. Pasteura Košice </t>
    </r>
    <r>
      <rPr>
        <b/>
        <sz val="11"/>
        <color theme="1"/>
        <rFont val="Calibri"/>
        <family val="2"/>
        <scheme val="minor"/>
      </rPr>
      <t>+ partneri</t>
    </r>
  </si>
  <si>
    <r>
      <t xml:space="preserve">P43979 </t>
    </r>
    <r>
      <rPr>
        <b/>
        <sz val="11"/>
        <color theme="1"/>
        <rFont val="Calibri"/>
        <family val="2"/>
        <scheme val="minor"/>
      </rPr>
      <t>+ partneri</t>
    </r>
  </si>
  <si>
    <r>
      <t xml:space="preserve">Fakultná nemocnica AGEL Košice-Šaca, a.s. </t>
    </r>
    <r>
      <rPr>
        <b/>
        <sz val="11"/>
        <color theme="1"/>
        <rFont val="Calibri"/>
        <family val="2"/>
        <scheme val="minor"/>
      </rPr>
      <t>+ partneri</t>
    </r>
  </si>
  <si>
    <r>
      <t xml:space="preserve">P85687 </t>
    </r>
    <r>
      <rPr>
        <b/>
        <sz val="11"/>
        <color theme="1"/>
        <rFont val="Calibri"/>
        <family val="2"/>
        <scheme val="minor"/>
      </rPr>
      <t>+ partneri</t>
    </r>
  </si>
  <si>
    <r>
      <t xml:space="preserve">Fakultná nemocnica Nitra </t>
    </r>
    <r>
      <rPr>
        <b/>
        <sz val="11"/>
        <color theme="1"/>
        <rFont val="Calibri"/>
        <family val="2"/>
        <scheme val="minor"/>
      </rPr>
      <t>+ partneri</t>
    </r>
  </si>
  <si>
    <r>
      <t>P81095</t>
    </r>
    <r>
      <rPr>
        <b/>
        <sz val="11"/>
        <color theme="1"/>
        <rFont val="Calibri"/>
        <family val="2"/>
        <scheme val="minor"/>
      </rPr>
      <t xml:space="preserve"> + partneri</t>
    </r>
  </si>
  <si>
    <r>
      <t xml:space="preserve">Fakultná nemocnica s poliklinikou Nové Zámky </t>
    </r>
    <r>
      <rPr>
        <b/>
        <sz val="11"/>
        <color theme="1"/>
        <rFont val="Calibri"/>
        <family val="2"/>
        <scheme val="minor"/>
      </rPr>
      <t>+ partneri</t>
    </r>
  </si>
  <si>
    <t xml:space="preserve">Pre plné porozumenie tohto dátového podkladu je odporúčané pracovať simultánne s technickým predpisom, v ktorom sú vysvetlené motivácie, metodiky a limitácie postupov.
Všetky karty v tomto dokumente spoločne tvoria vyhodnotenie siete nemocníc podľa požiadaviek § 9 zákona č. 540/2021 Z. z. </t>
  </si>
  <si>
    <t>Tento dokument slúži ako dátový podklad technického predpisu podľa vyhlášky MZ SR č. 139/2025 Z. z., ktorou sa ustanovuje metodika vyhodnotenia siete, podmienky pre tvorbu siete, a postup pri kategorizácii nemocníc podľa § 44 ods. 1 písm. a) a b) zákona č. 540/2021 Z. z.
Celé znenie technického predpisu je možné nájsť ako samostatný PDF dokument ne nasledujúcom odkaze:</t>
  </si>
  <si>
    <t>https://www.kategorizacianemocnic.sk/sk/dokumenty/190/Metodika_vyhodnotenia_siete_za_rok_2025.pdf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</si>
</sst>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82" x14ac:knownFonts="1">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u/>
      <sz val="11"/>
      <color theme="10"/>
      <name val="Calibri"/>
      <family val="2"/>
      <charset val="238"/>
      <scheme val="minor"/>
    </font>
    <font>
      <sz val="12"/>
      <color theme="1"/>
      <name val="Calibri"/>
      <family val="2"/>
      <charset val="238"/>
      <scheme val="minor"/>
    </font>
    <font>
      <sz val="11"/>
      <color rgb="FF9C5700"/>
      <name val="Arial Narrow"/>
      <family val="2"/>
      <charset val="238"/>
    </font>
    <font>
      <sz val="10"/>
      <color theme="1"/>
      <name val="Arial Narrow"/>
      <family val="2"/>
      <charset val="238"/>
    </font>
    <font>
      <sz val="10"/>
      <color theme="1"/>
      <name val="Arial Narrow"/>
      <family val="2"/>
    </font>
    <font>
      <i/>
      <sz val="10"/>
      <color theme="1"/>
      <name val="Arial Narrow"/>
      <family val="2"/>
    </font>
    <font>
      <i/>
      <u/>
      <sz val="10"/>
      <color theme="5"/>
      <name val="Calibri"/>
      <family val="2"/>
      <scheme val="minor"/>
    </font>
    <font>
      <b/>
      <sz val="11"/>
      <color theme="1"/>
      <name val="Calibri"/>
      <family val="2"/>
      <scheme val="minor"/>
    </font>
    <font>
      <b/>
      <sz val="11"/>
      <color theme="1"/>
      <name val="Calibri"/>
      <family val="2"/>
    </font>
    <font>
      <sz val="11"/>
      <color rgb="FF000000"/>
      <name val="Calibri"/>
      <family val="2"/>
      <scheme val="minor"/>
    </font>
    <font>
      <sz val="10"/>
      <color theme="1"/>
      <name val="Calibri"/>
      <family val="2"/>
      <scheme val="minor"/>
    </font>
    <font>
      <b/>
      <i/>
      <sz val="11"/>
      <color rgb="FF000000"/>
      <name val="Calibri"/>
      <family val="2"/>
      <scheme val="minor"/>
    </font>
    <font>
      <i/>
      <sz val="11"/>
      <color rgb="FF000000"/>
      <name val="Calibri"/>
      <family val="2"/>
      <scheme val="minor"/>
    </font>
    <font>
      <b/>
      <sz val="16"/>
      <color rgb="FFFFFFFF"/>
      <name val="Calibri"/>
      <family val="2"/>
      <scheme val="minor"/>
    </font>
    <font>
      <sz val="11"/>
      <color rgb="FF242424"/>
      <name val="Calibri"/>
      <family val="2"/>
      <scheme val="minor"/>
    </font>
    <font>
      <i/>
      <sz val="11"/>
      <color theme="1"/>
      <name val="Calibri"/>
      <family val="2"/>
      <scheme val="minor"/>
    </font>
    <font>
      <i/>
      <sz val="11"/>
      <color rgb="FF242424"/>
      <name val="Calibri"/>
      <family val="2"/>
      <scheme val="minor"/>
    </font>
    <font>
      <b/>
      <sz val="11"/>
      <color rgb="FF242424"/>
      <name val="Calibri"/>
      <family val="2"/>
      <scheme val="minor"/>
    </font>
    <font>
      <b/>
      <sz val="11"/>
      <color theme="0"/>
      <name val="Calibri"/>
      <family val="2"/>
      <scheme val="minor"/>
    </font>
    <font>
      <b/>
      <sz val="10"/>
      <color rgb="FF002060"/>
      <name val="Arial Narrow"/>
      <family val="2"/>
    </font>
    <font>
      <sz val="11"/>
      <color theme="0"/>
      <name val="Calibri"/>
      <family val="2"/>
      <scheme val="minor"/>
    </font>
    <font>
      <b/>
      <sz val="20"/>
      <color theme="0"/>
      <name val="Arial Narrow"/>
      <family val="2"/>
    </font>
    <font>
      <sz val="11"/>
      <color theme="1"/>
      <name val="Arial Narrow"/>
      <family val="2"/>
      <charset val="1"/>
    </font>
    <font>
      <b/>
      <sz val="12"/>
      <color theme="0"/>
      <name val="Arial Narrow"/>
      <family val="2"/>
      <charset val="1"/>
    </font>
    <font>
      <b/>
      <sz val="12"/>
      <color theme="0"/>
      <name val="Calibri"/>
      <family val="2"/>
      <scheme val="minor"/>
    </font>
    <font>
      <sz val="11"/>
      <color theme="1"/>
      <name val="Calibri"/>
      <family val="2"/>
      <charset val="238"/>
    </font>
    <font>
      <u/>
      <sz val="11"/>
      <color theme="10"/>
      <name val="Calibri"/>
      <family val="2"/>
      <charset val="238"/>
    </font>
    <font>
      <sz val="11"/>
      <color rgb="FFFFFFFF"/>
      <name val="Calibri"/>
      <family val="2"/>
      <scheme val="minor"/>
    </font>
    <font>
      <sz val="11"/>
      <name val="Calibri"/>
      <family val="2"/>
      <scheme val="minor"/>
    </font>
    <font>
      <b/>
      <sz val="11"/>
      <name val="Calibri"/>
      <family val="2"/>
      <scheme val="minor"/>
    </font>
    <font>
      <b/>
      <sz val="11"/>
      <color rgb="FFFFFFFF"/>
      <name val="Calibri"/>
      <family val="2"/>
      <scheme val="minor"/>
    </font>
    <font>
      <b/>
      <sz val="20"/>
      <color theme="0"/>
      <name val="Calibri"/>
      <family val="2"/>
      <scheme val="minor"/>
    </font>
    <font>
      <b/>
      <sz val="10"/>
      <color rgb="FF002060"/>
      <name val="Calibri"/>
      <family val="2"/>
      <scheme val="minor"/>
    </font>
    <font>
      <sz val="10"/>
      <color rgb="FF000000"/>
      <name val="Calibri"/>
      <family val="2"/>
      <scheme val="minor"/>
    </font>
    <font>
      <i/>
      <sz val="10"/>
      <color rgb="FF000000"/>
      <name val="Calibri"/>
      <family val="2"/>
      <scheme val="minor"/>
    </font>
    <font>
      <i/>
      <sz val="10"/>
      <color theme="1"/>
      <name val="Calibri"/>
      <family val="2"/>
      <scheme val="minor"/>
    </font>
    <font>
      <b/>
      <sz val="11"/>
      <name val="Aptos Narrow"/>
      <family val="2"/>
      <charset val="1"/>
    </font>
    <font>
      <b/>
      <sz val="11"/>
      <color theme="1"/>
      <name val="Calibri"/>
      <family val="2"/>
      <charset val="238"/>
    </font>
    <font>
      <b/>
      <sz val="11"/>
      <color theme="0"/>
      <name val="Calibri"/>
      <family val="2"/>
    </font>
    <font>
      <sz val="11"/>
      <color theme="0"/>
      <name val="Calibri (Body)"/>
    </font>
    <font>
      <b/>
      <sz val="11"/>
      <color theme="0"/>
      <name val="Calibri (Body)"/>
    </font>
    <font>
      <b/>
      <sz val="11"/>
      <name val="Calibri"/>
      <family val="2"/>
    </font>
    <font>
      <i/>
      <sz val="11"/>
      <name val="Calibri"/>
      <family val="2"/>
    </font>
    <font>
      <b/>
      <sz val="20"/>
      <color theme="0"/>
      <name val="Calibri"/>
      <family val="2"/>
    </font>
    <font>
      <sz val="20"/>
      <color theme="0"/>
      <name val="Calibri"/>
      <family val="2"/>
      <scheme val="minor"/>
    </font>
    <font>
      <sz val="11"/>
      <name val="Calibri"/>
      <family val="2"/>
    </font>
    <font>
      <sz val="28"/>
      <color theme="0"/>
      <name val="Calibri"/>
      <family val="2"/>
      <scheme val="minor"/>
    </font>
    <font>
      <sz val="11"/>
      <color rgb="FFFFFFFF"/>
      <name val="Calibri"/>
      <family val="2"/>
    </font>
    <font>
      <sz val="18"/>
      <color theme="0"/>
      <name val="Calibri"/>
      <family val="2"/>
      <scheme val="minor"/>
    </font>
    <font>
      <b/>
      <sz val="20"/>
      <color rgb="FFFFFFFF"/>
      <name val="Calibri"/>
      <family val="2"/>
      <scheme val="minor"/>
    </font>
    <font>
      <b/>
      <sz val="11"/>
      <color theme="1"/>
      <name val="Calibri (Body)"/>
    </font>
    <font>
      <b/>
      <sz val="18"/>
      <color theme="0"/>
      <name val="Calibri"/>
      <family val="2"/>
      <charset val="238"/>
      <scheme val="minor"/>
    </font>
    <font>
      <b/>
      <sz val="11"/>
      <color theme="0"/>
      <name val="Calibri"/>
      <family val="2"/>
      <charset val="238"/>
      <scheme val="minor"/>
    </font>
    <font>
      <sz val="11"/>
      <color theme="0"/>
      <name val="Calibri"/>
      <family val="2"/>
      <charset val="238"/>
      <scheme val="minor"/>
    </font>
    <font>
      <b/>
      <sz val="11"/>
      <color theme="1"/>
      <name val="Calibri"/>
      <family val="2"/>
      <charset val="238"/>
      <scheme val="minor"/>
    </font>
    <font>
      <b/>
      <sz val="11"/>
      <color theme="0"/>
      <name val="Aptos Narrow"/>
      <family val="2"/>
    </font>
    <font>
      <b/>
      <sz val="11"/>
      <color theme="2"/>
      <name val="Calibri"/>
      <family val="2"/>
      <scheme val="minor"/>
    </font>
    <font>
      <sz val="11"/>
      <color theme="2"/>
      <name val="Calibri"/>
      <family val="2"/>
      <scheme val="minor"/>
    </font>
    <font>
      <b/>
      <sz val="11"/>
      <color rgb="FFFFFFFF"/>
      <name val="Calibri (Body)"/>
    </font>
    <font>
      <b/>
      <sz val="11"/>
      <color rgb="FFFFFFFF"/>
      <name val="Calibri"/>
      <family val="2"/>
    </font>
    <font>
      <b/>
      <sz val="11"/>
      <color rgb="FF1F3864"/>
      <name val="Calibri"/>
      <family val="2"/>
    </font>
    <font>
      <b/>
      <sz val="11"/>
      <color theme="2"/>
      <name val="Calibri"/>
      <family val="2"/>
    </font>
    <font>
      <b/>
      <sz val="11"/>
      <color theme="2"/>
      <name val="Calibri (Body)"/>
    </font>
    <font>
      <sz val="20"/>
      <color theme="2"/>
      <name val="Calibri"/>
      <family val="2"/>
      <scheme val="minor"/>
    </font>
    <font>
      <b/>
      <sz val="20"/>
      <color theme="2"/>
      <name val="Calibri"/>
      <family val="2"/>
      <scheme val="minor"/>
    </font>
    <font>
      <sz val="12"/>
      <color theme="0"/>
      <name val="Calibri"/>
      <family val="2"/>
      <scheme val="minor"/>
    </font>
    <font>
      <i/>
      <sz val="11"/>
      <name val="Calibri"/>
      <family val="2"/>
      <charset val="238"/>
      <scheme val="minor"/>
    </font>
    <font>
      <i/>
      <sz val="11"/>
      <color theme="1"/>
      <name val="Calibri"/>
      <family val="2"/>
      <charset val="238"/>
      <scheme val="minor"/>
    </font>
    <font>
      <b/>
      <vertAlign val="superscript"/>
      <sz val="11"/>
      <color theme="0"/>
      <name val="Calibri"/>
      <family val="2"/>
      <charset val="238"/>
      <scheme val="minor"/>
    </font>
    <font>
      <b/>
      <sz val="18"/>
      <color rgb="FFFFFFFF"/>
      <name val="Calibri"/>
      <family val="2"/>
      <scheme val="minor"/>
    </font>
    <font>
      <sz val="12"/>
      <color theme="2"/>
      <name val="Calibri"/>
      <family val="2"/>
      <scheme val="minor"/>
    </font>
    <font>
      <sz val="10"/>
      <color rgb="FF000000"/>
      <name val="Calibri"/>
      <family val="2"/>
    </font>
    <font>
      <b/>
      <sz val="10"/>
      <color rgb="FF000000"/>
      <name val="Calibri"/>
      <family val="2"/>
      <scheme val="minor"/>
    </font>
    <font>
      <vertAlign val="superscript"/>
      <sz val="11"/>
      <color theme="1"/>
      <name val="Calibri"/>
      <family val="2"/>
      <charset val="238"/>
      <scheme val="minor"/>
    </font>
    <font>
      <i/>
      <vertAlign val="superscript"/>
      <sz val="11"/>
      <color rgb="FF000000"/>
      <name val="Calibri"/>
      <family val="2"/>
      <charset val="238"/>
      <scheme val="minor"/>
    </font>
    <font>
      <u/>
      <sz val="11"/>
      <color theme="10"/>
      <name val="Calibri"/>
      <family val="2"/>
      <scheme val="minor"/>
    </font>
    <font>
      <b/>
      <u/>
      <sz val="11"/>
      <color theme="10"/>
      <name val="Calibri"/>
      <family val="2"/>
      <scheme val="minor"/>
    </font>
  </fonts>
  <fills count="48">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FFEB9C"/>
      </patternFill>
    </fill>
    <fill>
      <patternFill patternType="solid">
        <fgColor rgb="FFFFFFCC"/>
      </patternFill>
    </fill>
    <fill>
      <patternFill patternType="solid">
        <fgColor theme="5" tint="0.59999389629810485"/>
        <bgColor indexed="64"/>
      </patternFill>
    </fill>
    <fill>
      <patternFill patternType="solid">
        <fgColor theme="0" tint="-0.249977111117893"/>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002060"/>
        <bgColor rgb="FF000080"/>
      </patternFill>
    </fill>
    <fill>
      <patternFill patternType="solid">
        <fgColor rgb="FFC6EFCE"/>
      </patternFill>
    </fill>
    <fill>
      <patternFill patternType="solid">
        <fgColor rgb="FFFFC7CE"/>
      </patternFill>
    </fill>
    <fill>
      <patternFill patternType="solid">
        <fgColor rgb="FFC6E0B4"/>
        <bgColor rgb="FF000000"/>
      </patternFill>
    </fill>
    <fill>
      <patternFill patternType="solid">
        <fgColor rgb="FFF8CBAD"/>
        <bgColor rgb="FF000000"/>
      </patternFill>
    </fill>
    <fill>
      <patternFill patternType="solid">
        <fgColor theme="0"/>
        <bgColor rgb="FFCCFFFF"/>
      </patternFill>
    </fill>
    <fill>
      <patternFill patternType="solid">
        <fgColor theme="5" tint="-0.499984740745262"/>
        <bgColor indexed="64"/>
      </patternFill>
    </fill>
    <fill>
      <patternFill patternType="solid">
        <fgColor theme="3" tint="-0.249977111117893"/>
        <bgColor indexed="64"/>
      </patternFill>
    </fill>
    <fill>
      <patternFill patternType="solid">
        <fgColor rgb="FFE26B0A"/>
        <bgColor rgb="FF000000"/>
      </patternFill>
    </fill>
    <fill>
      <patternFill patternType="solid">
        <fgColor rgb="FFFABF8F"/>
        <bgColor rgb="FF000000"/>
      </patternFill>
    </fill>
    <fill>
      <patternFill patternType="solid">
        <fgColor rgb="FFC55A11"/>
        <bgColor indexed="64"/>
      </patternFill>
    </fill>
    <fill>
      <patternFill patternType="solid">
        <fgColor rgb="FFF8CBAD"/>
        <bgColor indexed="64"/>
      </patternFill>
    </fill>
    <fill>
      <patternFill patternType="solid">
        <fgColor rgb="FFFBE5D6"/>
        <bgColor indexed="64"/>
      </patternFill>
    </fill>
    <fill>
      <patternFill patternType="solid">
        <fgColor rgb="FF843C0C"/>
        <bgColor indexed="64"/>
      </patternFill>
    </fill>
    <fill>
      <patternFill patternType="solid">
        <fgColor rgb="FFF4B183"/>
        <bgColor indexed="64"/>
      </patternFill>
    </fill>
    <fill>
      <patternFill patternType="solid">
        <fgColor rgb="FFBFBFBF"/>
        <bgColor rgb="FF000000"/>
      </patternFill>
    </fill>
    <fill>
      <patternFill patternType="solid">
        <fgColor rgb="FFD9D9D9"/>
      </patternFill>
    </fill>
    <fill>
      <patternFill patternType="solid">
        <fgColor rgb="FFFFCC99"/>
        <bgColor indexed="64"/>
      </patternFill>
    </fill>
    <fill>
      <patternFill patternType="solid">
        <fgColor rgb="FFFF0000"/>
      </patternFill>
    </fill>
    <fill>
      <patternFill patternType="solid">
        <fgColor rgb="FFF2F2F2"/>
        <bgColor indexed="64"/>
      </patternFill>
    </fill>
    <fill>
      <patternFill patternType="solid">
        <fgColor rgb="FFD9EAF7"/>
        <bgColor indexed="64"/>
      </patternFill>
    </fill>
    <fill>
      <patternFill patternType="solid">
        <fgColor rgb="FFFFEB9C"/>
        <bgColor rgb="FFFFEB9C"/>
      </patternFill>
    </fill>
    <fill>
      <patternFill patternType="solid">
        <fgColor rgb="FFFFC7CE"/>
        <bgColor rgb="FFFFC7CE"/>
      </patternFill>
    </fill>
    <fill>
      <patternFill patternType="solid">
        <fgColor rgb="FFC6EFCE"/>
        <bgColor rgb="FFC6EFCE"/>
      </patternFill>
    </fill>
    <fill>
      <patternFill patternType="solid">
        <fgColor rgb="FFC6EFCE"/>
        <bgColor indexed="64"/>
      </patternFill>
    </fill>
    <fill>
      <patternFill patternType="solid">
        <fgColor rgb="FFFFC7CE"/>
        <bgColor indexed="64"/>
      </patternFill>
    </fill>
    <fill>
      <patternFill patternType="solid">
        <fgColor rgb="FF002060"/>
        <bgColor rgb="FF003366"/>
      </patternFill>
    </fill>
    <fill>
      <patternFill patternType="solid">
        <fgColor rgb="FFF4B084"/>
        <bgColor indexed="64"/>
      </patternFill>
    </fill>
    <fill>
      <patternFill patternType="solid">
        <fgColor rgb="FFC65911"/>
        <bgColor indexed="64"/>
      </patternFill>
    </fill>
    <fill>
      <patternFill patternType="solid">
        <fgColor rgb="FFFCE4D6"/>
        <bgColor indexed="64"/>
      </patternFill>
    </fill>
    <fill>
      <patternFill patternType="solid">
        <fgColor theme="0" tint="-0.249977111117893"/>
        <bgColor rgb="FFD9D9D9"/>
      </patternFill>
    </fill>
    <fill>
      <patternFill patternType="solid">
        <fgColor theme="6" tint="0.59999389629810485"/>
        <bgColor indexed="64"/>
      </patternFill>
    </fill>
    <fill>
      <patternFill patternType="solid">
        <fgColor theme="8" tint="0.79998168889431442"/>
        <bgColor indexed="64"/>
      </patternFill>
    </fill>
    <fill>
      <patternFill patternType="solid">
        <fgColor rgb="FFFFB9B9"/>
        <bgColor indexed="64"/>
      </patternFill>
    </fill>
    <fill>
      <patternFill patternType="solid">
        <fgColor theme="6" tint="0.39997558519241921"/>
        <bgColor indexed="64"/>
      </patternFill>
    </fill>
  </fills>
  <borders count="62">
    <border>
      <left/>
      <right/>
      <top/>
      <bottom/>
      <diagonal/>
    </border>
    <border>
      <left style="thin">
        <color rgb="FFB2B2B2"/>
      </left>
      <right style="thin">
        <color rgb="FFB2B2B2"/>
      </right>
      <top style="thin">
        <color rgb="FFB2B2B2"/>
      </top>
      <bottom style="thin">
        <color rgb="FFB2B2B2"/>
      </bottom>
      <diagonal/>
    </border>
    <border>
      <left/>
      <right/>
      <top/>
      <bottom style="dashed">
        <color rgb="FF000000"/>
      </bottom>
      <diagonal/>
    </border>
    <border>
      <left/>
      <right/>
      <top style="dashed">
        <color rgb="FF00000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auto="1"/>
      </right>
      <top/>
      <bottom/>
      <diagonal/>
    </border>
    <border>
      <left/>
      <right/>
      <top/>
      <bottom style="medium">
        <color indexed="64"/>
      </bottom>
      <diagonal/>
    </border>
    <border>
      <left/>
      <right style="thin">
        <color indexed="64"/>
      </right>
      <top/>
      <bottom style="medium">
        <color indexed="64"/>
      </bottom>
      <diagonal/>
    </border>
    <border>
      <left style="thin">
        <color theme="0"/>
      </left>
      <right style="thin">
        <color theme="0"/>
      </right>
      <top/>
      <bottom/>
      <diagonal/>
    </border>
    <border>
      <left style="medium">
        <color auto="1"/>
      </left>
      <right/>
      <top/>
      <bottom/>
      <diagonal/>
    </border>
    <border>
      <left/>
      <right/>
      <top style="medium">
        <color auto="1"/>
      </top>
      <bottom/>
      <diagonal/>
    </border>
    <border>
      <left style="medium">
        <color auto="1"/>
      </left>
      <right/>
      <top style="medium">
        <color auto="1"/>
      </top>
      <bottom/>
      <diagonal/>
    </border>
    <border>
      <left style="thick">
        <color auto="1"/>
      </left>
      <right/>
      <top/>
      <bottom/>
      <diagonal/>
    </border>
    <border>
      <left/>
      <right style="medium">
        <color theme="1"/>
      </right>
      <top/>
      <bottom/>
      <diagonal/>
    </border>
    <border>
      <left/>
      <right/>
      <top/>
      <bottom style="thin">
        <color indexed="64"/>
      </bottom>
      <diagonal/>
    </border>
    <border>
      <left/>
      <right style="medium">
        <color theme="1"/>
      </right>
      <top/>
      <bottom style="thin">
        <color indexed="64"/>
      </bottom>
      <diagonal/>
    </border>
    <border>
      <left style="thin">
        <color theme="0"/>
      </left>
      <right style="thick">
        <color theme="1"/>
      </right>
      <top style="thin">
        <color theme="0"/>
      </top>
      <bottom style="thin">
        <color theme="0"/>
      </bottom>
      <diagonal/>
    </border>
    <border>
      <left/>
      <right style="thick">
        <color theme="1"/>
      </right>
      <top/>
      <bottom/>
      <diagonal/>
    </border>
    <border>
      <left style="thin">
        <color theme="0"/>
      </left>
      <right style="thin">
        <color theme="0"/>
      </right>
      <top style="thin">
        <color theme="0"/>
      </top>
      <bottom/>
      <diagonal/>
    </border>
    <border>
      <left/>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indexed="64"/>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theme="0"/>
      </left>
      <right/>
      <top/>
      <bottom style="thin">
        <color theme="0"/>
      </bottom>
      <diagonal/>
    </border>
    <border>
      <left/>
      <right/>
      <top/>
      <bottom style="medium">
        <color theme="1"/>
      </bottom>
      <diagonal/>
    </border>
  </borders>
  <cellStyleXfs count="25">
    <xf numFmtId="0" fontId="0" fillId="0" borderId="0"/>
    <xf numFmtId="0" fontId="4" fillId="0" borderId="0"/>
    <xf numFmtId="0" fontId="5" fillId="0" borderId="0" applyNumberFormat="0" applyFill="0" applyBorder="0" applyAlignment="0" applyProtection="0"/>
    <xf numFmtId="0" fontId="3" fillId="0" borderId="0"/>
    <xf numFmtId="0" fontId="3" fillId="0" borderId="0"/>
    <xf numFmtId="43" fontId="4" fillId="0" borderId="0" applyFont="0" applyFill="0" applyBorder="0" applyAlignment="0" applyProtection="0"/>
    <xf numFmtId="9" fontId="4" fillId="0" borderId="0" applyFont="0" applyFill="0" applyBorder="0" applyAlignment="0" applyProtection="0"/>
    <xf numFmtId="0" fontId="4" fillId="0" borderId="0"/>
    <xf numFmtId="0" fontId="6" fillId="0" borderId="0"/>
    <xf numFmtId="9" fontId="6" fillId="0" borderId="0" applyFont="0" applyFill="0" applyBorder="0" applyAlignment="0" applyProtection="0"/>
    <xf numFmtId="0" fontId="3" fillId="0" borderId="0"/>
    <xf numFmtId="9" fontId="6" fillId="0" borderId="0" applyFont="0" applyFill="0" applyBorder="0" applyAlignment="0" applyProtection="0"/>
    <xf numFmtId="43" fontId="3" fillId="0" borderId="0" applyFont="0" applyFill="0" applyBorder="0" applyAlignment="0" applyProtection="0"/>
    <xf numFmtId="0" fontId="7" fillId="4" borderId="0" applyNumberFormat="0" applyBorder="0" applyAlignment="0" applyProtection="0"/>
    <xf numFmtId="0" fontId="8" fillId="0" borderId="0"/>
    <xf numFmtId="0" fontId="4" fillId="5" borderId="1" applyNumberFormat="0" applyFont="0" applyAlignment="0" applyProtection="0"/>
    <xf numFmtId="0" fontId="11" fillId="0" borderId="0" applyNumberFormat="0" applyFill="0" applyBorder="0" applyAlignment="0" applyProtection="0"/>
    <xf numFmtId="0" fontId="6"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0" fillId="0" borderId="0"/>
    <xf numFmtId="0" fontId="31" fillId="0" borderId="0" applyBorder="0" applyProtection="0"/>
    <xf numFmtId="0" fontId="80" fillId="0" borderId="0" applyNumberFormat="0" applyFill="0" applyBorder="0" applyAlignment="0" applyProtection="0"/>
  </cellStyleXfs>
  <cellXfs count="540">
    <xf numFmtId="0" fontId="0" fillId="0" borderId="0" xfId="0"/>
    <xf numFmtId="0" fontId="0" fillId="0" borderId="0" xfId="0" applyAlignment="1">
      <alignment horizontal="center"/>
    </xf>
    <xf numFmtId="9" fontId="0" fillId="0" borderId="0" xfId="0" applyNumberFormat="1" applyAlignment="1">
      <alignment horizontal="center"/>
    </xf>
    <xf numFmtId="0" fontId="0" fillId="0" borderId="0" xfId="0" applyAlignment="1">
      <alignment horizontal="left"/>
    </xf>
    <xf numFmtId="0" fontId="9" fillId="0" borderId="0" xfId="14" applyFont="1"/>
    <xf numFmtId="0" fontId="9" fillId="2" borderId="0" xfId="14" applyFont="1" applyFill="1" applyAlignment="1">
      <alignment wrapText="1"/>
    </xf>
    <xf numFmtId="0" fontId="9" fillId="0" borderId="0" xfId="14" applyFont="1" applyAlignment="1">
      <alignment wrapText="1"/>
    </xf>
    <xf numFmtId="0" fontId="10" fillId="0" borderId="0" xfId="14" applyFont="1" applyAlignment="1">
      <alignment horizontal="left" vertical="center" wrapText="1"/>
    </xf>
    <xf numFmtId="0" fontId="0" fillId="3" borderId="4" xfId="0" applyFill="1" applyBorder="1"/>
    <xf numFmtId="0" fontId="24" fillId="0" borderId="0" xfId="14" applyFont="1" applyAlignment="1">
      <alignment horizontal="center"/>
    </xf>
    <xf numFmtId="0" fontId="23" fillId="3" borderId="6" xfId="0" applyFont="1" applyFill="1" applyBorder="1" applyAlignment="1">
      <alignment horizontal="center" vertical="center"/>
    </xf>
    <xf numFmtId="0" fontId="10" fillId="0" borderId="0" xfId="14" applyFont="1" applyAlignment="1">
      <alignment horizontal="center" vertical="center" wrapText="1"/>
    </xf>
    <xf numFmtId="0" fontId="26" fillId="3" borderId="0" xfId="14" applyFont="1" applyFill="1" applyAlignment="1">
      <alignment vertical="center"/>
    </xf>
    <xf numFmtId="0" fontId="27" fillId="18" borderId="0" xfId="22" applyFont="1" applyFill="1"/>
    <xf numFmtId="0" fontId="27" fillId="18" borderId="0" xfId="22" applyFont="1" applyFill="1" applyAlignment="1">
      <alignment horizontal="center" vertical="center"/>
    </xf>
    <xf numFmtId="0" fontId="30" fillId="0" borderId="0" xfId="22"/>
    <xf numFmtId="0" fontId="27" fillId="18" borderId="0" xfId="22" applyFont="1" applyFill="1" applyAlignment="1">
      <alignment vertical="center"/>
    </xf>
    <xf numFmtId="0" fontId="27" fillId="0" borderId="0" xfId="22" applyFont="1"/>
    <xf numFmtId="3" fontId="28" fillId="13" borderId="0" xfId="22" applyNumberFormat="1" applyFont="1" applyFill="1" applyAlignment="1">
      <alignment horizontal="center" vertical="center" wrapText="1"/>
    </xf>
    <xf numFmtId="0" fontId="33" fillId="0" borderId="0" xfId="22" applyFont="1" applyAlignment="1">
      <alignment horizontal="center" vertical="center" wrapText="1"/>
    </xf>
    <xf numFmtId="0" fontId="34" fillId="0" borderId="0" xfId="22" applyFont="1" applyAlignment="1">
      <alignment horizontal="left" vertical="center" wrapText="1"/>
    </xf>
    <xf numFmtId="0" fontId="33" fillId="0" borderId="0" xfId="22" applyFont="1" applyAlignment="1">
      <alignment horizontal="center" vertical="center"/>
    </xf>
    <xf numFmtId="0" fontId="33" fillId="0" borderId="0" xfId="22" applyFont="1" applyAlignment="1">
      <alignment horizontal="left" vertical="top" wrapText="1"/>
    </xf>
    <xf numFmtId="49" fontId="33" fillId="0" borderId="0" xfId="22" applyNumberFormat="1" applyFont="1" applyAlignment="1">
      <alignment horizontal="center" vertical="center" wrapText="1"/>
    </xf>
    <xf numFmtId="0" fontId="2" fillId="0" borderId="0" xfId="22" applyFont="1" applyAlignment="1">
      <alignment horizontal="center" vertical="center"/>
    </xf>
    <xf numFmtId="3" fontId="33" fillId="0" borderId="0" xfId="22" applyNumberFormat="1" applyFont="1" applyAlignment="1">
      <alignment horizontal="center" vertical="center" wrapText="1"/>
    </xf>
    <xf numFmtId="3" fontId="34" fillId="0" borderId="0" xfId="22" applyNumberFormat="1" applyFont="1" applyAlignment="1">
      <alignment horizontal="left" vertical="center" wrapText="1"/>
    </xf>
    <xf numFmtId="3" fontId="33" fillId="0" borderId="0" xfId="22" applyNumberFormat="1" applyFont="1" applyAlignment="1">
      <alignment horizontal="left" vertical="top" wrapText="1"/>
    </xf>
    <xf numFmtId="0" fontId="36" fillId="3" borderId="0" xfId="14" applyFont="1" applyFill="1" applyAlignment="1">
      <alignment vertical="center"/>
    </xf>
    <xf numFmtId="0" fontId="15" fillId="0" borderId="0" xfId="14" applyFont="1"/>
    <xf numFmtId="0" fontId="37" fillId="0" borderId="0" xfId="14" applyFont="1" applyAlignment="1">
      <alignment wrapText="1"/>
    </xf>
    <xf numFmtId="0" fontId="37" fillId="0" borderId="0" xfId="0" applyFont="1" applyAlignment="1">
      <alignment wrapText="1"/>
    </xf>
    <xf numFmtId="0" fontId="37" fillId="0" borderId="0" xfId="0" applyFont="1" applyAlignment="1">
      <alignment horizontal="center"/>
    </xf>
    <xf numFmtId="0" fontId="37" fillId="0" borderId="0" xfId="14" applyFont="1" applyAlignment="1">
      <alignment horizontal="center"/>
    </xf>
    <xf numFmtId="0" fontId="38" fillId="0" borderId="3" xfId="0" applyFont="1" applyBorder="1" applyAlignment="1">
      <alignment vertical="center" wrapText="1"/>
    </xf>
    <xf numFmtId="0" fontId="39" fillId="16" borderId="3" xfId="0" applyFont="1" applyFill="1" applyBorder="1" applyAlignment="1">
      <alignment horizontal="center" vertical="center" wrapText="1"/>
    </xf>
    <xf numFmtId="0" fontId="39" fillId="0" borderId="3" xfId="0" applyFont="1" applyBorder="1" applyAlignment="1">
      <alignment horizontal="left" vertical="center" wrapText="1"/>
    </xf>
    <xf numFmtId="0" fontId="15" fillId="0" borderId="0" xfId="14" applyFont="1" applyAlignment="1">
      <alignment vertical="center" wrapText="1"/>
    </xf>
    <xf numFmtId="0" fontId="38" fillId="0" borderId="0" xfId="0" applyFont="1" applyAlignment="1">
      <alignment vertical="center" wrapText="1"/>
    </xf>
    <xf numFmtId="0" fontId="39" fillId="16" borderId="0" xfId="0" applyFont="1" applyFill="1" applyAlignment="1">
      <alignment horizontal="center" vertical="center" wrapText="1"/>
    </xf>
    <xf numFmtId="0" fontId="39" fillId="0" borderId="0" xfId="0" applyFont="1" applyAlignment="1">
      <alignment horizontal="left" vertical="center" wrapText="1"/>
    </xf>
    <xf numFmtId="0" fontId="38" fillId="0" borderId="2" xfId="0" applyFont="1" applyBorder="1" applyAlignment="1">
      <alignment vertical="center" wrapText="1"/>
    </xf>
    <xf numFmtId="0" fontId="39" fillId="16" borderId="2" xfId="0" applyFont="1" applyFill="1" applyBorder="1" applyAlignment="1">
      <alignment horizontal="center" vertical="center" wrapText="1"/>
    </xf>
    <xf numFmtId="0" fontId="39" fillId="0" borderId="2" xfId="0" applyFont="1" applyBorder="1" applyAlignment="1">
      <alignment horizontal="left" vertical="center" wrapText="1"/>
    </xf>
    <xf numFmtId="0" fontId="38" fillId="0" borderId="0" xfId="0" applyFont="1"/>
    <xf numFmtId="0" fontId="39" fillId="0" borderId="0" xfId="0" applyFont="1" applyAlignment="1">
      <alignment vertical="center" wrapText="1"/>
    </xf>
    <xf numFmtId="0" fontId="39" fillId="0" borderId="0" xfId="0" applyFont="1" applyAlignment="1">
      <alignment horizontal="center" vertical="center" wrapText="1"/>
    </xf>
    <xf numFmtId="0" fontId="40" fillId="0" borderId="0" xfId="14" applyFont="1" applyAlignment="1">
      <alignment vertical="center" wrapText="1"/>
    </xf>
    <xf numFmtId="0" fontId="39" fillId="17" borderId="0" xfId="0" applyFont="1" applyFill="1" applyAlignment="1">
      <alignment horizontal="center" vertical="center" wrapText="1"/>
    </xf>
    <xf numFmtId="0" fontId="38" fillId="0" borderId="2" xfId="0" applyFont="1" applyBorder="1" applyAlignment="1">
      <alignment horizontal="left" vertical="center" wrapText="1"/>
    </xf>
    <xf numFmtId="0" fontId="15" fillId="0" borderId="0" xfId="14" applyFont="1" applyAlignment="1">
      <alignment horizontal="left" vertical="center" wrapText="1"/>
    </xf>
    <xf numFmtId="0" fontId="15" fillId="0" borderId="0" xfId="14" applyFont="1" applyAlignment="1">
      <alignment vertical="center"/>
    </xf>
    <xf numFmtId="0" fontId="40" fillId="0" borderId="0" xfId="14" applyFont="1" applyAlignment="1">
      <alignment wrapText="1"/>
    </xf>
    <xf numFmtId="0" fontId="15" fillId="2" borderId="0" xfId="14" applyFont="1" applyFill="1" applyAlignment="1">
      <alignment wrapText="1"/>
    </xf>
    <xf numFmtId="0" fontId="15" fillId="0" borderId="0" xfId="14" applyFont="1" applyAlignment="1">
      <alignment horizontal="left"/>
    </xf>
    <xf numFmtId="0" fontId="40" fillId="0" borderId="0" xfId="14" applyFont="1" applyAlignment="1">
      <alignment horizontal="left" vertical="center"/>
    </xf>
    <xf numFmtId="0" fontId="33" fillId="0" borderId="13" xfId="22" applyFont="1" applyBorder="1" applyAlignment="1">
      <alignment horizontal="center" vertical="center" wrapText="1"/>
    </xf>
    <xf numFmtId="0" fontId="34" fillId="0" borderId="13" xfId="22" applyFont="1" applyBorder="1" applyAlignment="1">
      <alignment horizontal="left" vertical="center" wrapText="1"/>
    </xf>
    <xf numFmtId="0" fontId="2" fillId="0" borderId="13" xfId="22" applyFont="1" applyBorder="1" applyAlignment="1">
      <alignment horizontal="center" vertical="center"/>
    </xf>
    <xf numFmtId="0" fontId="33" fillId="0" borderId="13" xfId="22" applyFont="1" applyBorder="1" applyAlignment="1">
      <alignment horizontal="left" vertical="top" wrapText="1"/>
    </xf>
    <xf numFmtId="49" fontId="33" fillId="0" borderId="13" xfId="22" applyNumberFormat="1" applyFont="1" applyBorder="1" applyAlignment="1">
      <alignment horizontal="center" vertical="center" wrapText="1"/>
    </xf>
    <xf numFmtId="0" fontId="27" fillId="18" borderId="13" xfId="22" applyFont="1" applyFill="1" applyBorder="1"/>
    <xf numFmtId="0" fontId="33" fillId="0" borderId="13" xfId="22" applyFont="1" applyBorder="1" applyAlignment="1">
      <alignment horizontal="center" vertical="center"/>
    </xf>
    <xf numFmtId="3" fontId="33" fillId="0" borderId="13" xfId="22" applyNumberFormat="1" applyFont="1" applyBorder="1" applyAlignment="1">
      <alignment horizontal="center" vertical="center" wrapText="1"/>
    </xf>
    <xf numFmtId="3" fontId="34" fillId="0" borderId="13" xfId="22" applyNumberFormat="1" applyFont="1" applyBorder="1" applyAlignment="1">
      <alignment horizontal="left" vertical="center" wrapText="1"/>
    </xf>
    <xf numFmtId="3" fontId="33" fillId="0" borderId="13" xfId="22" applyNumberFormat="1" applyFont="1" applyBorder="1" applyAlignment="1">
      <alignment horizontal="left" vertical="top" wrapText="1"/>
    </xf>
    <xf numFmtId="0" fontId="12" fillId="10" borderId="0" xfId="22" applyFont="1" applyFill="1" applyAlignment="1">
      <alignment horizontal="center" vertical="center"/>
    </xf>
    <xf numFmtId="3" fontId="12" fillId="10" borderId="13" xfId="22" applyNumberFormat="1" applyFont="1" applyFill="1" applyBorder="1" applyAlignment="1">
      <alignment horizontal="center" vertical="center"/>
    </xf>
    <xf numFmtId="3" fontId="12" fillId="10" borderId="0" xfId="22" applyNumberFormat="1" applyFont="1" applyFill="1" applyAlignment="1">
      <alignment horizontal="center" vertical="center"/>
    </xf>
    <xf numFmtId="0" fontId="12" fillId="10" borderId="13" xfId="22" applyFont="1" applyFill="1" applyBorder="1" applyAlignment="1">
      <alignment horizontal="center" vertical="center"/>
    </xf>
    <xf numFmtId="0" fontId="34" fillId="6" borderId="0" xfId="22" applyFont="1" applyFill="1" applyAlignment="1">
      <alignment horizontal="center" vertical="center"/>
    </xf>
    <xf numFmtId="0" fontId="34" fillId="6" borderId="13" xfId="22" applyFont="1" applyFill="1" applyBorder="1" applyAlignment="1">
      <alignment horizontal="center" vertical="center"/>
    </xf>
    <xf numFmtId="0" fontId="34" fillId="9" borderId="0" xfId="22" applyFont="1" applyFill="1" applyAlignment="1">
      <alignment horizontal="center" vertical="center"/>
    </xf>
    <xf numFmtId="0" fontId="23" fillId="8" borderId="0" xfId="22" applyFont="1" applyFill="1" applyAlignment="1">
      <alignment horizontal="center" vertical="center"/>
    </xf>
    <xf numFmtId="0" fontId="23" fillId="19" borderId="0" xfId="22" applyFont="1" applyFill="1" applyAlignment="1">
      <alignment horizontal="center" vertical="center"/>
    </xf>
    <xf numFmtId="0" fontId="23" fillId="19" borderId="0" xfId="22" applyFont="1" applyFill="1" applyAlignment="1">
      <alignment horizontal="center" vertical="center" wrapText="1"/>
    </xf>
    <xf numFmtId="0" fontId="33" fillId="12" borderId="0" xfId="22" applyFont="1" applyFill="1" applyAlignment="1">
      <alignment horizontal="center" vertical="center"/>
    </xf>
    <xf numFmtId="0" fontId="33" fillId="12" borderId="13" xfId="22" applyFont="1" applyFill="1" applyBorder="1" applyAlignment="1">
      <alignment horizontal="center" vertical="center"/>
    </xf>
    <xf numFmtId="0" fontId="2" fillId="11" borderId="0" xfId="22" applyFont="1" applyFill="1" applyAlignment="1">
      <alignment horizontal="center" vertical="center"/>
    </xf>
    <xf numFmtId="0" fontId="2" fillId="11" borderId="13" xfId="22" applyFont="1" applyFill="1" applyBorder="1" applyAlignment="1">
      <alignment horizontal="center" vertical="center"/>
    </xf>
    <xf numFmtId="0" fontId="0" fillId="0" borderId="0" xfId="0" applyAlignment="1">
      <alignment horizontal="center" vertical="center"/>
    </xf>
    <xf numFmtId="49" fontId="2" fillId="0" borderId="0" xfId="22" applyNumberFormat="1" applyFont="1" applyAlignment="1">
      <alignment horizontal="center" vertical="center"/>
    </xf>
    <xf numFmtId="49" fontId="33" fillId="0" borderId="13" xfId="22" applyNumberFormat="1" applyFont="1" applyBorder="1" applyAlignment="1">
      <alignment horizontal="center" vertical="center"/>
    </xf>
    <xf numFmtId="49" fontId="33" fillId="0" borderId="0" xfId="22" applyNumberFormat="1" applyFont="1" applyAlignment="1">
      <alignment horizontal="center" vertical="center"/>
    </xf>
    <xf numFmtId="49" fontId="2" fillId="0" borderId="13" xfId="22" applyNumberFormat="1" applyFont="1" applyBorder="1" applyAlignment="1">
      <alignment horizontal="center" vertical="center"/>
    </xf>
    <xf numFmtId="49" fontId="27" fillId="18" borderId="0" xfId="22" applyNumberFormat="1" applyFont="1" applyFill="1"/>
    <xf numFmtId="3" fontId="29" fillId="13" borderId="0" xfId="22" applyNumberFormat="1" applyFont="1" applyFill="1" applyAlignment="1">
      <alignment horizontal="center" vertical="center" wrapText="1"/>
    </xf>
    <xf numFmtId="0" fontId="33" fillId="0" borderId="0" xfId="22" applyFont="1" applyAlignment="1">
      <alignment horizontal="left"/>
    </xf>
    <xf numFmtId="0" fontId="41" fillId="0" borderId="0" xfId="22" applyFont="1" applyAlignment="1">
      <alignment horizontal="left" vertical="center" wrapText="1"/>
    </xf>
    <xf numFmtId="0" fontId="12" fillId="0" borderId="0" xfId="22" applyFont="1" applyAlignment="1">
      <alignment horizontal="center" vertical="center" wrapText="1"/>
    </xf>
    <xf numFmtId="0" fontId="2" fillId="0" borderId="0" xfId="22" applyFont="1" applyAlignment="1">
      <alignment horizontal="left"/>
    </xf>
    <xf numFmtId="0" fontId="42" fillId="0" borderId="0" xfId="22" applyFont="1"/>
    <xf numFmtId="0" fontId="13" fillId="0" borderId="0" xfId="22" applyFont="1" applyAlignment="1">
      <alignment horizontal="center"/>
    </xf>
    <xf numFmtId="0" fontId="42" fillId="0" borderId="0" xfId="22" applyFont="1" applyAlignment="1">
      <alignment horizontal="center"/>
    </xf>
    <xf numFmtId="0" fontId="43" fillId="7" borderId="4" xfId="0" applyFont="1" applyFill="1" applyBorder="1" applyAlignment="1">
      <alignment horizontal="center" vertical="center"/>
    </xf>
    <xf numFmtId="0" fontId="43" fillId="7" borderId="0" xfId="0" applyFont="1" applyFill="1" applyAlignment="1">
      <alignment horizontal="center" vertical="center"/>
    </xf>
    <xf numFmtId="0" fontId="35" fillId="21" borderId="0" xfId="0" applyFont="1" applyFill="1" applyAlignment="1">
      <alignment horizontal="center" vertical="center"/>
    </xf>
    <xf numFmtId="0" fontId="34" fillId="22" borderId="0" xfId="0" applyFont="1" applyFill="1" applyAlignment="1">
      <alignment horizontal="center" vertical="center"/>
    </xf>
    <xf numFmtId="165" fontId="12" fillId="0" borderId="0" xfId="20" applyNumberFormat="1" applyFont="1" applyAlignment="1">
      <alignment horizontal="center" vertical="center"/>
    </xf>
    <xf numFmtId="0" fontId="47" fillId="7" borderId="0" xfId="0" applyFont="1" applyFill="1" applyAlignment="1">
      <alignment horizontal="center" vertical="center"/>
    </xf>
    <xf numFmtId="0" fontId="0" fillId="0" borderId="16" xfId="0" applyBorder="1" applyAlignment="1">
      <alignment horizontal="center" vertical="center"/>
    </xf>
    <xf numFmtId="0" fontId="47" fillId="0" borderId="0" xfId="0" applyFont="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20" fillId="0" borderId="0" xfId="0" applyFont="1"/>
    <xf numFmtId="0" fontId="43" fillId="23" borderId="0" xfId="0" applyFont="1" applyFill="1" applyAlignment="1">
      <alignment horizontal="center" vertical="center"/>
    </xf>
    <xf numFmtId="0" fontId="46" fillId="24" borderId="0" xfId="0" applyFont="1" applyFill="1" applyAlignment="1">
      <alignment horizontal="center" vertical="center"/>
    </xf>
    <xf numFmtId="0" fontId="46" fillId="25" borderId="0" xfId="0" applyFont="1" applyFill="1" applyAlignment="1">
      <alignment horizontal="center" vertical="center"/>
    </xf>
    <xf numFmtId="0" fontId="43" fillId="26" borderId="0" xfId="0" applyFont="1" applyFill="1" applyAlignment="1">
      <alignment horizontal="center" vertical="center"/>
    </xf>
    <xf numFmtId="0" fontId="46" fillId="27" borderId="0" xfId="0" applyFont="1" applyFill="1" applyAlignment="1">
      <alignment horizontal="center" vertical="center"/>
    </xf>
    <xf numFmtId="0" fontId="25" fillId="20" borderId="4" xfId="0" applyFont="1" applyFill="1" applyBorder="1" applyAlignment="1">
      <alignment wrapText="1"/>
    </xf>
    <xf numFmtId="0" fontId="25" fillId="20" borderId="4" xfId="0" applyFont="1" applyFill="1" applyBorder="1"/>
    <xf numFmtId="49" fontId="29" fillId="13" borderId="0" xfId="22" applyNumberFormat="1" applyFont="1" applyFill="1" applyAlignment="1">
      <alignment horizontal="center" vertical="center" wrapText="1"/>
    </xf>
    <xf numFmtId="0" fontId="1" fillId="18" borderId="0" xfId="22" applyFont="1" applyFill="1" applyAlignment="1">
      <alignment horizontal="center" vertical="center"/>
    </xf>
    <xf numFmtId="0" fontId="45" fillId="3" borderId="11" xfId="0" applyFont="1" applyFill="1" applyBorder="1" applyAlignment="1">
      <alignment horizontal="center" vertical="center" wrapText="1"/>
    </xf>
    <xf numFmtId="0" fontId="43" fillId="3" borderId="5" xfId="0" applyFont="1" applyFill="1" applyBorder="1" applyAlignment="1">
      <alignment horizontal="center" vertical="center" wrapText="1"/>
    </xf>
    <xf numFmtId="0" fontId="25" fillId="3" borderId="4" xfId="0" applyFont="1" applyFill="1" applyBorder="1" applyAlignment="1">
      <alignment wrapText="1"/>
    </xf>
    <xf numFmtId="0" fontId="45" fillId="3" borderId="6" xfId="0" applyFont="1" applyFill="1" applyBorder="1" applyAlignment="1">
      <alignment horizontal="center" vertical="center"/>
    </xf>
    <xf numFmtId="0" fontId="45" fillId="3" borderId="6" xfId="0" applyFont="1" applyFill="1" applyBorder="1" applyAlignment="1">
      <alignment horizontal="center" vertical="center" wrapText="1"/>
    </xf>
    <xf numFmtId="0" fontId="45" fillId="3" borderId="10" xfId="0" applyFont="1" applyFill="1" applyBorder="1" applyAlignment="1">
      <alignment horizontal="center" vertical="center"/>
    </xf>
    <xf numFmtId="0" fontId="45" fillId="3" borderId="9" xfId="0" applyFont="1" applyFill="1" applyBorder="1" applyAlignment="1">
      <alignment horizontal="center" vertical="center" wrapText="1"/>
    </xf>
    <xf numFmtId="0" fontId="45" fillId="3" borderId="15" xfId="0" applyFont="1" applyFill="1" applyBorder="1" applyAlignment="1">
      <alignment horizontal="center" vertical="center" wrapText="1"/>
    </xf>
    <xf numFmtId="0" fontId="43" fillId="3" borderId="15" xfId="0" applyFont="1" applyFill="1" applyBorder="1" applyAlignment="1">
      <alignment horizontal="center" vertical="center" wrapText="1"/>
    </xf>
    <xf numFmtId="0" fontId="43" fillId="3" borderId="7" xfId="0" applyFont="1" applyFill="1" applyBorder="1" applyAlignment="1">
      <alignment horizontal="center" vertical="center" wrapText="1"/>
    </xf>
    <xf numFmtId="0" fontId="49" fillId="3" borderId="4" xfId="0" applyFont="1" applyFill="1" applyBorder="1"/>
    <xf numFmtId="0" fontId="43" fillId="3" borderId="4" xfId="0" applyFont="1" applyFill="1" applyBorder="1" applyAlignment="1">
      <alignment horizontal="center" vertical="center"/>
    </xf>
    <xf numFmtId="0" fontId="43" fillId="3" borderId="4"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46" fillId="0" borderId="0" xfId="0" applyFont="1" applyAlignment="1">
      <alignment horizontal="center" vertical="center"/>
    </xf>
    <xf numFmtId="0" fontId="46" fillId="0" borderId="0" xfId="0" applyFont="1" applyAlignment="1">
      <alignment horizontal="left" vertical="center"/>
    </xf>
    <xf numFmtId="0" fontId="45" fillId="3" borderId="9" xfId="0" applyFont="1" applyFill="1" applyBorder="1" applyAlignment="1">
      <alignment horizontal="center" vertical="center"/>
    </xf>
    <xf numFmtId="0" fontId="0" fillId="3" borderId="0" xfId="0" applyFill="1"/>
    <xf numFmtId="0" fontId="32" fillId="28" borderId="0" xfId="0" applyFont="1" applyFill="1" applyAlignment="1">
      <alignment horizontal="center" vertical="center"/>
    </xf>
    <xf numFmtId="0" fontId="50" fillId="0" borderId="0" xfId="0" applyFont="1" applyAlignment="1">
      <alignment horizontal="center" vertical="center"/>
    </xf>
    <xf numFmtId="0" fontId="45" fillId="3" borderId="0" xfId="0" applyFont="1" applyFill="1" applyAlignment="1">
      <alignment horizontal="center" vertical="center" wrapText="1"/>
    </xf>
    <xf numFmtId="0" fontId="45" fillId="3" borderId="0" xfId="0" applyFont="1" applyFill="1" applyAlignment="1">
      <alignment horizontal="center" vertical="center"/>
    </xf>
    <xf numFmtId="0" fontId="43" fillId="3" borderId="0" xfId="0" applyFont="1" applyFill="1" applyAlignment="1">
      <alignment horizontal="center" vertical="center" wrapText="1"/>
    </xf>
    <xf numFmtId="0" fontId="0" fillId="0" borderId="0" xfId="0" applyAlignment="1">
      <alignment horizontal="left" vertical="center"/>
    </xf>
    <xf numFmtId="9" fontId="0" fillId="14" borderId="0" xfId="0" applyNumberFormat="1" applyFill="1" applyAlignment="1">
      <alignment horizontal="center" vertical="center"/>
    </xf>
    <xf numFmtId="9" fontId="0" fillId="29" borderId="12" xfId="0" applyNumberFormat="1" applyFill="1" applyBorder="1" applyAlignment="1">
      <alignment horizontal="center" vertical="center"/>
    </xf>
    <xf numFmtId="9" fontId="0" fillId="14" borderId="12" xfId="0" applyNumberFormat="1" applyFill="1" applyBorder="1" applyAlignment="1">
      <alignment horizontal="center" vertical="center"/>
    </xf>
    <xf numFmtId="9" fontId="0" fillId="29" borderId="0" xfId="0" applyNumberFormat="1" applyFill="1" applyAlignment="1">
      <alignment horizontal="center" vertical="center"/>
    </xf>
    <xf numFmtId="0" fontId="0" fillId="0" borderId="13" xfId="0" applyBorder="1" applyAlignment="1">
      <alignment horizontal="center" vertical="center"/>
    </xf>
    <xf numFmtId="0" fontId="0" fillId="0" borderId="13" xfId="0" applyBorder="1" applyAlignment="1">
      <alignment horizontal="left" vertical="center"/>
    </xf>
    <xf numFmtId="9" fontId="0" fillId="29" borderId="13" xfId="0" applyNumberFormat="1" applyFill="1" applyBorder="1" applyAlignment="1">
      <alignment horizontal="center" vertical="center"/>
    </xf>
    <xf numFmtId="9" fontId="0" fillId="14" borderId="13" xfId="0" applyNumberFormat="1" applyFill="1" applyBorder="1" applyAlignment="1">
      <alignment horizontal="center" vertical="center"/>
    </xf>
    <xf numFmtId="9" fontId="0" fillId="14" borderId="14" xfId="0" applyNumberFormat="1" applyFill="1" applyBorder="1" applyAlignment="1">
      <alignment horizontal="center" vertical="center"/>
    </xf>
    <xf numFmtId="0" fontId="0" fillId="0" borderId="13" xfId="0" applyBorder="1"/>
    <xf numFmtId="9" fontId="0" fillId="29" borderId="14" xfId="0" applyNumberFormat="1" applyFill="1" applyBorder="1" applyAlignment="1">
      <alignment horizontal="center" vertical="center"/>
    </xf>
    <xf numFmtId="0" fontId="0" fillId="0" borderId="12" xfId="0" applyBorder="1"/>
    <xf numFmtId="0" fontId="12" fillId="0" borderId="0" xfId="0" applyFont="1"/>
    <xf numFmtId="0" fontId="0" fillId="3" borderId="11" xfId="0" applyFill="1" applyBorder="1"/>
    <xf numFmtId="0" fontId="25" fillId="23" borderId="0" xfId="0" applyFont="1" applyFill="1" applyAlignment="1">
      <alignment horizontal="center" vertical="center"/>
    </xf>
    <xf numFmtId="0" fontId="0" fillId="24" borderId="0" xfId="0" applyFill="1" applyAlignment="1">
      <alignment horizontal="center" vertical="center"/>
    </xf>
    <xf numFmtId="0" fontId="0" fillId="24" borderId="13" xfId="0" applyFill="1" applyBorder="1" applyAlignment="1">
      <alignment horizontal="center" vertical="center"/>
    </xf>
    <xf numFmtId="0" fontId="0" fillId="25" borderId="0" xfId="0" applyFill="1" applyAlignment="1">
      <alignment horizontal="center" vertical="center"/>
    </xf>
    <xf numFmtId="0" fontId="0" fillId="25" borderId="13" xfId="0" applyFill="1" applyBorder="1" applyAlignment="1">
      <alignment horizontal="center" vertical="center"/>
    </xf>
    <xf numFmtId="0" fontId="25" fillId="26" borderId="0" xfId="0" applyFont="1" applyFill="1" applyAlignment="1">
      <alignment horizontal="center" vertical="center"/>
    </xf>
    <xf numFmtId="0" fontId="0" fillId="27" borderId="0" xfId="0" applyFill="1" applyAlignment="1">
      <alignment horizontal="center" vertical="center"/>
    </xf>
    <xf numFmtId="0" fontId="0" fillId="27" borderId="13" xfId="0" applyFill="1" applyBorder="1" applyAlignment="1">
      <alignment horizontal="center" vertical="center"/>
    </xf>
    <xf numFmtId="9" fontId="0" fillId="30" borderId="0" xfId="0" applyNumberFormat="1" applyFill="1" applyAlignment="1">
      <alignment horizontal="center" vertical="center"/>
    </xf>
    <xf numFmtId="9" fontId="0" fillId="30" borderId="13" xfId="0" applyNumberFormat="1" applyFill="1" applyBorder="1" applyAlignment="1">
      <alignment horizontal="center" vertical="center"/>
    </xf>
    <xf numFmtId="9" fontId="0" fillId="30" borderId="12" xfId="0" applyNumberFormat="1" applyFill="1" applyBorder="1" applyAlignment="1">
      <alignment horizontal="center" vertical="center"/>
    </xf>
    <xf numFmtId="164" fontId="12" fillId="14" borderId="0" xfId="0" applyNumberFormat="1" applyFont="1" applyFill="1" applyAlignment="1">
      <alignment horizontal="center" vertical="center"/>
    </xf>
    <xf numFmtId="164" fontId="12" fillId="14" borderId="13" xfId="0" applyNumberFormat="1" applyFont="1" applyFill="1" applyBorder="1" applyAlignment="1">
      <alignment horizontal="center" vertical="center"/>
    </xf>
    <xf numFmtId="164" fontId="12" fillId="30" borderId="0" xfId="0" applyNumberFormat="1" applyFont="1" applyFill="1" applyAlignment="1">
      <alignment horizontal="center" vertical="center"/>
    </xf>
    <xf numFmtId="164" fontId="12" fillId="30" borderId="13" xfId="0" applyNumberFormat="1" applyFont="1" applyFill="1" applyBorder="1" applyAlignment="1">
      <alignment horizontal="center" vertical="center"/>
    </xf>
    <xf numFmtId="0" fontId="0" fillId="0" borderId="0" xfId="0" applyAlignment="1">
      <alignment horizontal="center" vertical="center" wrapText="1"/>
    </xf>
    <xf numFmtId="0" fontId="0" fillId="0" borderId="19" xfId="0" applyBorder="1" applyAlignment="1">
      <alignment horizontal="center" vertical="center" wrapText="1"/>
    </xf>
    <xf numFmtId="9" fontId="0" fillId="0" borderId="0" xfId="0" applyNumberFormat="1" applyAlignment="1">
      <alignment horizontal="center" vertical="center" wrapText="1"/>
    </xf>
    <xf numFmtId="9" fontId="0" fillId="6" borderId="0" xfId="0" applyNumberFormat="1" applyFill="1" applyAlignment="1">
      <alignment horizontal="center" vertical="center" wrapText="1"/>
    </xf>
    <xf numFmtId="0" fontId="20" fillId="0" borderId="0" xfId="0" applyFont="1" applyAlignment="1">
      <alignment horizontal="center" vertical="center" wrapText="1"/>
    </xf>
    <xf numFmtId="0" fontId="0" fillId="14" borderId="0" xfId="0" applyFill="1" applyAlignment="1">
      <alignment horizontal="center" vertical="center" wrapText="1"/>
    </xf>
    <xf numFmtId="0" fontId="0" fillId="14" borderId="19" xfId="0" applyFill="1" applyBorder="1" applyAlignment="1">
      <alignment horizontal="center" vertical="center" wrapText="1"/>
    </xf>
    <xf numFmtId="0" fontId="0" fillId="15" borderId="0" xfId="0" applyFill="1" applyAlignment="1">
      <alignment horizontal="center" vertical="center" wrapText="1"/>
    </xf>
    <xf numFmtId="0" fontId="0" fillId="15" borderId="19" xfId="0" applyFill="1" applyBorder="1" applyAlignment="1">
      <alignment horizontal="center" vertical="center" wrapText="1"/>
    </xf>
    <xf numFmtId="0" fontId="52" fillId="31" borderId="19" xfId="0" applyFont="1" applyFill="1" applyBorder="1" applyAlignment="1">
      <alignment horizontal="center" vertical="center" wrapText="1"/>
    </xf>
    <xf numFmtId="0" fontId="52" fillId="31" borderId="0" xfId="0" applyFont="1" applyFill="1" applyAlignment="1">
      <alignment horizontal="center" vertical="center" wrapText="1"/>
    </xf>
    <xf numFmtId="0" fontId="52" fillId="0" borderId="0" xfId="0" applyFont="1" applyAlignment="1">
      <alignment horizontal="center" vertical="center" wrapText="1"/>
    </xf>
    <xf numFmtId="0" fontId="12" fillId="33" borderId="0" xfId="0" applyFont="1" applyFill="1" applyAlignment="1">
      <alignment horizontal="center" vertical="center" wrapText="1"/>
    </xf>
    <xf numFmtId="9" fontId="0" fillId="0" borderId="16" xfId="0" applyNumberFormat="1"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7" xfId="0" applyBorder="1" applyAlignment="1">
      <alignment horizontal="left" vertical="center" wrapText="1"/>
    </xf>
    <xf numFmtId="9" fontId="0" fillId="6" borderId="17" xfId="0" applyNumberFormat="1" applyFill="1" applyBorder="1" applyAlignment="1">
      <alignment horizontal="center" vertical="center" wrapText="1"/>
    </xf>
    <xf numFmtId="0" fontId="0" fillId="0" borderId="18" xfId="0" applyBorder="1" applyAlignment="1">
      <alignment horizontal="center" vertical="center" wrapText="1"/>
    </xf>
    <xf numFmtId="0" fontId="0" fillId="34" borderId="17" xfId="0" applyFill="1" applyBorder="1" applyAlignment="1">
      <alignment horizontal="center" vertical="center" wrapText="1"/>
    </xf>
    <xf numFmtId="0" fontId="0" fillId="35" borderId="17" xfId="0" applyFill="1" applyBorder="1" applyAlignment="1">
      <alignment horizontal="center" vertical="center" wrapText="1"/>
    </xf>
    <xf numFmtId="0" fontId="0" fillId="35" borderId="18" xfId="0" applyFill="1" applyBorder="1" applyAlignment="1">
      <alignment horizontal="center" vertical="center" wrapText="1"/>
    </xf>
    <xf numFmtId="0" fontId="0" fillId="0" borderId="0" xfId="0" applyAlignment="1">
      <alignment horizontal="left" vertical="center" wrapText="1"/>
    </xf>
    <xf numFmtId="0" fontId="0" fillId="36" borderId="0" xfId="0" applyFill="1" applyAlignment="1">
      <alignment horizontal="center" vertical="center" wrapText="1"/>
    </xf>
    <xf numFmtId="0" fontId="0" fillId="35" borderId="0" xfId="0" applyFill="1" applyAlignment="1">
      <alignment horizontal="center" vertical="center" wrapText="1"/>
    </xf>
    <xf numFmtId="0" fontId="0" fillId="34" borderId="0" xfId="0" applyFill="1" applyAlignment="1">
      <alignment horizontal="center" vertical="center" wrapText="1"/>
    </xf>
    <xf numFmtId="0" fontId="0" fillId="36" borderId="16" xfId="0" applyFill="1" applyBorder="1" applyAlignment="1">
      <alignment horizontal="center" vertical="center" wrapText="1"/>
    </xf>
    <xf numFmtId="0" fontId="0" fillId="34" borderId="16" xfId="0" applyFill="1" applyBorder="1" applyAlignment="1">
      <alignment horizontal="center" vertical="center" wrapText="1"/>
    </xf>
    <xf numFmtId="0" fontId="0" fillId="35" borderId="16" xfId="0" applyFill="1" applyBorder="1" applyAlignment="1">
      <alignment horizontal="center" vertical="center" wrapText="1"/>
    </xf>
    <xf numFmtId="9" fontId="0" fillId="7" borderId="17" xfId="0" applyNumberFormat="1" applyFill="1" applyBorder="1" applyAlignment="1">
      <alignment horizontal="center" vertical="center" wrapText="1"/>
    </xf>
    <xf numFmtId="0" fontId="0" fillId="6" borderId="17" xfId="0" applyFill="1" applyBorder="1" applyAlignment="1">
      <alignment horizontal="center" vertical="center" wrapText="1"/>
    </xf>
    <xf numFmtId="9" fontId="0" fillId="0" borderId="17" xfId="0" applyNumberFormat="1" applyBorder="1" applyAlignment="1">
      <alignment horizontal="center" vertical="center" wrapText="1"/>
    </xf>
    <xf numFmtId="0" fontId="0" fillId="36" borderId="17" xfId="0" applyFill="1" applyBorder="1" applyAlignment="1">
      <alignment horizontal="center" vertical="center" wrapText="1"/>
    </xf>
    <xf numFmtId="0" fontId="0" fillId="36" borderId="18" xfId="0" applyFill="1" applyBorder="1" applyAlignment="1">
      <alignment horizontal="center" vertical="center" wrapText="1"/>
    </xf>
    <xf numFmtId="9" fontId="0" fillId="7" borderId="0" xfId="0" applyNumberFormat="1" applyFill="1" applyAlignment="1">
      <alignment horizontal="center" vertical="center" wrapText="1"/>
    </xf>
    <xf numFmtId="0" fontId="0" fillId="6" borderId="0" xfId="0" applyFill="1" applyAlignment="1">
      <alignment horizontal="center" vertical="center" wrapText="1"/>
    </xf>
    <xf numFmtId="0" fontId="0" fillId="34" borderId="18" xfId="0" applyFill="1" applyBorder="1" applyAlignment="1">
      <alignment horizontal="center" vertical="center" wrapText="1"/>
    </xf>
    <xf numFmtId="9" fontId="49" fillId="3" borderId="0" xfId="21" applyFont="1" applyFill="1" applyAlignment="1">
      <alignment horizontal="center" vertical="center"/>
    </xf>
    <xf numFmtId="0" fontId="57" fillId="3" borderId="6" xfId="21" applyNumberFormat="1" applyFont="1" applyFill="1" applyBorder="1" applyAlignment="1">
      <alignment horizontal="center" vertical="center" wrapText="1"/>
    </xf>
    <xf numFmtId="9" fontId="25" fillId="3" borderId="0" xfId="21" applyFont="1" applyFill="1" applyAlignment="1">
      <alignment horizontal="center" vertical="center"/>
    </xf>
    <xf numFmtId="9" fontId="57" fillId="3" borderId="6" xfId="21" applyFont="1" applyFill="1" applyBorder="1" applyAlignment="1">
      <alignment horizontal="center" vertical="center" wrapText="1"/>
    </xf>
    <xf numFmtId="9" fontId="0" fillId="0" borderId="0" xfId="21" applyFont="1" applyAlignment="1">
      <alignment horizontal="center" vertical="center"/>
    </xf>
    <xf numFmtId="165" fontId="0" fillId="0" borderId="0" xfId="20" applyNumberFormat="1" applyFont="1" applyAlignment="1">
      <alignment horizontal="center" vertical="center"/>
    </xf>
    <xf numFmtId="0" fontId="57" fillId="3" borderId="6" xfId="20" applyNumberFormat="1" applyFont="1" applyFill="1" applyBorder="1" applyAlignment="1">
      <alignment horizontal="center" vertical="center" wrapText="1"/>
    </xf>
    <xf numFmtId="9" fontId="59" fillId="0" borderId="21" xfId="21" applyFont="1" applyBorder="1" applyAlignment="1">
      <alignment horizontal="center" vertical="center"/>
    </xf>
    <xf numFmtId="9" fontId="23" fillId="3" borderId="0" xfId="21" applyFont="1" applyFill="1" applyBorder="1" applyAlignment="1">
      <alignment horizontal="center" vertical="center"/>
    </xf>
    <xf numFmtId="0" fontId="57" fillId="3" borderId="10" xfId="21" applyNumberFormat="1" applyFont="1" applyFill="1" applyBorder="1" applyAlignment="1">
      <alignment horizontal="center" vertical="center"/>
    </xf>
    <xf numFmtId="9" fontId="57" fillId="3" borderId="11" xfId="21" applyFont="1" applyFill="1" applyBorder="1" applyAlignment="1">
      <alignment horizontal="center" vertical="center"/>
    </xf>
    <xf numFmtId="0" fontId="57" fillId="3" borderId="4" xfId="0" applyFont="1" applyFill="1" applyBorder="1" applyAlignment="1">
      <alignment horizontal="center" vertical="center" wrapText="1"/>
    </xf>
    <xf numFmtId="0" fontId="0" fillId="0" borderId="0" xfId="21" applyNumberFormat="1" applyFont="1" applyAlignment="1">
      <alignment horizontal="center"/>
    </xf>
    <xf numFmtId="9" fontId="0" fillId="0" borderId="0" xfId="21" applyFont="1"/>
    <xf numFmtId="9" fontId="25" fillId="3" borderId="0" xfId="21" applyFont="1" applyFill="1" applyBorder="1" applyAlignment="1">
      <alignment horizontal="center"/>
    </xf>
    <xf numFmtId="9" fontId="25" fillId="3" borderId="0" xfId="21" applyFont="1" applyFill="1" applyBorder="1" applyAlignment="1"/>
    <xf numFmtId="9" fontId="0" fillId="0" borderId="0" xfId="0" applyNumberFormat="1" applyAlignment="1">
      <alignment horizontal="center" wrapText="1"/>
    </xf>
    <xf numFmtId="0" fontId="0" fillId="0" borderId="12" xfId="21" applyNumberFormat="1" applyFont="1" applyBorder="1" applyAlignment="1">
      <alignment horizontal="center" vertical="center" wrapText="1"/>
    </xf>
    <xf numFmtId="9" fontId="0" fillId="0" borderId="20" xfId="21" applyFont="1" applyBorder="1" applyAlignment="1">
      <alignment horizontal="center" vertical="center"/>
    </xf>
    <xf numFmtId="9" fontId="0" fillId="0" borderId="0" xfId="21" applyFont="1" applyAlignment="1">
      <alignment horizontal="center"/>
    </xf>
    <xf numFmtId="9" fontId="25" fillId="3" borderId="0" xfId="21" applyFont="1" applyFill="1" applyBorder="1"/>
    <xf numFmtId="0" fontId="0" fillId="0" borderId="0" xfId="21" applyNumberFormat="1" applyFont="1"/>
    <xf numFmtId="0" fontId="0" fillId="0" borderId="0" xfId="21" applyNumberFormat="1" applyFont="1" applyAlignment="1">
      <alignment horizontal="center" vertical="center" wrapText="1"/>
    </xf>
    <xf numFmtId="0" fontId="0" fillId="0" borderId="24" xfId="0" applyBorder="1" applyAlignment="1">
      <alignment horizontal="center"/>
    </xf>
    <xf numFmtId="0" fontId="0" fillId="0" borderId="24" xfId="0" applyBorder="1"/>
    <xf numFmtId="9" fontId="0" fillId="0" borderId="19" xfId="0" applyNumberFormat="1" applyBorder="1" applyAlignment="1">
      <alignment horizontal="center" vertical="center" wrapText="1"/>
    </xf>
    <xf numFmtId="0" fontId="45" fillId="3" borderId="11" xfId="0" applyFont="1" applyFill="1" applyBorder="1" applyAlignment="1">
      <alignment horizontal="center" vertical="center"/>
    </xf>
    <xf numFmtId="0" fontId="25" fillId="3" borderId="0" xfId="0" applyFont="1" applyFill="1" applyAlignment="1">
      <alignment horizontal="center" vertical="center" wrapText="1"/>
    </xf>
    <xf numFmtId="0" fontId="25" fillId="3" borderId="0" xfId="0" applyFont="1" applyFill="1" applyAlignment="1">
      <alignment horizontal="left" vertical="center" wrapText="1"/>
    </xf>
    <xf numFmtId="0" fontId="25" fillId="3" borderId="0" xfId="0" applyFont="1" applyFill="1"/>
    <xf numFmtId="0" fontId="23" fillId="3" borderId="10" xfId="0" applyFont="1" applyFill="1" applyBorder="1" applyAlignment="1">
      <alignment horizontal="center" vertical="center"/>
    </xf>
    <xf numFmtId="0" fontId="53" fillId="3" borderId="0" xfId="0" applyFont="1" applyFill="1" applyAlignment="1">
      <alignment vertical="center" wrapText="1"/>
    </xf>
    <xf numFmtId="0" fontId="53" fillId="3" borderId="0" xfId="0" applyFont="1" applyFill="1" applyAlignment="1">
      <alignment horizontal="left" vertical="center"/>
    </xf>
    <xf numFmtId="0" fontId="12" fillId="32" borderId="0" xfId="0" applyFont="1" applyFill="1" applyAlignment="1">
      <alignment horizontal="center" vertical="center"/>
    </xf>
    <xf numFmtId="0" fontId="12" fillId="33" borderId="0" xfId="0" applyFont="1" applyFill="1" applyAlignment="1">
      <alignment horizontal="center" vertical="center"/>
    </xf>
    <xf numFmtId="0" fontId="25" fillId="3" borderId="0" xfId="0" applyFont="1" applyFill="1" applyAlignment="1">
      <alignment horizontal="center" vertical="center"/>
    </xf>
    <xf numFmtId="0" fontId="34" fillId="17" borderId="0" xfId="0" applyFont="1" applyFill="1" applyAlignment="1">
      <alignment horizontal="center" vertical="center"/>
    </xf>
    <xf numFmtId="0" fontId="0" fillId="7" borderId="0" xfId="0" applyFill="1" applyAlignment="1">
      <alignment horizontal="center" vertical="center"/>
    </xf>
    <xf numFmtId="0" fontId="36" fillId="3" borderId="0" xfId="0" applyFont="1" applyFill="1" applyAlignment="1">
      <alignment horizontal="center" vertical="center"/>
    </xf>
    <xf numFmtId="0" fontId="23" fillId="3" borderId="0" xfId="0" applyFont="1" applyFill="1" applyAlignment="1">
      <alignment horizontal="center" vertical="center" wrapText="1"/>
    </xf>
    <xf numFmtId="0" fontId="12" fillId="3" borderId="0" xfId="0" applyFont="1" applyFill="1" applyAlignment="1">
      <alignment horizontal="center" vertical="center"/>
    </xf>
    <xf numFmtId="0" fontId="12" fillId="3" borderId="0" xfId="0" applyFont="1" applyFill="1" applyAlignment="1">
      <alignment horizontal="center" vertical="center" wrapText="1"/>
    </xf>
    <xf numFmtId="0" fontId="23" fillId="3" borderId="8" xfId="0" applyFont="1" applyFill="1" applyBorder="1" applyAlignment="1">
      <alignment horizontal="center" vertical="center"/>
    </xf>
    <xf numFmtId="0" fontId="36" fillId="3" borderId="25" xfId="0" applyFont="1" applyFill="1" applyBorder="1"/>
    <xf numFmtId="0" fontId="23" fillId="3" borderId="4" xfId="0" applyFont="1" applyFill="1" applyBorder="1" applyAlignment="1">
      <alignment horizontal="center" vertical="center" wrapText="1"/>
    </xf>
    <xf numFmtId="0" fontId="0" fillId="0" borderId="0" xfId="0" applyAlignment="1">
      <alignment horizontal="center" wrapText="1"/>
    </xf>
    <xf numFmtId="0" fontId="12" fillId="3" borderId="0" xfId="0" applyFont="1" applyFill="1" applyAlignment="1">
      <alignment horizontal="center" wrapText="1"/>
    </xf>
    <xf numFmtId="1" fontId="0" fillId="0" borderId="0" xfId="0" applyNumberFormat="1" applyAlignment="1">
      <alignment horizontal="center" vertical="center" wrapText="1"/>
    </xf>
    <xf numFmtId="1" fontId="0" fillId="37" borderId="0" xfId="0" applyNumberFormat="1" applyFill="1" applyAlignment="1">
      <alignment horizontal="center" vertical="center" wrapText="1"/>
    </xf>
    <xf numFmtId="1" fontId="0" fillId="38" borderId="0" xfId="0" applyNumberFormat="1" applyFill="1" applyAlignment="1">
      <alignment horizontal="center" vertical="center" wrapText="1"/>
    </xf>
    <xf numFmtId="0" fontId="0" fillId="0" borderId="0" xfId="0" applyAlignment="1">
      <alignment wrapText="1"/>
    </xf>
    <xf numFmtId="0" fontId="61" fillId="3" borderId="0" xfId="0" applyFont="1" applyFill="1" applyAlignment="1">
      <alignment horizontal="center" vertical="center" wrapText="1"/>
    </xf>
    <xf numFmtId="0" fontId="62" fillId="3" borderId="0" xfId="0" applyFont="1" applyFill="1" applyAlignment="1">
      <alignment horizontal="center" vertical="center"/>
    </xf>
    <xf numFmtId="0" fontId="62" fillId="3" borderId="0" xfId="0" applyFont="1" applyFill="1" applyAlignment="1">
      <alignment horizontal="center"/>
    </xf>
    <xf numFmtId="0" fontId="61" fillId="8" borderId="0" xfId="0" applyFont="1" applyFill="1" applyAlignment="1">
      <alignment horizontal="center"/>
    </xf>
    <xf numFmtId="0" fontId="12" fillId="6" borderId="0" xfId="0" applyFont="1" applyFill="1" applyAlignment="1">
      <alignment horizontal="center"/>
    </xf>
    <xf numFmtId="0" fontId="12" fillId="10" borderId="0" xfId="0" applyFont="1" applyFill="1" applyAlignment="1">
      <alignment horizontal="center"/>
    </xf>
    <xf numFmtId="0" fontId="61" fillId="19" borderId="0" xfId="0" applyFont="1" applyFill="1" applyAlignment="1">
      <alignment horizontal="center"/>
    </xf>
    <xf numFmtId="0" fontId="12" fillId="9" borderId="0" xfId="0" applyFont="1" applyFill="1" applyAlignment="1">
      <alignment horizontal="center"/>
    </xf>
    <xf numFmtId="0" fontId="12" fillId="0" borderId="0" xfId="0" applyFont="1" applyAlignment="1">
      <alignment horizontal="center"/>
    </xf>
    <xf numFmtId="9" fontId="0" fillId="0" borderId="16" xfId="0" applyNumberFormat="1" applyBorder="1" applyAlignment="1">
      <alignment horizontal="center" vertical="center"/>
    </xf>
    <xf numFmtId="9" fontId="0" fillId="0" borderId="0" xfId="0" applyNumberFormat="1" applyAlignment="1">
      <alignment horizontal="center" vertical="center"/>
    </xf>
    <xf numFmtId="0" fontId="66" fillId="39" borderId="0" xfId="0" applyFont="1" applyFill="1" applyAlignment="1">
      <alignment horizontal="center" vertical="center"/>
    </xf>
    <xf numFmtId="0" fontId="66" fillId="39" borderId="11" xfId="0" applyFont="1" applyFill="1" applyBorder="1" applyAlignment="1">
      <alignment horizontal="center" vertical="center" wrapText="1"/>
    </xf>
    <xf numFmtId="0" fontId="62" fillId="3" borderId="0" xfId="0" applyFont="1" applyFill="1" applyAlignment="1">
      <alignment horizontal="left" vertical="center"/>
    </xf>
    <xf numFmtId="0" fontId="62" fillId="3" borderId="0" xfId="0" applyFont="1" applyFill="1" applyAlignment="1">
      <alignment horizontal="left"/>
    </xf>
    <xf numFmtId="0" fontId="63" fillId="39" borderId="6" xfId="0" applyFont="1" applyFill="1" applyBorder="1" applyAlignment="1">
      <alignment horizontal="center" vertical="center"/>
    </xf>
    <xf numFmtId="0" fontId="45" fillId="39" borderId="6" xfId="0" applyFont="1" applyFill="1" applyBorder="1" applyAlignment="1">
      <alignment horizontal="center" vertical="center"/>
    </xf>
    <xf numFmtId="0" fontId="63" fillId="39" borderId="6" xfId="0" applyFont="1" applyFill="1" applyBorder="1" applyAlignment="1">
      <alignment horizontal="center" vertical="center" wrapText="1"/>
    </xf>
    <xf numFmtId="0" fontId="64" fillId="39" borderId="0" xfId="0" applyFont="1" applyFill="1" applyAlignment="1">
      <alignment horizontal="center" vertical="center"/>
    </xf>
    <xf numFmtId="0" fontId="64" fillId="39" borderId="11" xfId="0" applyFont="1" applyFill="1" applyBorder="1" applyAlignment="1">
      <alignment horizontal="center" vertical="center" wrapText="1"/>
    </xf>
    <xf numFmtId="0" fontId="63" fillId="39" borderId="4" xfId="0" applyFont="1" applyFill="1" applyBorder="1" applyAlignment="1">
      <alignment horizontal="center" vertical="center" wrapText="1"/>
    </xf>
    <xf numFmtId="0" fontId="12" fillId="24" borderId="0" xfId="0" applyFont="1" applyFill="1" applyAlignment="1">
      <alignment horizontal="center" vertical="center"/>
    </xf>
    <xf numFmtId="0" fontId="12" fillId="40" borderId="0" xfId="0" applyFont="1" applyFill="1" applyAlignment="1">
      <alignment horizontal="center" vertical="center"/>
    </xf>
    <xf numFmtId="0" fontId="23" fillId="41" borderId="0" xfId="0" applyFont="1" applyFill="1" applyAlignment="1">
      <alignment horizontal="center" vertical="center"/>
    </xf>
    <xf numFmtId="0" fontId="12" fillId="42" borderId="0" xfId="0" applyFont="1" applyFill="1" applyAlignment="1">
      <alignment horizontal="center" vertical="center"/>
    </xf>
    <xf numFmtId="0" fontId="23" fillId="26" borderId="0" xfId="0" applyFont="1" applyFill="1" applyAlignment="1">
      <alignment horizontal="center" vertical="center"/>
    </xf>
    <xf numFmtId="0" fontId="23" fillId="41" borderId="4" xfId="0" applyFont="1" applyFill="1" applyBorder="1" applyAlignment="1">
      <alignment horizontal="center" vertical="center"/>
    </xf>
    <xf numFmtId="0" fontId="55" fillId="24" borderId="4" xfId="0" applyFont="1" applyFill="1" applyBorder="1" applyAlignment="1">
      <alignment horizontal="center" vertical="center"/>
    </xf>
    <xf numFmtId="0" fontId="55" fillId="42" borderId="4" xfId="0" applyFont="1" applyFill="1" applyBorder="1" applyAlignment="1">
      <alignment horizontal="center" vertical="center"/>
    </xf>
    <xf numFmtId="0" fontId="45" fillId="26" borderId="4" xfId="0" applyFont="1" applyFill="1" applyBorder="1" applyAlignment="1">
      <alignment horizontal="center" vertical="center"/>
    </xf>
    <xf numFmtId="0" fontId="23" fillId="26" borderId="4" xfId="0" applyFont="1" applyFill="1" applyBorder="1" applyAlignment="1">
      <alignment horizontal="center" vertical="center"/>
    </xf>
    <xf numFmtId="0" fontId="12" fillId="40" borderId="4" xfId="0" applyFont="1" applyFill="1" applyBorder="1" applyAlignment="1">
      <alignment horizontal="center" vertical="center"/>
    </xf>
    <xf numFmtId="0" fontId="12" fillId="24" borderId="4" xfId="0" applyFont="1" applyFill="1" applyBorder="1" applyAlignment="1">
      <alignment horizontal="center" vertical="center"/>
    </xf>
    <xf numFmtId="0" fontId="12" fillId="42" borderId="4" xfId="0" applyFont="1" applyFill="1" applyBorder="1" applyAlignment="1">
      <alignment horizontal="center" vertical="center"/>
    </xf>
    <xf numFmtId="0" fontId="45" fillId="41" borderId="4" xfId="0" applyFont="1" applyFill="1" applyBorder="1" applyAlignment="1">
      <alignment horizontal="center" vertical="center"/>
    </xf>
    <xf numFmtId="0" fontId="65" fillId="0" borderId="16" xfId="0" applyFont="1" applyBorder="1" applyAlignment="1">
      <alignment horizontal="center" vertical="center"/>
    </xf>
    <xf numFmtId="0" fontId="65" fillId="0" borderId="0" xfId="0" applyFont="1" applyAlignment="1">
      <alignment horizontal="center" vertical="center"/>
    </xf>
    <xf numFmtId="9" fontId="65" fillId="0" borderId="16" xfId="0" applyNumberFormat="1" applyFont="1" applyBorder="1" applyAlignment="1">
      <alignment horizontal="center" vertical="center"/>
    </xf>
    <xf numFmtId="9" fontId="65" fillId="0" borderId="0" xfId="0" applyNumberFormat="1" applyFont="1" applyAlignment="1">
      <alignment horizontal="center" vertical="center"/>
    </xf>
    <xf numFmtId="9" fontId="0" fillId="43" borderId="0" xfId="0" applyNumberFormat="1" applyFill="1" applyAlignment="1">
      <alignment horizontal="center" vertical="center" wrapText="1"/>
    </xf>
    <xf numFmtId="1" fontId="0" fillId="0" borderId="0" xfId="20" applyNumberFormat="1" applyFont="1" applyFill="1" applyAlignment="1">
      <alignment horizontal="center" vertical="center"/>
    </xf>
    <xf numFmtId="1" fontId="0" fillId="0" borderId="20" xfId="20" applyNumberFormat="1" applyFont="1" applyFill="1" applyBorder="1" applyAlignment="1">
      <alignment horizontal="center" vertical="center"/>
    </xf>
    <xf numFmtId="9" fontId="0" fillId="0" borderId="21" xfId="21" applyFont="1" applyFill="1" applyBorder="1" applyAlignment="1">
      <alignment horizontal="center" vertical="center"/>
    </xf>
    <xf numFmtId="9" fontId="0" fillId="0" borderId="22" xfId="21" applyFont="1" applyFill="1" applyBorder="1" applyAlignment="1">
      <alignment horizontal="center" vertical="center"/>
    </xf>
    <xf numFmtId="0" fontId="12" fillId="42" borderId="0" xfId="0" applyFont="1" applyFill="1" applyAlignment="1">
      <alignment horizontal="center" vertical="top"/>
    </xf>
    <xf numFmtId="0" fontId="12" fillId="24" borderId="0" xfId="0" applyFont="1" applyFill="1" applyAlignment="1">
      <alignment horizontal="center" vertical="top"/>
    </xf>
    <xf numFmtId="0" fontId="12" fillId="40" borderId="0" xfId="0" applyFont="1" applyFill="1" applyAlignment="1">
      <alignment horizontal="center" vertical="top"/>
    </xf>
    <xf numFmtId="0" fontId="23" fillId="41" borderId="0" xfId="0" applyFont="1" applyFill="1" applyAlignment="1">
      <alignment horizontal="center" vertical="top"/>
    </xf>
    <xf numFmtId="0" fontId="23" fillId="26" borderId="0" xfId="0" applyFont="1" applyFill="1" applyAlignment="1">
      <alignment horizontal="center" vertical="top"/>
    </xf>
    <xf numFmtId="0" fontId="61" fillId="3" borderId="6" xfId="0" applyFont="1" applyFill="1" applyBorder="1" applyAlignment="1">
      <alignment horizontal="center" vertical="center"/>
    </xf>
    <xf numFmtId="0" fontId="68" fillId="3" borderId="4" xfId="0" applyFont="1" applyFill="1" applyBorder="1" applyAlignment="1">
      <alignment horizontal="center" vertical="center"/>
    </xf>
    <xf numFmtId="0" fontId="67" fillId="3" borderId="6" xfId="0" applyFont="1" applyFill="1" applyBorder="1" applyAlignment="1">
      <alignment horizontal="center" vertical="center" wrapText="1"/>
    </xf>
    <xf numFmtId="0" fontId="61" fillId="3" borderId="4" xfId="0" applyFont="1" applyFill="1" applyBorder="1" applyAlignment="1">
      <alignment horizontal="center" vertical="top"/>
    </xf>
    <xf numFmtId="0" fontId="61" fillId="3" borderId="23" xfId="0" applyFont="1" applyFill="1" applyBorder="1" applyAlignment="1">
      <alignment horizontal="center" vertical="top"/>
    </xf>
    <xf numFmtId="0" fontId="61" fillId="3" borderId="6" xfId="0" applyFont="1" applyFill="1" applyBorder="1" applyAlignment="1">
      <alignment horizontal="center" vertical="top"/>
    </xf>
    <xf numFmtId="0" fontId="62" fillId="3" borderId="4" xfId="0" applyFont="1" applyFill="1" applyBorder="1"/>
    <xf numFmtId="0" fontId="61" fillId="3" borderId="0" xfId="0" applyFont="1" applyFill="1" applyAlignment="1">
      <alignment horizontal="center" vertical="center"/>
    </xf>
    <xf numFmtId="0" fontId="12" fillId="0" borderId="0" xfId="0" applyFont="1" applyAlignment="1">
      <alignment horizontal="center" vertical="center"/>
    </xf>
    <xf numFmtId="0" fontId="12" fillId="0" borderId="24" xfId="0" applyFont="1" applyBorder="1" applyAlignment="1">
      <alignment horizontal="center" vertical="center"/>
    </xf>
    <xf numFmtId="0" fontId="12" fillId="42" borderId="24" xfId="0" applyFont="1" applyFill="1" applyBorder="1" applyAlignment="1">
      <alignment horizontal="center" vertical="center"/>
    </xf>
    <xf numFmtId="0" fontId="61" fillId="3" borderId="4" xfId="0" applyFont="1" applyFill="1" applyBorder="1" applyAlignment="1">
      <alignment horizontal="center" vertical="center" wrapText="1"/>
    </xf>
    <xf numFmtId="0" fontId="61" fillId="3" borderId="23" xfId="0" applyFont="1" applyFill="1" applyBorder="1" applyAlignment="1">
      <alignment horizontal="center" vertical="center" wrapText="1"/>
    </xf>
    <xf numFmtId="0" fontId="61" fillId="3" borderId="6" xfId="0" applyFont="1" applyFill="1" applyBorder="1" applyAlignment="1">
      <alignment horizontal="center" vertical="center" wrapText="1"/>
    </xf>
    <xf numFmtId="0" fontId="62" fillId="3" borderId="4" xfId="0" applyFont="1" applyFill="1" applyBorder="1" applyAlignment="1">
      <alignment horizontal="center" vertical="center" wrapText="1"/>
    </xf>
    <xf numFmtId="0" fontId="40" fillId="0" borderId="0" xfId="14" applyFont="1"/>
    <xf numFmtId="0" fontId="40" fillId="0" borderId="0" xfId="14" applyFont="1" applyAlignment="1">
      <alignment vertical="center"/>
    </xf>
    <xf numFmtId="0" fontId="25" fillId="3" borderId="0" xfId="0" applyFont="1" applyFill="1" applyAlignment="1">
      <alignment vertical="center"/>
    </xf>
    <xf numFmtId="0" fontId="70" fillId="3" borderId="0" xfId="0" applyFont="1" applyFill="1" applyAlignment="1">
      <alignment vertical="top" wrapText="1"/>
    </xf>
    <xf numFmtId="0" fontId="51" fillId="3" borderId="0" xfId="0" applyFont="1" applyFill="1" applyAlignment="1">
      <alignment vertical="center" wrapText="1"/>
    </xf>
    <xf numFmtId="9" fontId="56" fillId="3" borderId="0" xfId="21" applyFont="1" applyFill="1" applyBorder="1" applyAlignment="1">
      <alignment vertical="center"/>
    </xf>
    <xf numFmtId="0" fontId="57" fillId="3" borderId="32" xfId="0" applyFont="1" applyFill="1" applyBorder="1" applyAlignment="1">
      <alignment horizontal="center"/>
    </xf>
    <xf numFmtId="0" fontId="57" fillId="3" borderId="33" xfId="0" applyFont="1" applyFill="1" applyBorder="1" applyAlignment="1">
      <alignment horizontal="center"/>
    </xf>
    <xf numFmtId="0" fontId="57" fillId="3" borderId="34" xfId="0" applyFont="1" applyFill="1" applyBorder="1" applyAlignment="1">
      <alignment horizontal="center"/>
    </xf>
    <xf numFmtId="165" fontId="4" fillId="11" borderId="0" xfId="20" applyNumberFormat="1" applyFont="1" applyFill="1" applyAlignment="1">
      <alignment vertical="top" wrapText="1"/>
    </xf>
    <xf numFmtId="165" fontId="0" fillId="0" borderId="37" xfId="20" applyNumberFormat="1" applyFont="1" applyBorder="1"/>
    <xf numFmtId="165" fontId="0" fillId="0" borderId="38" xfId="20" applyNumberFormat="1" applyFont="1" applyBorder="1" applyAlignment="1">
      <alignment horizontal="center"/>
    </xf>
    <xf numFmtId="165" fontId="0" fillId="0" borderId="26" xfId="20" applyNumberFormat="1" applyFont="1" applyBorder="1"/>
    <xf numFmtId="165" fontId="0" fillId="0" borderId="40" xfId="20" applyNumberFormat="1" applyFont="1" applyBorder="1"/>
    <xf numFmtId="165" fontId="0" fillId="0" borderId="0" xfId="0" applyNumberFormat="1"/>
    <xf numFmtId="164" fontId="0" fillId="0" borderId="26" xfId="21" applyNumberFormat="1" applyFont="1" applyBorder="1"/>
    <xf numFmtId="164" fontId="0" fillId="0" borderId="40" xfId="21" applyNumberFormat="1" applyFont="1" applyBorder="1"/>
    <xf numFmtId="0" fontId="32" fillId="3" borderId="35" xfId="0" applyFont="1" applyFill="1" applyBorder="1" applyAlignment="1">
      <alignment horizontal="center"/>
    </xf>
    <xf numFmtId="0" fontId="0" fillId="0" borderId="21" xfId="0" applyBorder="1"/>
    <xf numFmtId="0" fontId="0" fillId="0" borderId="50" xfId="0" applyBorder="1"/>
    <xf numFmtId="0" fontId="0" fillId="0" borderId="26" xfId="0" applyBorder="1"/>
    <xf numFmtId="0" fontId="57" fillId="3" borderId="53" xfId="0" applyFont="1" applyFill="1" applyBorder="1"/>
    <xf numFmtId="0" fontId="57" fillId="3" borderId="41" xfId="0" applyFont="1" applyFill="1" applyBorder="1"/>
    <xf numFmtId="3" fontId="2" fillId="0" borderId="0" xfId="0" applyNumberFormat="1" applyFont="1" applyAlignment="1">
      <alignment horizontal="center"/>
    </xf>
    <xf numFmtId="0" fontId="2" fillId="0" borderId="12" xfId="0" applyFont="1" applyBorder="1" applyAlignment="1">
      <alignment horizontal="center"/>
    </xf>
    <xf numFmtId="0" fontId="57" fillId="3" borderId="39" xfId="0" applyFont="1" applyFill="1" applyBorder="1"/>
    <xf numFmtId="3" fontId="2" fillId="0" borderId="26" xfId="0" applyNumberFormat="1" applyFont="1" applyBorder="1" applyAlignment="1">
      <alignment horizontal="center"/>
    </xf>
    <xf numFmtId="3" fontId="2" fillId="0" borderId="40" xfId="0" applyNumberFormat="1" applyFont="1" applyBorder="1" applyAlignment="1">
      <alignment horizontal="center"/>
    </xf>
    <xf numFmtId="0" fontId="2" fillId="0" borderId="0" xfId="0" applyFont="1" applyAlignment="1">
      <alignment horizontal="center"/>
    </xf>
    <xf numFmtId="3" fontId="0" fillId="0" borderId="0" xfId="0" applyNumberFormat="1" applyAlignment="1">
      <alignment horizontal="center"/>
    </xf>
    <xf numFmtId="0" fontId="19" fillId="0" borderId="0" xfId="0" applyFont="1" applyAlignment="1">
      <alignment horizontal="center"/>
    </xf>
    <xf numFmtId="0" fontId="19" fillId="0" borderId="12" xfId="0" applyFont="1" applyBorder="1" applyAlignment="1">
      <alignment horizontal="center"/>
    </xf>
    <xf numFmtId="9" fontId="21" fillId="0" borderId="0" xfId="0" applyNumberFormat="1" applyFont="1" applyAlignment="1">
      <alignment horizontal="center"/>
    </xf>
    <xf numFmtId="9" fontId="21" fillId="0" borderId="12" xfId="0" applyNumberFormat="1" applyFont="1" applyBorder="1" applyAlignment="1">
      <alignment horizontal="center"/>
    </xf>
    <xf numFmtId="3" fontId="15" fillId="0" borderId="0" xfId="0" applyNumberFormat="1" applyFont="1" applyAlignment="1">
      <alignment horizontal="center"/>
    </xf>
    <xf numFmtId="9" fontId="21" fillId="0" borderId="26" xfId="0" applyNumberFormat="1" applyFont="1" applyBorder="1" applyAlignment="1">
      <alignment horizontal="center"/>
    </xf>
    <xf numFmtId="9" fontId="21" fillId="0" borderId="40" xfId="0" applyNumberFormat="1" applyFont="1" applyBorder="1" applyAlignment="1">
      <alignment horizontal="center"/>
    </xf>
    <xf numFmtId="0" fontId="57" fillId="3" borderId="42" xfId="0" applyFont="1" applyFill="1" applyBorder="1"/>
    <xf numFmtId="0" fontId="0" fillId="0" borderId="36" xfId="0" applyBorder="1" applyAlignment="1">
      <alignment horizontal="center"/>
    </xf>
    <xf numFmtId="0" fontId="0" fillId="0" borderId="30" xfId="0" applyBorder="1" applyAlignment="1">
      <alignment horizontal="center"/>
    </xf>
    <xf numFmtId="0" fontId="0" fillId="0" borderId="49" xfId="0" applyBorder="1" applyAlignment="1">
      <alignment horizontal="center"/>
    </xf>
    <xf numFmtId="0" fontId="0" fillId="0" borderId="52" xfId="0" applyBorder="1" applyAlignment="1">
      <alignment horizontal="center"/>
    </xf>
    <xf numFmtId="165" fontId="4" fillId="11" borderId="50" xfId="20" applyNumberFormat="1" applyFont="1" applyFill="1" applyBorder="1" applyAlignment="1">
      <alignment vertical="top" wrapText="1"/>
    </xf>
    <xf numFmtId="165" fontId="4" fillId="11" borderId="26" xfId="20" applyNumberFormat="1" applyFont="1" applyFill="1" applyBorder="1" applyAlignment="1">
      <alignment vertical="top" wrapText="1"/>
    </xf>
    <xf numFmtId="0" fontId="58" fillId="3" borderId="0" xfId="0" applyFont="1" applyFill="1"/>
    <xf numFmtId="165" fontId="12" fillId="6" borderId="21" xfId="20" applyNumberFormat="1" applyFont="1" applyFill="1" applyBorder="1" applyAlignment="1">
      <alignment horizontal="center" vertical="top" wrapText="1"/>
    </xf>
    <xf numFmtId="0" fontId="34" fillId="9" borderId="26" xfId="22" applyFont="1" applyFill="1" applyBorder="1" applyAlignment="1">
      <alignment horizontal="center" vertical="center"/>
    </xf>
    <xf numFmtId="0" fontId="23" fillId="8" borderId="26" xfId="22" applyFont="1" applyFill="1" applyBorder="1" applyAlignment="1">
      <alignment horizontal="center" vertical="center"/>
    </xf>
    <xf numFmtId="0" fontId="23" fillId="19" borderId="50" xfId="22" applyFont="1" applyFill="1" applyBorder="1" applyAlignment="1">
      <alignment horizontal="center" vertical="center"/>
    </xf>
    <xf numFmtId="2" fontId="0" fillId="0" borderId="0" xfId="0" applyNumberFormat="1" applyAlignment="1">
      <alignment horizontal="center"/>
    </xf>
    <xf numFmtId="2" fontId="0" fillId="0" borderId="50" xfId="0" applyNumberFormat="1" applyBorder="1" applyAlignment="1">
      <alignment horizontal="center"/>
    </xf>
    <xf numFmtId="2" fontId="0" fillId="0" borderId="51" xfId="0" applyNumberFormat="1" applyBorder="1" applyAlignment="1">
      <alignment horizontal="center"/>
    </xf>
    <xf numFmtId="2" fontId="14" fillId="12" borderId="0" xfId="0" applyNumberFormat="1" applyFont="1" applyFill="1" applyAlignment="1">
      <alignment horizontal="center"/>
    </xf>
    <xf numFmtId="2" fontId="0" fillId="0" borderId="12" xfId="0" applyNumberFormat="1" applyBorder="1" applyAlignment="1">
      <alignment horizontal="center"/>
    </xf>
    <xf numFmtId="2" fontId="0" fillId="0" borderId="26" xfId="0" applyNumberFormat="1" applyBorder="1" applyAlignment="1">
      <alignment horizontal="center"/>
    </xf>
    <xf numFmtId="2" fontId="14" fillId="12" borderId="26" xfId="0" applyNumberFormat="1" applyFont="1" applyFill="1" applyBorder="1" applyAlignment="1">
      <alignment horizontal="center"/>
    </xf>
    <xf numFmtId="2" fontId="0" fillId="0" borderId="40" xfId="0" applyNumberFormat="1" applyBorder="1" applyAlignment="1">
      <alignment horizontal="center"/>
    </xf>
    <xf numFmtId="2" fontId="0" fillId="0" borderId="21" xfId="0" applyNumberFormat="1" applyBorder="1" applyAlignment="1">
      <alignment horizontal="center"/>
    </xf>
    <xf numFmtId="2" fontId="0" fillId="0" borderId="31" xfId="0" applyNumberFormat="1" applyBorder="1" applyAlignment="1">
      <alignment horizontal="center"/>
    </xf>
    <xf numFmtId="165" fontId="0" fillId="0" borderId="50" xfId="20" applyNumberFormat="1" applyFont="1" applyBorder="1" applyAlignment="1"/>
    <xf numFmtId="165" fontId="0" fillId="0" borderId="51" xfId="20" applyNumberFormat="1" applyFont="1" applyBorder="1" applyAlignment="1"/>
    <xf numFmtId="165" fontId="0" fillId="0" borderId="0" xfId="20" applyNumberFormat="1" applyFont="1" applyBorder="1" applyAlignment="1"/>
    <xf numFmtId="165" fontId="0" fillId="0" borderId="12" xfId="20" applyNumberFormat="1" applyFont="1" applyBorder="1" applyAlignment="1"/>
    <xf numFmtId="165" fontId="0" fillId="0" borderId="26" xfId="20" applyNumberFormat="1" applyFont="1" applyBorder="1" applyAlignment="1"/>
    <xf numFmtId="165" fontId="0" fillId="0" borderId="40" xfId="20" applyNumberFormat="1" applyFont="1" applyBorder="1" applyAlignment="1"/>
    <xf numFmtId="165" fontId="0" fillId="12" borderId="0" xfId="20" applyNumberFormat="1" applyFont="1" applyFill="1" applyAlignment="1"/>
    <xf numFmtId="165" fontId="0" fillId="0" borderId="0" xfId="20" applyNumberFormat="1" applyFont="1" applyFill="1" applyBorder="1" applyAlignment="1"/>
    <xf numFmtId="165" fontId="0" fillId="0" borderId="12" xfId="20" applyNumberFormat="1" applyFont="1" applyFill="1" applyBorder="1" applyAlignment="1"/>
    <xf numFmtId="165" fontId="0" fillId="44" borderId="0" xfId="20" applyNumberFormat="1" applyFont="1" applyFill="1" applyAlignment="1"/>
    <xf numFmtId="165" fontId="0" fillId="0" borderId="21" xfId="20" applyNumberFormat="1" applyFont="1" applyBorder="1" applyAlignment="1"/>
    <xf numFmtId="165" fontId="0" fillId="0" borderId="31" xfId="20" applyNumberFormat="1" applyFont="1" applyBorder="1" applyAlignment="1"/>
    <xf numFmtId="0" fontId="23" fillId="3" borderId="41" xfId="0" applyFont="1" applyFill="1" applyBorder="1"/>
    <xf numFmtId="0" fontId="23" fillId="3" borderId="39" xfId="0" applyFont="1" applyFill="1" applyBorder="1"/>
    <xf numFmtId="0" fontId="35" fillId="3" borderId="41" xfId="0" applyFont="1" applyFill="1" applyBorder="1"/>
    <xf numFmtId="0" fontId="35" fillId="3" borderId="39" xfId="0" applyFont="1" applyFill="1" applyBorder="1"/>
    <xf numFmtId="0" fontId="23" fillId="3" borderId="42" xfId="0" applyFont="1" applyFill="1" applyBorder="1"/>
    <xf numFmtId="0" fontId="34" fillId="6" borderId="21" xfId="22" applyFont="1" applyFill="1" applyBorder="1" applyAlignment="1">
      <alignment horizontal="center" vertical="center"/>
    </xf>
    <xf numFmtId="165" fontId="0" fillId="0" borderId="0" xfId="20" applyNumberFormat="1" applyFont="1"/>
    <xf numFmtId="165" fontId="0" fillId="46" borderId="50" xfId="20" applyNumberFormat="1" applyFont="1" applyFill="1" applyBorder="1" applyAlignment="1">
      <alignment vertical="top" wrapText="1"/>
    </xf>
    <xf numFmtId="165" fontId="4" fillId="46" borderId="0" xfId="20" applyNumberFormat="1" applyFont="1" applyFill="1" applyAlignment="1">
      <alignment vertical="top" wrapText="1"/>
    </xf>
    <xf numFmtId="165" fontId="4" fillId="46" borderId="26" xfId="20" applyNumberFormat="1" applyFont="1" applyFill="1" applyBorder="1" applyAlignment="1">
      <alignment vertical="top" wrapText="1"/>
    </xf>
    <xf numFmtId="165" fontId="4" fillId="46" borderId="21" xfId="20" applyNumberFormat="1" applyFont="1" applyFill="1" applyBorder="1" applyAlignment="1">
      <alignment vertical="top" wrapText="1"/>
    </xf>
    <xf numFmtId="165" fontId="4" fillId="47" borderId="0" xfId="20" applyNumberFormat="1" applyFont="1" applyFill="1" applyAlignment="1">
      <alignment vertical="top" wrapText="1"/>
    </xf>
    <xf numFmtId="0" fontId="32" fillId="3" borderId="32" xfId="0" applyFont="1" applyFill="1" applyBorder="1"/>
    <xf numFmtId="0" fontId="32" fillId="3" borderId="33" xfId="0" applyFont="1" applyFill="1" applyBorder="1"/>
    <xf numFmtId="0" fontId="32" fillId="3" borderId="34" xfId="0" applyFont="1" applyFill="1" applyBorder="1"/>
    <xf numFmtId="0" fontId="72" fillId="12" borderId="35" xfId="0" applyFont="1" applyFill="1" applyBorder="1"/>
    <xf numFmtId="0" fontId="72" fillId="12" borderId="41" xfId="0" applyFont="1" applyFill="1" applyBorder="1"/>
    <xf numFmtId="0" fontId="72" fillId="12" borderId="42" xfId="0" applyFont="1" applyFill="1" applyBorder="1"/>
    <xf numFmtId="165" fontId="4" fillId="7" borderId="0" xfId="20" applyNumberFormat="1" applyFont="1" applyFill="1" applyBorder="1" applyAlignment="1">
      <alignment horizontal="center" vertical="top" wrapText="1"/>
    </xf>
    <xf numFmtId="165" fontId="12" fillId="0" borderId="0" xfId="20" applyNumberFormat="1" applyFont="1" applyAlignment="1">
      <alignment vertical="center"/>
    </xf>
    <xf numFmtId="165" fontId="0" fillId="0" borderId="0" xfId="20" applyNumberFormat="1" applyFont="1" applyFill="1" applyAlignment="1">
      <alignment horizontal="center" vertical="center"/>
    </xf>
    <xf numFmtId="2" fontId="14" fillId="44" borderId="0" xfId="0" applyNumberFormat="1" applyFont="1" applyFill="1" applyAlignment="1">
      <alignment horizontal="center"/>
    </xf>
    <xf numFmtId="2" fontId="0" fillId="44" borderId="21" xfId="0" applyNumberFormat="1" applyFill="1" applyBorder="1" applyAlignment="1">
      <alignment horizontal="center"/>
    </xf>
    <xf numFmtId="0" fontId="23" fillId="8" borderId="0" xfId="0" applyFont="1" applyFill="1" applyAlignment="1">
      <alignment horizontal="center" vertical="center" wrapText="1"/>
    </xf>
    <xf numFmtId="0" fontId="23" fillId="19" borderId="0" xfId="0" applyFont="1" applyFill="1" applyAlignment="1">
      <alignment horizontal="center" vertical="center" wrapText="1"/>
    </xf>
    <xf numFmtId="0" fontId="12" fillId="9" borderId="0" xfId="0" applyFont="1" applyFill="1" applyAlignment="1">
      <alignment horizontal="center" vertical="center" wrapText="1"/>
    </xf>
    <xf numFmtId="0" fontId="12" fillId="6" borderId="0" xfId="0" applyFont="1" applyFill="1" applyAlignment="1">
      <alignment horizontal="center" vertical="center" wrapText="1"/>
    </xf>
    <xf numFmtId="0" fontId="12" fillId="10" borderId="0" xfId="0" applyFont="1" applyFill="1" applyAlignment="1">
      <alignment horizontal="center" vertical="center" wrapText="1"/>
    </xf>
    <xf numFmtId="0" fontId="64" fillId="39" borderId="60" xfId="0" applyFont="1" applyFill="1" applyBorder="1" applyAlignment="1">
      <alignment horizontal="center" vertical="center" wrapText="1"/>
    </xf>
    <xf numFmtId="0" fontId="64" fillId="39" borderId="0" xfId="0" applyFont="1" applyFill="1" applyAlignment="1">
      <alignment horizontal="center" vertical="center" wrapText="1"/>
    </xf>
    <xf numFmtId="9" fontId="46" fillId="0" borderId="0" xfId="0" applyNumberFormat="1" applyFont="1" applyAlignment="1">
      <alignment horizontal="center" vertical="center"/>
    </xf>
    <xf numFmtId="0" fontId="64" fillId="39" borderId="4" xfId="0" applyFont="1" applyFill="1" applyBorder="1" applyAlignment="1">
      <alignment horizontal="center" vertical="center" wrapText="1"/>
    </xf>
    <xf numFmtId="0" fontId="35" fillId="39" borderId="0" xfId="0" applyFont="1" applyFill="1" applyAlignment="1">
      <alignment horizontal="center" vertical="center"/>
    </xf>
    <xf numFmtId="0" fontId="64" fillId="39" borderId="0" xfId="0" applyFont="1" applyFill="1" applyAlignment="1">
      <alignment horizontal="center" textRotation="90"/>
    </xf>
    <xf numFmtId="0" fontId="55" fillId="39" borderId="0" xfId="0" applyFont="1" applyFill="1" applyAlignment="1">
      <alignment horizontal="center" vertical="center"/>
    </xf>
    <xf numFmtId="0" fontId="25" fillId="3" borderId="4" xfId="0" applyFont="1" applyFill="1" applyBorder="1" applyAlignment="1">
      <alignment horizontal="center" vertical="center" wrapText="1"/>
    </xf>
    <xf numFmtId="0" fontId="25" fillId="23" borderId="4" xfId="0" applyFont="1" applyFill="1" applyBorder="1" applyAlignment="1">
      <alignment horizontal="center" vertical="center" wrapText="1"/>
    </xf>
    <xf numFmtId="0" fontId="0" fillId="24" borderId="4" xfId="0" applyFill="1" applyBorder="1" applyAlignment="1">
      <alignment horizontal="center" vertical="center" wrapText="1"/>
    </xf>
    <xf numFmtId="0" fontId="0" fillId="25" borderId="4" xfId="0" applyFill="1" applyBorder="1" applyAlignment="1">
      <alignment horizontal="center" vertical="center" wrapText="1"/>
    </xf>
    <xf numFmtId="0" fontId="25" fillId="26" borderId="4" xfId="0" applyFont="1" applyFill="1" applyBorder="1" applyAlignment="1">
      <alignment horizontal="center" vertical="center" wrapText="1"/>
    </xf>
    <xf numFmtId="0" fontId="0" fillId="27" borderId="4" xfId="0" applyFill="1" applyBorder="1" applyAlignment="1">
      <alignment horizontal="center" vertical="center" wrapText="1"/>
    </xf>
    <xf numFmtId="0" fontId="25" fillId="41" borderId="4" xfId="0" applyFont="1" applyFill="1" applyBorder="1" applyAlignment="1">
      <alignment horizontal="center" vertical="center" wrapText="1"/>
    </xf>
    <xf numFmtId="0" fontId="0" fillId="42" borderId="4" xfId="0" applyFill="1" applyBorder="1" applyAlignment="1">
      <alignment horizontal="center" vertical="center" wrapText="1"/>
    </xf>
    <xf numFmtId="0" fontId="0" fillId="40" borderId="4" xfId="0" applyFill="1" applyBorder="1" applyAlignment="1">
      <alignment horizontal="center" vertical="center" wrapText="1"/>
    </xf>
    <xf numFmtId="9" fontId="23" fillId="3" borderId="4" xfId="0" applyNumberFormat="1" applyFont="1" applyFill="1" applyBorder="1" applyAlignment="1">
      <alignment horizontal="center" vertical="center" wrapText="1"/>
    </xf>
    <xf numFmtId="0" fontId="23" fillId="3" borderId="6" xfId="0" applyFont="1" applyFill="1" applyBorder="1" applyAlignment="1">
      <alignment horizontal="center" vertical="center" wrapText="1"/>
    </xf>
    <xf numFmtId="0" fontId="25" fillId="3" borderId="4" xfId="0" applyFont="1" applyFill="1" applyBorder="1"/>
    <xf numFmtId="0" fontId="23" fillId="3" borderId="6" xfId="0" applyFont="1" applyFill="1" applyBorder="1" applyAlignment="1">
      <alignment horizontal="center"/>
    </xf>
    <xf numFmtId="0" fontId="23" fillId="3" borderId="11"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3" fillId="3" borderId="11" xfId="0" applyFont="1" applyFill="1" applyBorder="1" applyAlignment="1">
      <alignment horizontal="center" vertical="center"/>
    </xf>
    <xf numFmtId="9" fontId="23" fillId="3" borderId="11" xfId="0" applyNumberFormat="1" applyFont="1" applyFill="1" applyBorder="1" applyAlignment="1">
      <alignment horizontal="center" vertical="center" wrapText="1"/>
    </xf>
    <xf numFmtId="0" fontId="36" fillId="3" borderId="0" xfId="0" applyFont="1" applyFill="1" applyAlignment="1">
      <alignment horizontal="center" vertical="center" wrapText="1"/>
    </xf>
    <xf numFmtId="9" fontId="58" fillId="3" borderId="4" xfId="21" applyFont="1" applyFill="1" applyBorder="1" applyAlignment="1">
      <alignment horizontal="center" vertical="center" wrapText="1"/>
    </xf>
    <xf numFmtId="9" fontId="25" fillId="19" borderId="4" xfId="21" applyFont="1" applyFill="1" applyBorder="1" applyAlignment="1">
      <alignment horizontal="center" vertical="center"/>
    </xf>
    <xf numFmtId="9" fontId="0" fillId="9" borderId="4" xfId="21" applyFont="1" applyFill="1" applyBorder="1" applyAlignment="1">
      <alignment horizontal="center" vertical="center"/>
    </xf>
    <xf numFmtId="9" fontId="0" fillId="6" borderId="4" xfId="21" applyFont="1" applyFill="1" applyBorder="1" applyAlignment="1">
      <alignment horizontal="center" vertical="center"/>
    </xf>
    <xf numFmtId="9" fontId="0" fillId="10" borderId="4" xfId="21" applyFont="1" applyFill="1" applyBorder="1" applyAlignment="1">
      <alignment horizontal="center" vertical="center"/>
    </xf>
    <xf numFmtId="9" fontId="25" fillId="8" borderId="4" xfId="21" applyFont="1" applyFill="1" applyBorder="1" applyAlignment="1">
      <alignment horizontal="center" vertical="center"/>
    </xf>
    <xf numFmtId="9" fontId="25" fillId="3" borderId="4" xfId="21" applyFont="1" applyFill="1" applyBorder="1" applyAlignment="1">
      <alignment horizontal="center" vertical="center"/>
    </xf>
    <xf numFmtId="0" fontId="0" fillId="0" borderId="61" xfId="0" applyBorder="1" applyAlignment="1">
      <alignment horizontal="center"/>
    </xf>
    <xf numFmtId="0" fontId="0" fillId="0" borderId="61" xfId="0" applyBorder="1"/>
    <xf numFmtId="0" fontId="12" fillId="10" borderId="61" xfId="0" applyFont="1" applyFill="1" applyBorder="1" applyAlignment="1">
      <alignment horizontal="center"/>
    </xf>
    <xf numFmtId="9" fontId="0" fillId="0" borderId="61" xfId="0" applyNumberFormat="1" applyBorder="1" applyAlignment="1">
      <alignment horizontal="center"/>
    </xf>
    <xf numFmtId="9" fontId="0" fillId="0" borderId="61" xfId="21" applyFont="1" applyBorder="1" applyAlignment="1">
      <alignment horizontal="center"/>
    </xf>
    <xf numFmtId="0" fontId="12" fillId="6" borderId="61" xfId="0" applyFont="1" applyFill="1" applyBorder="1" applyAlignment="1">
      <alignment horizontal="center"/>
    </xf>
    <xf numFmtId="0" fontId="12" fillId="9" borderId="61" xfId="0" applyFont="1" applyFill="1" applyBorder="1" applyAlignment="1">
      <alignment horizontal="center"/>
    </xf>
    <xf numFmtId="0" fontId="44" fillId="3" borderId="4" xfId="0" applyFont="1" applyFill="1" applyBorder="1" applyAlignment="1">
      <alignment horizontal="center" vertical="center"/>
    </xf>
    <xf numFmtId="0" fontId="26" fillId="3" borderId="0" xfId="14" applyFont="1" applyFill="1" applyAlignment="1">
      <alignment horizontal="center" vertical="center"/>
    </xf>
    <xf numFmtId="0" fontId="38" fillId="0" borderId="3" xfId="0" applyFont="1" applyBorder="1" applyAlignment="1">
      <alignment horizontal="left" vertical="center" wrapText="1"/>
    </xf>
    <xf numFmtId="0" fontId="37" fillId="0" borderId="26" xfId="14" applyFont="1" applyBorder="1" applyAlignment="1">
      <alignment horizontal="left"/>
    </xf>
    <xf numFmtId="0" fontId="38" fillId="0" borderId="3" xfId="0" applyFont="1" applyBorder="1" applyAlignment="1">
      <alignment horizontal="left" vertical="top" wrapText="1"/>
    </xf>
    <xf numFmtId="0" fontId="72" fillId="47" borderId="35" xfId="0" applyFont="1" applyFill="1" applyBorder="1" applyAlignment="1">
      <alignment horizontal="center"/>
    </xf>
    <xf numFmtId="0" fontId="72" fillId="47" borderId="41" xfId="0" applyFont="1" applyFill="1" applyBorder="1" applyAlignment="1">
      <alignment horizontal="center"/>
    </xf>
    <xf numFmtId="0" fontId="72" fillId="47" borderId="42" xfId="0" applyFont="1" applyFill="1" applyBorder="1" applyAlignment="1">
      <alignment horizontal="center"/>
    </xf>
    <xf numFmtId="0" fontId="71" fillId="45" borderId="27" xfId="0" applyFont="1" applyFill="1" applyBorder="1" applyAlignment="1">
      <alignment horizontal="left" vertical="center" wrapText="1"/>
    </xf>
    <xf numFmtId="0" fontId="71" fillId="45" borderId="28" xfId="0" applyFont="1" applyFill="1" applyBorder="1" applyAlignment="1">
      <alignment horizontal="left" vertical="center" wrapText="1"/>
    </xf>
    <xf numFmtId="0" fontId="71" fillId="45" borderId="29" xfId="0" applyFont="1" applyFill="1" applyBorder="1" applyAlignment="1">
      <alignment horizontal="left" vertical="center" wrapText="1"/>
    </xf>
    <xf numFmtId="0" fontId="71" fillId="45" borderId="36" xfId="0" applyFont="1" applyFill="1" applyBorder="1" applyAlignment="1">
      <alignment horizontal="left" vertical="center" wrapText="1"/>
    </xf>
    <xf numFmtId="0" fontId="71" fillId="45" borderId="0" xfId="0" applyFont="1" applyFill="1" applyAlignment="1">
      <alignment horizontal="left" vertical="center" wrapText="1"/>
    </xf>
    <xf numFmtId="0" fontId="71" fillId="45" borderId="12" xfId="0" applyFont="1" applyFill="1" applyBorder="1" applyAlignment="1">
      <alignment horizontal="left" vertical="center" wrapText="1"/>
    </xf>
    <xf numFmtId="0" fontId="71" fillId="45" borderId="30" xfId="0" applyFont="1" applyFill="1" applyBorder="1" applyAlignment="1">
      <alignment horizontal="left" vertical="center" wrapText="1"/>
    </xf>
    <xf numFmtId="0" fontId="71" fillId="45" borderId="21" xfId="0" applyFont="1" applyFill="1" applyBorder="1" applyAlignment="1">
      <alignment horizontal="left" vertical="center" wrapText="1"/>
    </xf>
    <xf numFmtId="0" fontId="71" fillId="45" borderId="31" xfId="0" applyFont="1" applyFill="1" applyBorder="1" applyAlignment="1">
      <alignment horizontal="left" vertical="center" wrapText="1"/>
    </xf>
    <xf numFmtId="0" fontId="0" fillId="0" borderId="28" xfId="0" applyBorder="1" applyAlignment="1">
      <alignment horizontal="center"/>
    </xf>
    <xf numFmtId="0" fontId="17" fillId="45" borderId="0" xfId="0" applyFont="1" applyFill="1" applyAlignment="1">
      <alignment horizontal="left" vertical="top" wrapText="1"/>
    </xf>
    <xf numFmtId="0" fontId="56" fillId="3" borderId="43" xfId="0" applyFont="1" applyFill="1" applyBorder="1" applyAlignment="1">
      <alignment horizontal="center" vertical="center" wrapText="1"/>
    </xf>
    <xf numFmtId="0" fontId="56" fillId="3" borderId="44" xfId="0" applyFont="1" applyFill="1" applyBorder="1" applyAlignment="1">
      <alignment horizontal="center" vertical="center" wrapText="1"/>
    </xf>
    <xf numFmtId="0" fontId="56" fillId="3" borderId="45" xfId="0" applyFont="1" applyFill="1" applyBorder="1" applyAlignment="1">
      <alignment horizontal="center" vertical="center" wrapText="1"/>
    </xf>
    <xf numFmtId="0" fontId="56" fillId="3" borderId="46" xfId="0" applyFont="1" applyFill="1" applyBorder="1" applyAlignment="1">
      <alignment horizontal="center" vertical="center" wrapText="1"/>
    </xf>
    <xf numFmtId="0" fontId="56" fillId="3" borderId="47" xfId="0" applyFont="1" applyFill="1" applyBorder="1" applyAlignment="1">
      <alignment horizontal="center" vertical="center" wrapText="1"/>
    </xf>
    <xf numFmtId="0" fontId="56" fillId="3" borderId="48" xfId="0" applyFont="1" applyFill="1" applyBorder="1" applyAlignment="1">
      <alignment horizontal="center" vertical="center" wrapText="1"/>
    </xf>
    <xf numFmtId="0" fontId="74" fillId="3" borderId="57" xfId="0" applyFont="1" applyFill="1" applyBorder="1" applyAlignment="1">
      <alignment horizontal="center" vertical="center" wrapText="1"/>
    </xf>
    <xf numFmtId="0" fontId="74" fillId="3" borderId="58" xfId="0" applyFont="1" applyFill="1" applyBorder="1" applyAlignment="1">
      <alignment horizontal="center" vertical="center" wrapText="1"/>
    </xf>
    <xf numFmtId="0" fontId="74" fillId="3" borderId="59" xfId="0" applyFont="1" applyFill="1" applyBorder="1" applyAlignment="1">
      <alignment horizontal="center" vertical="center" wrapText="1"/>
    </xf>
    <xf numFmtId="0" fontId="74" fillId="3" borderId="27" xfId="0" applyFont="1" applyFill="1" applyBorder="1" applyAlignment="1">
      <alignment horizontal="center" vertical="center" wrapText="1"/>
    </xf>
    <xf numFmtId="0" fontId="74" fillId="3" borderId="33" xfId="0" applyFont="1" applyFill="1" applyBorder="1" applyAlignment="1">
      <alignment horizontal="center" vertical="center" wrapText="1"/>
    </xf>
    <xf numFmtId="0" fontId="74" fillId="3" borderId="34" xfId="0" applyFont="1" applyFill="1" applyBorder="1" applyAlignment="1">
      <alignment horizontal="center" vertical="center" wrapText="1"/>
    </xf>
    <xf numFmtId="165" fontId="72" fillId="46" borderId="35" xfId="20" applyNumberFormat="1" applyFont="1" applyFill="1" applyBorder="1" applyAlignment="1">
      <alignment horizontal="center" vertical="top" wrapText="1"/>
    </xf>
    <xf numFmtId="165" fontId="72" fillId="46" borderId="42" xfId="20" applyNumberFormat="1" applyFont="1" applyFill="1" applyBorder="1" applyAlignment="1">
      <alignment horizontal="center" vertical="top" wrapText="1"/>
    </xf>
    <xf numFmtId="0" fontId="72" fillId="11" borderId="35" xfId="0" applyFont="1" applyFill="1" applyBorder="1" applyAlignment="1">
      <alignment horizontal="center" vertical="top" wrapText="1"/>
    </xf>
    <xf numFmtId="0" fontId="72" fillId="11" borderId="41" xfId="0" applyFont="1" applyFill="1" applyBorder="1" applyAlignment="1">
      <alignment horizontal="center" vertical="top" wrapText="1"/>
    </xf>
    <xf numFmtId="0" fontId="72" fillId="11" borderId="42" xfId="0" applyFont="1" applyFill="1" applyBorder="1" applyAlignment="1">
      <alignment horizontal="center" vertical="top" wrapText="1"/>
    </xf>
    <xf numFmtId="0" fontId="56" fillId="3" borderId="32" xfId="0" applyFont="1" applyFill="1" applyBorder="1" applyAlignment="1">
      <alignment horizontal="center" vertical="center"/>
    </xf>
    <xf numFmtId="0" fontId="56" fillId="3" borderId="33" xfId="0" applyFont="1" applyFill="1" applyBorder="1" applyAlignment="1">
      <alignment horizontal="center" vertical="center"/>
    </xf>
    <xf numFmtId="0" fontId="56" fillId="3" borderId="34" xfId="0" applyFont="1" applyFill="1" applyBorder="1" applyAlignment="1">
      <alignment horizontal="center" vertical="center"/>
    </xf>
    <xf numFmtId="164" fontId="22" fillId="0" borderId="54" xfId="0" applyNumberFormat="1" applyFont="1" applyBorder="1" applyAlignment="1">
      <alignment horizontal="center"/>
    </xf>
    <xf numFmtId="164" fontId="22" fillId="0" borderId="55" xfId="0" applyNumberFormat="1" applyFont="1" applyBorder="1" applyAlignment="1">
      <alignment horizontal="center"/>
    </xf>
    <xf numFmtId="164" fontId="22" fillId="0" borderId="56" xfId="0" applyNumberFormat="1" applyFont="1" applyBorder="1" applyAlignment="1">
      <alignment horizontal="center"/>
    </xf>
    <xf numFmtId="0" fontId="18" fillId="3" borderId="0" xfId="0" applyFont="1" applyFill="1" applyAlignment="1">
      <alignment horizontal="center" vertical="center"/>
    </xf>
    <xf numFmtId="164" fontId="59" fillId="0" borderId="21" xfId="0" applyNumberFormat="1" applyFont="1" applyBorder="1" applyAlignment="1">
      <alignment horizontal="center"/>
    </xf>
    <xf numFmtId="164" fontId="59" fillId="0" borderId="31" xfId="0" applyNumberFormat="1" applyFont="1" applyBorder="1" applyAlignment="1">
      <alignment horizontal="center"/>
    </xf>
    <xf numFmtId="0" fontId="71" fillId="45" borderId="27" xfId="0" applyFont="1" applyFill="1" applyBorder="1" applyAlignment="1">
      <alignment horizontal="left" vertical="top" wrapText="1"/>
    </xf>
    <xf numFmtId="0" fontId="71" fillId="45" borderId="28" xfId="0" applyFont="1" applyFill="1" applyBorder="1" applyAlignment="1">
      <alignment horizontal="left" vertical="top" wrapText="1"/>
    </xf>
    <xf numFmtId="0" fontId="71" fillId="45" borderId="29" xfId="0" applyFont="1" applyFill="1" applyBorder="1" applyAlignment="1">
      <alignment horizontal="left" vertical="top" wrapText="1"/>
    </xf>
    <xf numFmtId="0" fontId="71" fillId="45" borderId="36" xfId="0" applyFont="1" applyFill="1" applyBorder="1" applyAlignment="1">
      <alignment horizontal="left" vertical="top" wrapText="1"/>
    </xf>
    <xf numFmtId="0" fontId="71" fillId="45" borderId="0" xfId="0" applyFont="1" applyFill="1" applyAlignment="1">
      <alignment horizontal="left" vertical="top" wrapText="1"/>
    </xf>
    <xf numFmtId="0" fontId="71" fillId="45" borderId="12" xfId="0" applyFont="1" applyFill="1" applyBorder="1" applyAlignment="1">
      <alignment horizontal="left" vertical="top" wrapText="1"/>
    </xf>
    <xf numFmtId="0" fontId="71" fillId="45" borderId="30" xfId="0" applyFont="1" applyFill="1" applyBorder="1" applyAlignment="1">
      <alignment horizontal="left" vertical="top" wrapText="1"/>
    </xf>
    <xf numFmtId="0" fontId="71" fillId="45" borderId="21" xfId="0" applyFont="1" applyFill="1" applyBorder="1" applyAlignment="1">
      <alignment horizontal="left" vertical="top" wrapText="1"/>
    </xf>
    <xf numFmtId="0" fontId="71" fillId="45" borderId="31" xfId="0" applyFont="1" applyFill="1" applyBorder="1" applyAlignment="1">
      <alignment horizontal="left" vertical="top" wrapText="1"/>
    </xf>
    <xf numFmtId="0" fontId="43" fillId="3" borderId="5" xfId="0" applyFont="1" applyFill="1" applyBorder="1" applyAlignment="1">
      <alignment horizontal="center" vertical="center" wrapText="1"/>
    </xf>
    <xf numFmtId="0" fontId="48" fillId="3" borderId="4" xfId="0" applyFont="1" applyFill="1" applyBorder="1" applyAlignment="1">
      <alignment horizontal="center" vertical="center"/>
    </xf>
    <xf numFmtId="0" fontId="70" fillId="3" borderId="0" xfId="0" applyFont="1" applyFill="1" applyAlignment="1">
      <alignment horizontal="left" vertical="center" wrapText="1"/>
    </xf>
    <xf numFmtId="0" fontId="43" fillId="3" borderId="4" xfId="0" applyFont="1" applyFill="1" applyBorder="1" applyAlignment="1">
      <alignment horizontal="center" vertical="center" wrapText="1"/>
    </xf>
    <xf numFmtId="0" fontId="46" fillId="0" borderId="0" xfId="0" applyFont="1" applyAlignment="1">
      <alignment horizontal="center" vertical="center"/>
    </xf>
    <xf numFmtId="0" fontId="49" fillId="3" borderId="4" xfId="0" applyFont="1" applyFill="1" applyBorder="1" applyAlignment="1">
      <alignment horizontal="center" vertical="center" wrapText="1"/>
    </xf>
    <xf numFmtId="0" fontId="69" fillId="3" borderId="4" xfId="0" applyFont="1" applyFill="1" applyBorder="1" applyAlignment="1">
      <alignment horizontal="center" vertical="center"/>
    </xf>
    <xf numFmtId="0" fontId="70" fillId="3" borderId="0" xfId="0" applyFont="1" applyFill="1" applyAlignment="1">
      <alignment horizontal="left" vertical="center"/>
    </xf>
    <xf numFmtId="0" fontId="36" fillId="3" borderId="25" xfId="0" applyFont="1" applyFill="1" applyBorder="1" applyAlignment="1">
      <alignment horizontal="center" vertical="center" wrapText="1"/>
    </xf>
    <xf numFmtId="0" fontId="75" fillId="39" borderId="0" xfId="0" applyFont="1" applyFill="1" applyAlignment="1">
      <alignment horizontal="left" vertical="center" wrapText="1"/>
    </xf>
    <xf numFmtId="0" fontId="54" fillId="39" borderId="4" xfId="0" applyFont="1" applyFill="1" applyBorder="1" applyAlignment="1">
      <alignment horizontal="center" vertical="center"/>
    </xf>
    <xf numFmtId="0" fontId="25" fillId="3" borderId="4" xfId="0" applyFont="1" applyFill="1" applyBorder="1" applyAlignment="1">
      <alignment horizontal="center" vertical="center" wrapText="1"/>
    </xf>
    <xf numFmtId="0" fontId="25" fillId="3" borderId="4" xfId="0" applyFont="1" applyFill="1" applyBorder="1"/>
    <xf numFmtId="0" fontId="49" fillId="3" borderId="4" xfId="0" applyFont="1" applyFill="1" applyBorder="1"/>
    <xf numFmtId="9" fontId="70" fillId="3" borderId="0" xfId="21" applyFont="1" applyFill="1" applyBorder="1" applyAlignment="1">
      <alignment horizontal="left" vertical="center" wrapText="1"/>
    </xf>
    <xf numFmtId="9" fontId="70" fillId="3" borderId="0" xfId="21" applyFont="1" applyFill="1" applyBorder="1" applyAlignment="1">
      <alignment horizontal="left" vertical="center"/>
    </xf>
    <xf numFmtId="9" fontId="49" fillId="3" borderId="4" xfId="21" applyFont="1" applyFill="1" applyBorder="1" applyAlignment="1">
      <alignment horizontal="center" vertical="center"/>
    </xf>
    <xf numFmtId="0" fontId="76" fillId="0" borderId="0" xfId="0" applyFont="1" applyBorder="1" applyAlignment="1">
      <alignment horizontal="left" vertical="center" wrapText="1"/>
    </xf>
    <xf numFmtId="0" fontId="75" fillId="3" borderId="0" xfId="0" applyFont="1" applyFill="1" applyBorder="1" applyAlignment="1">
      <alignment horizontal="left" vertical="center" wrapText="1"/>
    </xf>
    <xf numFmtId="0" fontId="75" fillId="3" borderId="0" xfId="0" applyFont="1" applyFill="1" applyBorder="1" applyAlignment="1">
      <alignment horizontal="left" vertical="center"/>
    </xf>
    <xf numFmtId="0" fontId="62" fillId="3" borderId="0" xfId="0" applyFont="1" applyFill="1" applyBorder="1" applyAlignment="1">
      <alignment horizontal="center" vertical="center"/>
    </xf>
    <xf numFmtId="0" fontId="62" fillId="3" borderId="0" xfId="0" applyFont="1" applyFill="1" applyBorder="1" applyAlignment="1">
      <alignment horizontal="left" vertical="center"/>
    </xf>
    <xf numFmtId="0" fontId="67" fillId="3" borderId="0" xfId="0" applyFont="1" applyFill="1" applyBorder="1" applyAlignment="1">
      <alignment horizontal="center" vertical="center" wrapText="1"/>
    </xf>
    <xf numFmtId="0" fontId="67" fillId="3" borderId="0" xfId="0" applyFont="1" applyFill="1" applyBorder="1" applyAlignment="1">
      <alignment horizontal="center" vertical="center"/>
    </xf>
    <xf numFmtId="0" fontId="61" fillId="3" borderId="0" xfId="0" applyFont="1" applyFill="1" applyBorder="1" applyAlignment="1">
      <alignment horizontal="center" vertical="center"/>
    </xf>
    <xf numFmtId="0" fontId="61" fillId="3" borderId="0" xfId="0" applyFont="1" applyFill="1" applyBorder="1" applyAlignment="1">
      <alignment horizontal="left" vertical="center"/>
    </xf>
    <xf numFmtId="0" fontId="61" fillId="3" borderId="0" xfId="0" applyFont="1" applyFill="1" applyBorder="1" applyAlignment="1">
      <alignment horizontal="center" vertical="center"/>
    </xf>
    <xf numFmtId="0" fontId="61" fillId="3" borderId="0" xfId="0" applyFont="1" applyFill="1" applyBorder="1" applyAlignment="1">
      <alignment horizontal="left" vertical="center"/>
    </xf>
    <xf numFmtId="0" fontId="81" fillId="0" borderId="0" xfId="24" applyFont="1" applyBorder="1" applyAlignment="1">
      <alignment horizontal="left" vertical="center" wrapText="1"/>
    </xf>
  </cellXfs>
  <cellStyles count="25">
    <cellStyle name="Comma" xfId="20" builtinId="3"/>
    <cellStyle name="Comma 2" xfId="5" xr:uid="{00000000-0005-0000-0000-000000000000}"/>
    <cellStyle name="Comma 3" xfId="12" xr:uid="{00000000-0005-0000-0000-000001000000}"/>
    <cellStyle name="Hyperlink" xfId="24" builtinId="8"/>
    <cellStyle name="Hyperlink 1" xfId="23" xr:uid="{44B3CCF9-1756-0745-B89D-7FB6A5D70BA2}"/>
    <cellStyle name="Hyperlink 2" xfId="2" xr:uid="{00000000-0005-0000-0000-000003000000}"/>
    <cellStyle name="Hyperlink 3" xfId="16" xr:uid="{00000000-0005-0000-0000-000004000000}"/>
    <cellStyle name="Neutral 2" xfId="13" xr:uid="{00000000-0005-0000-0000-000006000000}"/>
    <cellStyle name="Normal" xfId="0" builtinId="0"/>
    <cellStyle name="Normal 2" xfId="1" xr:uid="{00000000-0005-0000-0000-000007000000}"/>
    <cellStyle name="Normal 2 2" xfId="22" xr:uid="{964193A1-4868-1046-8F39-D4D6C3835499}"/>
    <cellStyle name="Normal 3" xfId="8" xr:uid="{00000000-0005-0000-0000-000008000000}"/>
    <cellStyle name="Normal 3 2" xfId="14" xr:uid="{00000000-0005-0000-0000-000009000000}"/>
    <cellStyle name="Normal 4" xfId="4" xr:uid="{00000000-0005-0000-0000-00000A000000}"/>
    <cellStyle name="Normal 4 2" xfId="10" xr:uid="{00000000-0005-0000-0000-00000B000000}"/>
    <cellStyle name="Normal 5" xfId="3" xr:uid="{00000000-0005-0000-0000-00000C000000}"/>
    <cellStyle name="Normálna 2" xfId="7" xr:uid="{00000000-0005-0000-0000-00000E000000}"/>
    <cellStyle name="Normálna 2 2" xfId="17" xr:uid="{00000000-0005-0000-0000-00000F000000}"/>
    <cellStyle name="Normálna 3" xfId="18" xr:uid="{00000000-0005-0000-0000-000010000000}"/>
    <cellStyle name="Note 2" xfId="15" xr:uid="{00000000-0005-0000-0000-000011000000}"/>
    <cellStyle name="Per cent" xfId="21" builtinId="5"/>
    <cellStyle name="Percent 2" xfId="6" xr:uid="{00000000-0005-0000-0000-000012000000}"/>
    <cellStyle name="Percent 3" xfId="9" xr:uid="{00000000-0005-0000-0000-000013000000}"/>
    <cellStyle name="Percent 3 2" xfId="11" xr:uid="{00000000-0005-0000-0000-000014000000}"/>
    <cellStyle name="Percent 4" xfId="19" xr:uid="{00000000-0005-0000-0000-000015000000}"/>
  </cellStyles>
  <dxfs count="35">
    <dxf>
      <font>
        <color rgb="FF006100"/>
      </font>
      <fill>
        <patternFill>
          <bgColor rgb="FFC6EFCE"/>
        </patternFill>
      </fill>
    </dxf>
    <dxf>
      <font>
        <color rgb="FF9C5700"/>
      </font>
      <fill>
        <patternFill>
          <bgColor rgb="FFFFEB9C"/>
        </patternFill>
      </fill>
    </dxf>
    <dxf>
      <font>
        <color rgb="FFFF0000"/>
      </font>
      <fill>
        <patternFill>
          <bgColor rgb="FFFCCBBA"/>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numFmt numFmtId="13" formatCode="0%"/>
      <fill>
        <patternFill>
          <bgColor rgb="FFD9EAD3"/>
        </patternFill>
      </fill>
    </dxf>
    <dxf>
      <numFmt numFmtId="13" formatCode="0%"/>
      <fill>
        <patternFill>
          <bgColor rgb="FFF4CCCC"/>
        </patternFill>
      </fill>
    </dxf>
    <dxf>
      <fill>
        <patternFill>
          <bgColor rgb="FFFFFFCC"/>
        </patternFill>
      </fill>
    </dxf>
    <dxf>
      <fill>
        <patternFill>
          <bgColor rgb="FFFFFFCC"/>
        </patternFill>
      </fill>
    </dxf>
    <dxf>
      <fill>
        <patternFill>
          <bgColor rgb="FFFFFFCC"/>
        </patternFill>
      </fill>
    </dxf>
    <dxf>
      <font>
        <color rgb="FF9C0006"/>
      </font>
    </dxf>
    <dxf>
      <fill>
        <patternFill>
          <bgColor rgb="FFFFC7CE"/>
        </patternFill>
      </fill>
    </dxf>
    <dxf>
      <fill>
        <patternFill>
          <bgColor rgb="FFFFC7CE"/>
        </patternFill>
      </fill>
    </dxf>
    <dxf>
      <font>
        <color rgb="FF9C0006"/>
      </font>
    </dxf>
    <dxf>
      <fill>
        <patternFill>
          <bgColor rgb="FFFFC7CE"/>
        </patternFill>
      </fill>
    </dxf>
    <dxf>
      <fill>
        <patternFill>
          <bgColor rgb="FFFFC7CE"/>
        </patternFill>
      </fill>
    </dxf>
    <dxf>
      <font>
        <color rgb="FF9C0006"/>
      </font>
    </dxf>
    <dxf>
      <fill>
        <patternFill>
          <bgColor rgb="FFFFC7CE"/>
        </patternFill>
      </fill>
    </dxf>
    <dxf>
      <fill>
        <patternFill>
          <bgColor rgb="FFFFC7CE"/>
        </patternFill>
      </fill>
    </dxf>
    <dxf>
      <font>
        <color rgb="FF9C0006"/>
      </font>
    </dxf>
    <dxf>
      <fill>
        <patternFill>
          <bgColor rgb="FFFFC7CE"/>
        </patternFill>
      </fill>
    </dxf>
    <dxf>
      <fill>
        <patternFill>
          <bgColor rgb="FFFFC7CE"/>
        </patternFill>
      </fill>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val="0"/>
        <i val="0"/>
        <strike val="0"/>
        <condense val="0"/>
        <extend val="0"/>
        <outline val="0"/>
        <shadow val="0"/>
        <u val="none"/>
        <vertAlign val="baseline"/>
        <sz val="11"/>
        <color theme="1"/>
        <name val="Calibri"/>
        <family val="2"/>
        <scheme val="minor"/>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outline="0">
        <left/>
        <right style="thin">
          <color indexed="64"/>
        </right>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2"/>
        <name val="Calibri"/>
        <family val="2"/>
        <scheme val="minor"/>
      </font>
    </dxf>
  </dxfs>
  <tableStyles count="0" defaultTableStyle="TableStyleMedium2" defaultPivotStyle="PivotStyleLight16"/>
  <colors>
    <mruColors>
      <color rgb="FFFFCCCC"/>
      <color rgb="FFB49DC7"/>
      <color rgb="FFA28AB5"/>
      <color rgb="FF9872B5"/>
      <color rgb="FFFF7C80"/>
      <color rgb="FF749BCE"/>
      <color rgb="FFFFB9B9"/>
      <color rgb="FF5B88C5"/>
      <color rgb="FFFF9999"/>
      <color rgb="FFCBDA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BFEEE9-FEB7-4841-AEA8-0A421C02231A}" name="Tabuľka6" displayName="Tabuľka6" ref="A1:J99" totalsRowShown="0" headerRowDxfId="34" dataDxfId="33">
  <autoFilter ref="A1:J99" xr:uid="{00000000-0009-0000-0100-000001000000}"/>
  <tableColumns count="10">
    <tableColumn id="1" xr3:uid="{7FE5FE6D-B997-2C4F-9EFB-3735E4AD7BE5}" name="Kraj" dataDxfId="32"/>
    <tableColumn id="2" xr3:uid="{A7D7A0AB-FC4E-5C44-8E2E-997E6B532F4D}" name="Kód PZS" dataDxfId="31"/>
    <tableColumn id="3" xr3:uid="{41E1D54A-53FB-7E46-A1AE-C0792D3D7727}" name="Úroveň" dataDxfId="30"/>
    <tableColumn id="4" xr3:uid="{418DCD93-57F4-FF4B-AE2E-E0F52A7F3E8F}" name="Názov nemocnice" dataDxfId="29"/>
    <tableColumn id="6" xr3:uid="{C237EDE3-C89D-A94C-A79C-B9073623AEB5}" name="Typ nemocnice" dataDxfId="28"/>
    <tableColumn id="7" xr3:uid="{808225B9-679D-544D-B9AD-48E973568AA8}" name="Zaradenie do siete" dataDxfId="27"/>
    <tableColumn id="8" xr3:uid="{DEE2AE61-9435-9944-96BD-7548EAFA1670}" name="IČO" dataDxfId="26" dataCellStyle="Normal 2 2"/>
    <tableColumn id="11" xr3:uid="{2D6E01F3-09FF-9A49-9604-1F90AF9D0FFC}" name="Poznámka" dataDxfId="25" dataCellStyle="Normal 2 2"/>
    <tableColumn id="9" xr3:uid="{C4B95E3D-EDF5-6E4B-8C17-DC7F0456FEDB}" name="Miesto prevádzkovania" dataDxfId="24"/>
    <tableColumn id="10" xr3:uid="{34EA59F2-128B-1D49-9336-387D96FF9F40}" name="IČO2" dataDxfId="23"/>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A13F106-557F-F645-8520-09A9B5853E42}">
  <we:reference id="WA200009404" version="1.0.0.8" store="Omex" storeType="OMEX"/>
  <we:alternateReferences>
    <we:reference id="WA200009404" version="1.0.0.8" store="WA200009404" storeType="OMEX"/>
  </we:alternateReferences>
  <we:properties>
    <we:property name="claude.fileId" value="&quot;c84f42e9-e88a-4cf0-b031-d5ad6be52113&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hyperlink" Target="https://www.kategorizacianemocnic.sk/sk/dokumenty/190/Metodika_vyhodnotenia_siete_za_rok_2025.pdf"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01EF1-DCB8-4FD6-83CF-B5BDE4F03791}">
  <sheetPr>
    <tabColor theme="1" tint="0.499984740745262"/>
    <pageSetUpPr fitToPage="1"/>
  </sheetPr>
  <dimension ref="A1:XFC58"/>
  <sheetViews>
    <sheetView showGridLines="0" tabSelected="1" zoomScale="140" zoomScaleNormal="140" workbookViewId="0">
      <selection activeCell="B7" sqref="B7:D7"/>
    </sheetView>
  </sheetViews>
  <sheetFormatPr baseColWidth="10" defaultColWidth="0" defaultRowHeight="13" customHeight="1" zeroHeight="1" x14ac:dyDescent="0.15"/>
  <cols>
    <col min="1" max="1" width="2.5" style="4" customWidth="1"/>
    <col min="2" max="2" width="84.33203125" style="4" customWidth="1"/>
    <col min="3" max="3" width="12.5" style="4" customWidth="1"/>
    <col min="4" max="4" width="57.33203125" style="4" customWidth="1"/>
    <col min="5" max="5" width="10.33203125" style="4" hidden="1" customWidth="1"/>
    <col min="6" max="6" width="11.5" style="4" hidden="1" customWidth="1"/>
    <col min="7" max="7" width="5.6640625" style="4" hidden="1" customWidth="1"/>
    <col min="8" max="8" width="3.6640625" style="4" hidden="1" customWidth="1"/>
    <col min="9" max="9" width="0" style="4" hidden="1" customWidth="1"/>
    <col min="10" max="16382" width="6.6640625" style="4" hidden="1"/>
    <col min="16383" max="16383" width="0.83203125" style="4" hidden="1" customWidth="1"/>
    <col min="16384" max="16384" width="3.83203125" style="4" hidden="1" customWidth="1"/>
  </cols>
  <sheetData>
    <row r="1" spans="1:8" ht="39" customHeight="1" x14ac:dyDescent="0.15">
      <c r="A1" s="458" t="s">
        <v>0</v>
      </c>
      <c r="B1" s="458"/>
      <c r="C1" s="458"/>
      <c r="D1" s="458"/>
      <c r="E1" s="28"/>
      <c r="F1" s="28"/>
      <c r="G1" s="12"/>
      <c r="H1" s="12"/>
    </row>
    <row r="2" spans="1:8" ht="25" customHeight="1" x14ac:dyDescent="0.2">
      <c r="B2" s="460" t="s">
        <v>1</v>
      </c>
      <c r="C2" s="460"/>
      <c r="D2" s="460"/>
      <c r="E2" s="30"/>
      <c r="F2" s="29"/>
    </row>
    <row r="3" spans="1:8" ht="55" customHeight="1" x14ac:dyDescent="0.2">
      <c r="B3" s="459" t="s">
        <v>3616</v>
      </c>
      <c r="C3" s="459"/>
      <c r="D3" s="459"/>
      <c r="E3" s="30"/>
      <c r="F3" s="29"/>
    </row>
    <row r="4" spans="1:8" ht="25" customHeight="1" x14ac:dyDescent="0.2">
      <c r="B4" s="539" t="s">
        <v>3617</v>
      </c>
      <c r="C4" s="539"/>
      <c r="D4" s="539"/>
      <c r="E4" s="30"/>
      <c r="F4" s="29"/>
    </row>
    <row r="5" spans="1:8" ht="46" customHeight="1" x14ac:dyDescent="0.2">
      <c r="B5" s="528" t="s">
        <v>3615</v>
      </c>
      <c r="C5" s="528"/>
      <c r="D5" s="528"/>
      <c r="E5" s="30"/>
      <c r="F5" s="29"/>
    </row>
    <row r="6" spans="1:8" ht="13" customHeight="1" x14ac:dyDescent="0.2">
      <c r="B6" s="460" t="s">
        <v>2</v>
      </c>
      <c r="C6" s="460"/>
      <c r="D6" s="460"/>
      <c r="E6" s="30"/>
      <c r="F6" s="29"/>
    </row>
    <row r="7" spans="1:8" ht="256" customHeight="1" x14ac:dyDescent="0.2">
      <c r="B7" s="461" t="s">
        <v>3</v>
      </c>
      <c r="C7" s="461"/>
      <c r="D7" s="461"/>
      <c r="E7" s="30"/>
      <c r="F7" s="29"/>
    </row>
    <row r="8" spans="1:8" ht="15" customHeight="1" x14ac:dyDescent="0.2">
      <c r="B8" s="31" t="s">
        <v>4</v>
      </c>
      <c r="C8" s="32" t="s">
        <v>5</v>
      </c>
      <c r="D8" s="32" t="s">
        <v>6</v>
      </c>
      <c r="E8" s="30"/>
      <c r="F8" s="33"/>
      <c r="G8" s="9"/>
    </row>
    <row r="9" spans="1:8" ht="15" customHeight="1" x14ac:dyDescent="0.15">
      <c r="B9" s="34" t="s">
        <v>7</v>
      </c>
      <c r="C9" s="35" t="s">
        <v>8</v>
      </c>
      <c r="D9" s="36" t="s">
        <v>9</v>
      </c>
      <c r="E9" s="37"/>
      <c r="F9" s="37"/>
      <c r="G9" s="7"/>
    </row>
    <row r="10" spans="1:8" ht="15" customHeight="1" x14ac:dyDescent="0.15">
      <c r="B10" s="38" t="s">
        <v>10</v>
      </c>
      <c r="C10" s="39" t="s">
        <v>8</v>
      </c>
      <c r="D10" s="40" t="s">
        <v>9</v>
      </c>
      <c r="E10" s="37"/>
      <c r="F10" s="37"/>
      <c r="G10" s="7"/>
    </row>
    <row r="11" spans="1:8" ht="15" customHeight="1" x14ac:dyDescent="0.15">
      <c r="B11" s="38" t="s">
        <v>11</v>
      </c>
      <c r="C11" s="39" t="s">
        <v>8</v>
      </c>
      <c r="D11" s="40" t="s">
        <v>12</v>
      </c>
      <c r="E11" s="37"/>
      <c r="F11" s="37"/>
      <c r="G11" s="7"/>
    </row>
    <row r="12" spans="1:8" ht="15" customHeight="1" x14ac:dyDescent="0.15">
      <c r="B12" s="41" t="s">
        <v>13</v>
      </c>
      <c r="C12" s="42" t="s">
        <v>8</v>
      </c>
      <c r="D12" s="43" t="s">
        <v>14</v>
      </c>
      <c r="E12" s="37"/>
      <c r="F12" s="37"/>
      <c r="G12" s="7"/>
    </row>
    <row r="13" spans="1:8" ht="15" customHeight="1" x14ac:dyDescent="0.2">
      <c r="B13" s="44"/>
      <c r="C13" s="44"/>
      <c r="D13" s="44"/>
      <c r="E13" s="29"/>
      <c r="F13" s="37"/>
    </row>
    <row r="14" spans="1:8" ht="15" customHeight="1" x14ac:dyDescent="0.15">
      <c r="B14" s="45"/>
      <c r="C14" s="46"/>
      <c r="D14" s="46"/>
      <c r="E14" s="47"/>
      <c r="F14" s="37"/>
      <c r="G14" s="11"/>
    </row>
    <row r="15" spans="1:8" ht="15" customHeight="1" x14ac:dyDescent="0.2">
      <c r="B15" s="31" t="s">
        <v>15</v>
      </c>
      <c r="C15" s="32" t="s">
        <v>5</v>
      </c>
      <c r="D15" s="32" t="s">
        <v>6</v>
      </c>
      <c r="E15" s="30"/>
      <c r="F15" s="37"/>
      <c r="G15" s="9"/>
    </row>
    <row r="16" spans="1:8" ht="15" customHeight="1" x14ac:dyDescent="0.15">
      <c r="B16" s="34" t="s">
        <v>16</v>
      </c>
      <c r="C16" s="35" t="s">
        <v>8</v>
      </c>
      <c r="D16" s="36" t="s">
        <v>17</v>
      </c>
      <c r="E16" s="37"/>
      <c r="F16" s="37"/>
      <c r="G16" s="7"/>
    </row>
    <row r="17" spans="2:7" ht="15" customHeight="1" x14ac:dyDescent="0.15">
      <c r="B17" s="38" t="s">
        <v>18</v>
      </c>
      <c r="C17" s="39" t="s">
        <v>8</v>
      </c>
      <c r="D17" s="40" t="s">
        <v>17</v>
      </c>
      <c r="E17" s="37"/>
      <c r="F17" s="37"/>
      <c r="G17" s="7"/>
    </row>
    <row r="18" spans="2:7" ht="15" customHeight="1" x14ac:dyDescent="0.15">
      <c r="B18" s="38" t="s">
        <v>19</v>
      </c>
      <c r="C18" s="39" t="s">
        <v>8</v>
      </c>
      <c r="D18" s="40" t="s">
        <v>17</v>
      </c>
      <c r="E18" s="37"/>
      <c r="F18" s="37"/>
      <c r="G18" s="7"/>
    </row>
    <row r="19" spans="2:7" ht="15" customHeight="1" x14ac:dyDescent="0.15">
      <c r="B19" s="38" t="s">
        <v>20</v>
      </c>
      <c r="C19" s="39" t="s">
        <v>8</v>
      </c>
      <c r="D19" s="40" t="s">
        <v>21</v>
      </c>
      <c r="E19" s="37"/>
      <c r="F19" s="37"/>
      <c r="G19" s="7"/>
    </row>
    <row r="20" spans="2:7" ht="15" customHeight="1" x14ac:dyDescent="0.15">
      <c r="B20" s="38" t="s">
        <v>22</v>
      </c>
      <c r="C20" s="39" t="s">
        <v>8</v>
      </c>
      <c r="D20" s="40" t="s">
        <v>23</v>
      </c>
      <c r="E20" s="37"/>
      <c r="F20" s="37"/>
      <c r="G20" s="7"/>
    </row>
    <row r="21" spans="2:7" ht="15" customHeight="1" x14ac:dyDescent="0.15">
      <c r="B21" s="38" t="s">
        <v>24</v>
      </c>
      <c r="C21" s="39" t="s">
        <v>8</v>
      </c>
      <c r="D21" s="40" t="s">
        <v>25</v>
      </c>
      <c r="E21" s="37"/>
      <c r="F21" s="37"/>
      <c r="G21" s="7"/>
    </row>
    <row r="22" spans="2:7" ht="15" customHeight="1" x14ac:dyDescent="0.15">
      <c r="B22" s="38" t="s">
        <v>26</v>
      </c>
      <c r="C22" s="39" t="s">
        <v>8</v>
      </c>
      <c r="D22" s="40" t="s">
        <v>27</v>
      </c>
      <c r="E22" s="37"/>
      <c r="F22" s="37"/>
      <c r="G22" s="7"/>
    </row>
    <row r="23" spans="2:7" ht="27.75" customHeight="1" x14ac:dyDescent="0.15">
      <c r="B23" s="38" t="s">
        <v>28</v>
      </c>
      <c r="C23" s="39" t="s">
        <v>8</v>
      </c>
      <c r="D23" s="40" t="s">
        <v>29</v>
      </c>
      <c r="E23" s="37"/>
      <c r="F23" s="37"/>
      <c r="G23" s="7"/>
    </row>
    <row r="24" spans="2:7" ht="15" customHeight="1" x14ac:dyDescent="0.15">
      <c r="B24" s="38" t="s">
        <v>30</v>
      </c>
      <c r="C24" s="39" t="s">
        <v>8</v>
      </c>
      <c r="D24" s="40" t="s">
        <v>31</v>
      </c>
      <c r="E24" s="37"/>
      <c r="F24" s="37"/>
      <c r="G24" s="7"/>
    </row>
    <row r="25" spans="2:7" ht="33.75" customHeight="1" x14ac:dyDescent="0.15">
      <c r="B25" s="38" t="s">
        <v>32</v>
      </c>
      <c r="C25" s="48" t="s">
        <v>33</v>
      </c>
      <c r="D25" s="40" t="s">
        <v>34</v>
      </c>
      <c r="E25" s="37"/>
      <c r="F25" s="37"/>
      <c r="G25" s="7"/>
    </row>
    <row r="26" spans="2:7" ht="15" customHeight="1" x14ac:dyDescent="0.15">
      <c r="B26" s="38" t="s">
        <v>35</v>
      </c>
      <c r="C26" s="39" t="s">
        <v>8</v>
      </c>
      <c r="D26" s="40" t="s">
        <v>36</v>
      </c>
      <c r="E26" s="37"/>
      <c r="F26" s="37"/>
      <c r="G26" s="7"/>
    </row>
    <row r="27" spans="2:7" ht="15" customHeight="1" x14ac:dyDescent="0.15">
      <c r="B27" s="38" t="s">
        <v>37</v>
      </c>
      <c r="C27" s="39" t="s">
        <v>8</v>
      </c>
      <c r="D27" s="40" t="s">
        <v>38</v>
      </c>
      <c r="E27" s="37"/>
      <c r="F27" s="37"/>
      <c r="G27" s="7"/>
    </row>
    <row r="28" spans="2:7" ht="15" customHeight="1" x14ac:dyDescent="0.15">
      <c r="B28" s="38" t="s">
        <v>39</v>
      </c>
      <c r="C28" s="39" t="s">
        <v>8</v>
      </c>
      <c r="D28" s="40" t="s">
        <v>40</v>
      </c>
      <c r="E28" s="37"/>
      <c r="F28" s="37"/>
      <c r="G28" s="7"/>
    </row>
    <row r="29" spans="2:7" ht="15" customHeight="1" x14ac:dyDescent="0.15">
      <c r="B29" s="49" t="s">
        <v>41</v>
      </c>
      <c r="C29" s="42" t="s">
        <v>8</v>
      </c>
      <c r="D29" s="43" t="s">
        <v>42</v>
      </c>
      <c r="E29" s="50"/>
      <c r="F29" s="37"/>
      <c r="G29" s="7"/>
    </row>
    <row r="30" spans="2:7" ht="15" customHeight="1" x14ac:dyDescent="0.2">
      <c r="B30" s="51"/>
      <c r="C30" s="51"/>
      <c r="D30" s="29"/>
      <c r="E30" s="29"/>
      <c r="F30" s="37"/>
    </row>
    <row r="31" spans="2:7" ht="15" customHeight="1" x14ac:dyDescent="0.2">
      <c r="B31" s="31" t="s">
        <v>43</v>
      </c>
      <c r="C31" s="32" t="s">
        <v>5</v>
      </c>
      <c r="D31" s="32" t="s">
        <v>6</v>
      </c>
      <c r="E31" s="52"/>
      <c r="F31" s="37"/>
    </row>
    <row r="32" spans="2:7" ht="15" customHeight="1" x14ac:dyDescent="0.2">
      <c r="B32" s="34" t="s">
        <v>44</v>
      </c>
      <c r="C32" s="35" t="s">
        <v>8</v>
      </c>
      <c r="D32" s="36" t="s">
        <v>45</v>
      </c>
      <c r="E32" s="52"/>
      <c r="F32" s="29"/>
    </row>
    <row r="33" spans="2:9" ht="27.75" customHeight="1" x14ac:dyDescent="0.2">
      <c r="B33" s="38" t="s">
        <v>46</v>
      </c>
      <c r="C33" s="39" t="s">
        <v>8</v>
      </c>
      <c r="D33" s="319" t="s">
        <v>45</v>
      </c>
      <c r="E33" s="52"/>
      <c r="F33" s="29"/>
    </row>
    <row r="34" spans="2:9" ht="15" customHeight="1" x14ac:dyDescent="0.2">
      <c r="B34" s="51" t="s">
        <v>47</v>
      </c>
      <c r="C34" s="48" t="s">
        <v>33</v>
      </c>
      <c r="D34" s="319" t="s">
        <v>48</v>
      </c>
      <c r="E34" s="51"/>
      <c r="F34" s="53"/>
      <c r="G34" s="5"/>
      <c r="H34" s="6"/>
      <c r="I34" s="6"/>
    </row>
    <row r="35" spans="2:9" ht="15" customHeight="1" x14ac:dyDescent="0.2">
      <c r="B35" s="51" t="s">
        <v>49</v>
      </c>
      <c r="C35" s="39" t="s">
        <v>8</v>
      </c>
      <c r="D35" s="320" t="s">
        <v>50</v>
      </c>
      <c r="E35" s="51"/>
      <c r="F35" s="29"/>
      <c r="I35" s="6"/>
    </row>
    <row r="36" spans="2:9" ht="15" customHeight="1" x14ac:dyDescent="0.2">
      <c r="B36" s="51" t="s">
        <v>51</v>
      </c>
      <c r="C36" s="39" t="s">
        <v>8</v>
      </c>
      <c r="D36" s="320" t="s">
        <v>52</v>
      </c>
      <c r="E36" s="51"/>
      <c r="F36" s="29"/>
      <c r="I36" s="6"/>
    </row>
    <row r="37" spans="2:9" ht="15" customHeight="1" x14ac:dyDescent="0.2">
      <c r="B37" s="38" t="s">
        <v>53</v>
      </c>
      <c r="C37" s="39" t="s">
        <v>8</v>
      </c>
      <c r="D37" s="319" t="s">
        <v>54</v>
      </c>
      <c r="E37" s="29"/>
      <c r="F37" s="29"/>
      <c r="I37" s="6"/>
    </row>
    <row r="38" spans="2:9" ht="15" customHeight="1" x14ac:dyDescent="0.2">
      <c r="B38" s="29" t="s">
        <v>55</v>
      </c>
      <c r="C38" s="39" t="s">
        <v>8</v>
      </c>
      <c r="D38" s="319" t="s">
        <v>56</v>
      </c>
      <c r="E38" s="29"/>
      <c r="F38" s="29"/>
      <c r="I38" s="6"/>
    </row>
    <row r="39" spans="2:9" ht="15" customHeight="1" x14ac:dyDescent="0.2">
      <c r="B39" s="29" t="s">
        <v>57</v>
      </c>
      <c r="C39" s="48" t="s">
        <v>33</v>
      </c>
      <c r="D39" s="319" t="s">
        <v>58</v>
      </c>
      <c r="E39" s="29"/>
      <c r="F39" s="29"/>
      <c r="I39" s="6"/>
    </row>
    <row r="40" spans="2:9" ht="15" customHeight="1" x14ac:dyDescent="0.2">
      <c r="B40" s="29" t="s">
        <v>59</v>
      </c>
      <c r="C40" s="48" t="s">
        <v>33</v>
      </c>
      <c r="D40" s="319" t="s">
        <v>58</v>
      </c>
      <c r="E40" s="29"/>
      <c r="F40" s="29"/>
      <c r="I40" s="6"/>
    </row>
    <row r="41" spans="2:9" ht="15" customHeight="1" x14ac:dyDescent="0.2">
      <c r="B41" s="29" t="s">
        <v>60</v>
      </c>
      <c r="C41" s="48" t="s">
        <v>33</v>
      </c>
      <c r="D41" s="319" t="s">
        <v>58</v>
      </c>
      <c r="E41" s="54"/>
      <c r="F41" s="55"/>
      <c r="G41" s="7"/>
      <c r="H41" s="6"/>
      <c r="I41" s="6"/>
    </row>
    <row r="42" spans="2:9" ht="15" customHeight="1" x14ac:dyDescent="0.2">
      <c r="B42" s="29" t="s">
        <v>61</v>
      </c>
      <c r="C42" s="48" t="s">
        <v>33</v>
      </c>
      <c r="D42" s="319" t="s">
        <v>58</v>
      </c>
      <c r="E42" s="29"/>
      <c r="F42" s="29"/>
    </row>
    <row r="43" spans="2:9" ht="15" customHeight="1" x14ac:dyDescent="0.2">
      <c r="B43" s="29" t="s">
        <v>62</v>
      </c>
      <c r="C43" s="48" t="s">
        <v>33</v>
      </c>
      <c r="D43" s="319" t="s">
        <v>48</v>
      </c>
      <c r="E43" s="29"/>
      <c r="F43" s="29"/>
    </row>
    <row r="44" spans="2:9" ht="15" customHeight="1" x14ac:dyDescent="0.2">
      <c r="B44" s="29" t="s">
        <v>63</v>
      </c>
      <c r="C44" s="39" t="s">
        <v>8</v>
      </c>
      <c r="D44" s="319" t="s">
        <v>64</v>
      </c>
      <c r="E44" s="29"/>
      <c r="F44" s="29"/>
    </row>
    <row r="45" spans="2:9" ht="15" customHeight="1" x14ac:dyDescent="0.2">
      <c r="B45" s="29" t="s">
        <v>65</v>
      </c>
      <c r="C45" s="39" t="s">
        <v>8</v>
      </c>
      <c r="D45" s="319" t="s">
        <v>66</v>
      </c>
      <c r="E45" s="29"/>
      <c r="F45" s="29"/>
    </row>
    <row r="46" spans="2:9" ht="15" customHeight="1" x14ac:dyDescent="0.2">
      <c r="B46" s="29" t="s">
        <v>67</v>
      </c>
      <c r="C46" s="39" t="s">
        <v>8</v>
      </c>
      <c r="D46" s="319" t="s">
        <v>68</v>
      </c>
      <c r="E46" s="29"/>
      <c r="F46" s="29"/>
    </row>
    <row r="47" spans="2:9" ht="14" x14ac:dyDescent="0.2">
      <c r="B47" s="29"/>
      <c r="C47" s="319"/>
      <c r="D47" s="319"/>
      <c r="E47" s="29"/>
      <c r="F47" s="29"/>
    </row>
    <row r="48" spans="2:9" ht="14" x14ac:dyDescent="0.2">
      <c r="B48" s="29"/>
      <c r="C48" s="29"/>
      <c r="D48" s="29"/>
      <c r="E48" s="29"/>
      <c r="F48" s="29"/>
    </row>
    <row r="49" spans="2:6" ht="14" x14ac:dyDescent="0.2">
      <c r="B49" s="29"/>
      <c r="C49" s="29"/>
      <c r="D49" s="29"/>
      <c r="E49" s="29"/>
      <c r="F49" s="29"/>
    </row>
    <row r="50" spans="2:6" ht="14" x14ac:dyDescent="0.2">
      <c r="B50" s="29"/>
      <c r="C50" s="29"/>
      <c r="D50" s="29"/>
      <c r="E50" s="29"/>
      <c r="F50" s="29"/>
    </row>
    <row r="51" spans="2:6" ht="14" x14ac:dyDescent="0.2">
      <c r="B51" s="29"/>
      <c r="C51" s="29"/>
      <c r="D51" s="29"/>
      <c r="E51" s="29"/>
      <c r="F51" s="29"/>
    </row>
    <row r="52" spans="2:6" ht="14" x14ac:dyDescent="0.2">
      <c r="B52" s="29"/>
      <c r="C52" s="29"/>
      <c r="D52" s="29"/>
      <c r="E52" s="29"/>
      <c r="F52" s="29"/>
    </row>
    <row r="53" spans="2:6" ht="14" x14ac:dyDescent="0.2">
      <c r="B53" s="29"/>
      <c r="C53" s="29"/>
      <c r="D53" s="29"/>
      <c r="E53" s="29"/>
      <c r="F53" s="29"/>
    </row>
    <row r="54" spans="2:6" ht="14" x14ac:dyDescent="0.2">
      <c r="B54" s="29"/>
      <c r="C54" s="29"/>
      <c r="D54" s="29"/>
      <c r="E54" s="29"/>
      <c r="F54" s="29"/>
    </row>
    <row r="55" spans="2:6" x14ac:dyDescent="0.15"/>
    <row r="56" spans="2:6" x14ac:dyDescent="0.15"/>
    <row r="57" spans="2:6" x14ac:dyDescent="0.15"/>
    <row r="58" spans="2:6" ht="13" customHeight="1" x14ac:dyDescent="0.15"/>
  </sheetData>
  <mergeCells count="7">
    <mergeCell ref="A1:D1"/>
    <mergeCell ref="B3:D3"/>
    <mergeCell ref="B2:D2"/>
    <mergeCell ref="B6:D6"/>
    <mergeCell ref="B7:D7"/>
    <mergeCell ref="B5:D5"/>
    <mergeCell ref="B4:D4"/>
  </mergeCells>
  <hyperlinks>
    <hyperlink ref="B4" r:id="rId1" xr:uid="{FD02649F-5FA3-2349-9589-2904527A7EE4}"/>
  </hyperlinks>
  <pageMargins left="0.25" right="0.25" top="0.75" bottom="0.75" header="0.3" footer="0.3"/>
  <pageSetup paperSize="9" scale="87"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154EB-B992-8341-B477-FAE3E2734ACD}">
  <sheetPr>
    <tabColor theme="5" tint="-0.249977111117893"/>
  </sheetPr>
  <dimension ref="A1:CZ48"/>
  <sheetViews>
    <sheetView workbookViewId="0">
      <pane xSplit="8" ySplit="5" topLeftCell="I6" activePane="bottomRight" state="frozen"/>
      <selection pane="topRight" activeCell="I1" sqref="I1"/>
      <selection pane="bottomLeft" activeCell="A7" sqref="A7"/>
      <selection pane="bottomRight" sqref="A1:F3"/>
    </sheetView>
  </sheetViews>
  <sheetFormatPr baseColWidth="10" defaultColWidth="0" defaultRowHeight="15" zeroHeight="1" x14ac:dyDescent="0.2"/>
  <cols>
    <col min="1" max="1" width="12.1640625" style="239" customWidth="1"/>
    <col min="2" max="2" width="36.6640625" style="233" customWidth="1"/>
    <col min="3" max="3" width="10.83203125" style="80" customWidth="1"/>
    <col min="4" max="4" width="18" style="1" customWidth="1"/>
    <col min="5" max="5" width="11.83203125" style="239" customWidth="1"/>
    <col min="6" max="6" width="38.83203125" style="233" customWidth="1"/>
    <col min="7" max="7" width="11" style="80" customWidth="1"/>
    <col min="8" max="8" width="13.6640625" style="80" customWidth="1"/>
    <col min="9" max="61" width="13.6640625" style="254" customWidth="1"/>
    <col min="62" max="104" width="0" hidden="1" customWidth="1"/>
    <col min="105" max="16384" width="8.83203125" hidden="1"/>
  </cols>
  <sheetData>
    <row r="1" spans="1:61" s="247" customFormat="1" ht="35" customHeight="1" x14ac:dyDescent="0.3">
      <c r="A1" s="513" t="s">
        <v>3424</v>
      </c>
      <c r="B1" s="518"/>
      <c r="C1" s="518"/>
      <c r="D1" s="518"/>
      <c r="E1" s="518"/>
      <c r="F1" s="518"/>
      <c r="G1" s="242"/>
      <c r="H1" s="246" t="s">
        <v>69</v>
      </c>
      <c r="I1" s="519" t="s">
        <v>79</v>
      </c>
      <c r="J1" s="519"/>
      <c r="K1" s="519"/>
      <c r="L1" s="519"/>
      <c r="M1" s="519"/>
      <c r="N1" s="519"/>
      <c r="O1" s="519"/>
      <c r="P1" s="519"/>
      <c r="Q1" s="519" t="s">
        <v>156</v>
      </c>
      <c r="R1" s="519"/>
      <c r="S1" s="519"/>
      <c r="T1" s="519"/>
      <c r="U1" s="519"/>
      <c r="V1" s="519"/>
      <c r="W1" s="519" t="s">
        <v>229</v>
      </c>
      <c r="X1" s="519"/>
      <c r="Y1" s="519"/>
      <c r="Z1" s="519"/>
      <c r="AA1" s="519"/>
      <c r="AB1" s="519"/>
      <c r="AC1" s="519"/>
      <c r="AD1" s="519"/>
      <c r="AE1" s="519"/>
      <c r="AF1" s="519"/>
      <c r="AG1" s="519" t="s">
        <v>299</v>
      </c>
      <c r="AH1" s="519"/>
      <c r="AI1" s="519"/>
      <c r="AJ1" s="519"/>
      <c r="AK1" s="519"/>
      <c r="AL1" s="519" t="s">
        <v>333</v>
      </c>
      <c r="AM1" s="519"/>
      <c r="AN1" s="519"/>
      <c r="AO1" s="519"/>
      <c r="AP1" s="519"/>
      <c r="AQ1" s="519"/>
      <c r="AR1" s="519"/>
      <c r="AS1" s="519"/>
      <c r="AT1" s="519" t="s">
        <v>391</v>
      </c>
      <c r="AU1" s="519"/>
      <c r="AV1" s="519"/>
      <c r="AW1" s="519"/>
      <c r="AX1" s="519" t="s">
        <v>433</v>
      </c>
      <c r="AY1" s="519"/>
      <c r="AZ1" s="519"/>
      <c r="BA1" s="519"/>
      <c r="BB1" s="519"/>
      <c r="BC1" s="519" t="s">
        <v>466</v>
      </c>
      <c r="BD1" s="519"/>
      <c r="BE1" s="519"/>
      <c r="BF1" s="519"/>
      <c r="BG1" s="519"/>
      <c r="BH1" s="519"/>
      <c r="BI1" s="519"/>
    </row>
    <row r="2" spans="1:61" s="248" customFormat="1" ht="148" customHeight="1" x14ac:dyDescent="0.2">
      <c r="A2" s="518"/>
      <c r="B2" s="518"/>
      <c r="C2" s="518"/>
      <c r="D2" s="518"/>
      <c r="E2" s="518"/>
      <c r="F2" s="518"/>
      <c r="G2" s="243"/>
      <c r="H2" s="10" t="s">
        <v>565</v>
      </c>
      <c r="I2" s="248" t="s">
        <v>3425</v>
      </c>
      <c r="J2" s="248" t="s">
        <v>89</v>
      </c>
      <c r="K2" s="248" t="s">
        <v>99</v>
      </c>
      <c r="L2" s="248" t="s">
        <v>104</v>
      </c>
      <c r="M2" s="248" t="s">
        <v>108</v>
      </c>
      <c r="N2" s="248" t="s">
        <v>113</v>
      </c>
      <c r="O2" s="248" t="s">
        <v>117</v>
      </c>
      <c r="P2" s="248" t="s">
        <v>144</v>
      </c>
      <c r="Q2" s="248" t="s">
        <v>3426</v>
      </c>
      <c r="R2" s="248" t="s">
        <v>3427</v>
      </c>
      <c r="S2" s="248" t="s">
        <v>164</v>
      </c>
      <c r="T2" s="248" t="s">
        <v>172</v>
      </c>
      <c r="U2" s="248" t="s">
        <v>176</v>
      </c>
      <c r="V2" s="248" t="s">
        <v>198</v>
      </c>
      <c r="W2" s="248" t="s">
        <v>3428</v>
      </c>
      <c r="X2" s="248" t="s">
        <v>3429</v>
      </c>
      <c r="Y2" s="248" t="s">
        <v>239</v>
      </c>
      <c r="Z2" s="248" t="s">
        <v>235</v>
      </c>
      <c r="AA2" s="248" t="s">
        <v>251</v>
      </c>
      <c r="AB2" s="248" t="s">
        <v>268</v>
      </c>
      <c r="AC2" s="248" t="s">
        <v>276</v>
      </c>
      <c r="AD2" s="248" t="s">
        <v>272</v>
      </c>
      <c r="AE2" s="248" t="s">
        <v>284</v>
      </c>
      <c r="AF2" s="248" t="s">
        <v>288</v>
      </c>
      <c r="AG2" s="248" t="s">
        <v>3430</v>
      </c>
      <c r="AH2" s="248" t="s">
        <v>3431</v>
      </c>
      <c r="AI2" s="248" t="s">
        <v>318</v>
      </c>
      <c r="AJ2" s="248" t="s">
        <v>322</v>
      </c>
      <c r="AK2" s="248" t="s">
        <v>326</v>
      </c>
      <c r="AL2" s="248" t="s">
        <v>335</v>
      </c>
      <c r="AM2" s="248" t="s">
        <v>348</v>
      </c>
      <c r="AN2" s="248" t="s">
        <v>352</v>
      </c>
      <c r="AO2" s="248" t="s">
        <v>356</v>
      </c>
      <c r="AP2" s="248" t="s">
        <v>344</v>
      </c>
      <c r="AQ2" s="248" t="s">
        <v>372</v>
      </c>
      <c r="AR2" s="248" t="s">
        <v>376</v>
      </c>
      <c r="AS2" s="248" t="s">
        <v>380</v>
      </c>
      <c r="AT2" s="248" t="s">
        <v>393</v>
      </c>
      <c r="AU2" s="248" t="s">
        <v>397</v>
      </c>
      <c r="AV2" s="248" t="s">
        <v>401</v>
      </c>
      <c r="AW2" s="248" t="s">
        <v>430</v>
      </c>
      <c r="AX2" s="248" t="s">
        <v>435</v>
      </c>
      <c r="AY2" s="248" t="s">
        <v>439</v>
      </c>
      <c r="AZ2" s="248" t="s">
        <v>443</v>
      </c>
      <c r="BA2" s="248" t="s">
        <v>447</v>
      </c>
      <c r="BB2" s="248" t="s">
        <v>451</v>
      </c>
      <c r="BC2" s="248" t="s">
        <v>468</v>
      </c>
      <c r="BD2" s="248" t="s">
        <v>472</v>
      </c>
      <c r="BE2" s="248" t="s">
        <v>476</v>
      </c>
      <c r="BF2" s="248" t="s">
        <v>480</v>
      </c>
      <c r="BG2" s="248" t="s">
        <v>484</v>
      </c>
      <c r="BH2" s="248" t="s">
        <v>488</v>
      </c>
      <c r="BI2" s="248" t="s">
        <v>492</v>
      </c>
    </row>
    <row r="3" spans="1:61" s="237" customFormat="1" ht="16" x14ac:dyDescent="0.2">
      <c r="A3" s="518"/>
      <c r="B3" s="518"/>
      <c r="C3" s="518"/>
      <c r="D3" s="518"/>
      <c r="E3" s="518"/>
      <c r="F3" s="518"/>
      <c r="G3" s="244"/>
      <c r="H3" s="10" t="s">
        <v>71</v>
      </c>
      <c r="I3" s="413" t="s">
        <v>81</v>
      </c>
      <c r="J3" s="413" t="s">
        <v>88</v>
      </c>
      <c r="K3" s="413" t="s">
        <v>88</v>
      </c>
      <c r="L3" s="416" t="s">
        <v>103</v>
      </c>
      <c r="M3" s="416" t="s">
        <v>103</v>
      </c>
      <c r="N3" s="416" t="s">
        <v>103</v>
      </c>
      <c r="O3" s="416" t="s">
        <v>103</v>
      </c>
      <c r="P3" s="417" t="s">
        <v>131</v>
      </c>
      <c r="Q3" s="414" t="s">
        <v>158</v>
      </c>
      <c r="R3" s="415" t="s">
        <v>184</v>
      </c>
      <c r="S3" s="414" t="s">
        <v>163</v>
      </c>
      <c r="T3" s="414" t="s">
        <v>163</v>
      </c>
      <c r="U3" s="414" t="s">
        <v>163</v>
      </c>
      <c r="V3" s="416" t="s">
        <v>121</v>
      </c>
      <c r="W3" s="413" t="s">
        <v>81</v>
      </c>
      <c r="X3" s="415" t="s">
        <v>184</v>
      </c>
      <c r="Y3" s="413" t="s">
        <v>88</v>
      </c>
      <c r="Z3" s="413" t="s">
        <v>88</v>
      </c>
      <c r="AA3" s="413" t="s">
        <v>88</v>
      </c>
      <c r="AB3" s="416" t="s">
        <v>103</v>
      </c>
      <c r="AC3" s="416" t="s">
        <v>103</v>
      </c>
      <c r="AD3" s="416" t="s">
        <v>103</v>
      </c>
      <c r="AE3" s="417" t="s">
        <v>131</v>
      </c>
      <c r="AF3" s="417" t="s">
        <v>131</v>
      </c>
      <c r="AG3" s="415" t="s">
        <v>184</v>
      </c>
      <c r="AH3" s="415" t="s">
        <v>184</v>
      </c>
      <c r="AI3" s="416" t="s">
        <v>103</v>
      </c>
      <c r="AJ3" s="416" t="s">
        <v>103</v>
      </c>
      <c r="AK3" s="416" t="s">
        <v>103</v>
      </c>
      <c r="AL3" s="415" t="s">
        <v>184</v>
      </c>
      <c r="AM3" s="416" t="s">
        <v>103</v>
      </c>
      <c r="AN3" s="416" t="s">
        <v>103</v>
      </c>
      <c r="AO3" s="416" t="s">
        <v>103</v>
      </c>
      <c r="AP3" s="416" t="s">
        <v>103</v>
      </c>
      <c r="AQ3" s="417" t="s">
        <v>131</v>
      </c>
      <c r="AR3" s="417" t="s">
        <v>131</v>
      </c>
      <c r="AS3" s="417" t="s">
        <v>131</v>
      </c>
      <c r="AT3" s="415" t="s">
        <v>184</v>
      </c>
      <c r="AU3" s="416" t="s">
        <v>103</v>
      </c>
      <c r="AV3" s="416" t="s">
        <v>103</v>
      </c>
      <c r="AW3" s="417" t="s">
        <v>131</v>
      </c>
      <c r="AX3" s="415" t="s">
        <v>184</v>
      </c>
      <c r="AY3" s="416" t="s">
        <v>103</v>
      </c>
      <c r="AZ3" s="416" t="s">
        <v>103</v>
      </c>
      <c r="BA3" s="416" t="s">
        <v>103</v>
      </c>
      <c r="BB3" s="416" t="s">
        <v>103</v>
      </c>
      <c r="BC3" s="415" t="s">
        <v>184</v>
      </c>
      <c r="BD3" s="415" t="s">
        <v>184</v>
      </c>
      <c r="BE3" s="416" t="s">
        <v>103</v>
      </c>
      <c r="BF3" s="416" t="s">
        <v>103</v>
      </c>
      <c r="BG3" s="416" t="s">
        <v>103</v>
      </c>
      <c r="BH3" s="416" t="s">
        <v>103</v>
      </c>
      <c r="BI3" s="416" t="s">
        <v>103</v>
      </c>
    </row>
    <row r="4" spans="1:61" s="238" customFormat="1" ht="30" customHeight="1" x14ac:dyDescent="0.2">
      <c r="A4" s="243"/>
      <c r="B4" s="243"/>
      <c r="C4" s="245"/>
      <c r="D4" s="250"/>
      <c r="E4" s="243"/>
      <c r="F4" s="243"/>
      <c r="G4" s="245"/>
      <c r="H4" s="117" t="s">
        <v>70</v>
      </c>
      <c r="I4" s="179" t="s">
        <v>3331</v>
      </c>
      <c r="J4" s="179" t="s">
        <v>87</v>
      </c>
      <c r="K4" s="179" t="s">
        <v>98</v>
      </c>
      <c r="L4" s="179" t="s">
        <v>102</v>
      </c>
      <c r="M4" s="179" t="s">
        <v>107</v>
      </c>
      <c r="N4" s="179" t="s">
        <v>112</v>
      </c>
      <c r="O4" s="179" t="s">
        <v>116</v>
      </c>
      <c r="P4" s="179" t="s">
        <v>143</v>
      </c>
      <c r="Q4" s="179" t="s">
        <v>3332</v>
      </c>
      <c r="R4" s="179" t="s">
        <v>3333</v>
      </c>
      <c r="S4" s="179" t="s">
        <v>162</v>
      </c>
      <c r="T4" s="179" t="s">
        <v>171</v>
      </c>
      <c r="U4" s="179" t="s">
        <v>175</v>
      </c>
      <c r="V4" s="179" t="s">
        <v>197</v>
      </c>
      <c r="W4" s="179" t="s">
        <v>3334</v>
      </c>
      <c r="X4" s="179" t="s">
        <v>3335</v>
      </c>
      <c r="Y4" s="179" t="s">
        <v>238</v>
      </c>
      <c r="Z4" s="179" t="s">
        <v>234</v>
      </c>
      <c r="AA4" s="179" t="s">
        <v>250</v>
      </c>
      <c r="AB4" s="179" t="s">
        <v>267</v>
      </c>
      <c r="AC4" s="179" t="s">
        <v>275</v>
      </c>
      <c r="AD4" s="179" t="s">
        <v>271</v>
      </c>
      <c r="AE4" s="179" t="s">
        <v>283</v>
      </c>
      <c r="AF4" s="179" t="s">
        <v>287</v>
      </c>
      <c r="AG4" s="179" t="s">
        <v>3336</v>
      </c>
      <c r="AH4" s="179" t="s">
        <v>3337</v>
      </c>
      <c r="AI4" s="179" t="s">
        <v>317</v>
      </c>
      <c r="AJ4" s="179" t="s">
        <v>321</v>
      </c>
      <c r="AK4" s="179" t="s">
        <v>325</v>
      </c>
      <c r="AL4" s="179" t="s">
        <v>334</v>
      </c>
      <c r="AM4" s="179" t="s">
        <v>347</v>
      </c>
      <c r="AN4" s="179" t="s">
        <v>351</v>
      </c>
      <c r="AO4" s="179" t="s">
        <v>355</v>
      </c>
      <c r="AP4" s="179" t="s">
        <v>343</v>
      </c>
      <c r="AQ4" s="179" t="s">
        <v>371</v>
      </c>
      <c r="AR4" s="179" t="s">
        <v>375</v>
      </c>
      <c r="AS4" s="179" t="s">
        <v>379</v>
      </c>
      <c r="AT4" s="179" t="s">
        <v>392</v>
      </c>
      <c r="AU4" s="179" t="s">
        <v>396</v>
      </c>
      <c r="AV4" s="179" t="s">
        <v>400</v>
      </c>
      <c r="AW4" s="179" t="s">
        <v>429</v>
      </c>
      <c r="AX4" s="179" t="s">
        <v>434</v>
      </c>
      <c r="AY4" s="179" t="s">
        <v>438</v>
      </c>
      <c r="AZ4" s="179" t="s">
        <v>442</v>
      </c>
      <c r="BA4" s="179" t="s">
        <v>446</v>
      </c>
      <c r="BB4" s="179" t="s">
        <v>450</v>
      </c>
      <c r="BC4" s="179" t="s">
        <v>467</v>
      </c>
      <c r="BD4" s="179" t="s">
        <v>471</v>
      </c>
      <c r="BE4" s="179" t="s">
        <v>475</v>
      </c>
      <c r="BF4" s="179" t="s">
        <v>479</v>
      </c>
      <c r="BG4" s="179" t="s">
        <v>483</v>
      </c>
      <c r="BH4" s="179" t="s">
        <v>487</v>
      </c>
      <c r="BI4" s="179" t="s">
        <v>491</v>
      </c>
    </row>
    <row r="5" spans="1:61" s="80" customFormat="1" ht="32" x14ac:dyDescent="0.2">
      <c r="A5" s="114" t="s">
        <v>3432</v>
      </c>
      <c r="B5" s="114" t="s">
        <v>3433</v>
      </c>
      <c r="C5" s="120" t="s">
        <v>3434</v>
      </c>
      <c r="D5" s="120" t="s">
        <v>3435</v>
      </c>
      <c r="E5" s="114" t="s">
        <v>3436</v>
      </c>
      <c r="F5" s="114" t="s">
        <v>3437</v>
      </c>
      <c r="G5" s="120" t="s">
        <v>3438</v>
      </c>
      <c r="H5" s="120" t="s">
        <v>3342</v>
      </c>
      <c r="I5" s="169">
        <v>0.95454545454545459</v>
      </c>
      <c r="J5" s="169">
        <v>1</v>
      </c>
      <c r="K5" s="169">
        <v>1</v>
      </c>
      <c r="L5" s="169">
        <v>1</v>
      </c>
      <c r="M5" s="169">
        <v>1</v>
      </c>
      <c r="N5" s="169">
        <v>1</v>
      </c>
      <c r="O5" s="169">
        <v>1</v>
      </c>
      <c r="P5" s="169">
        <v>1</v>
      </c>
      <c r="Q5" s="169">
        <v>1</v>
      </c>
      <c r="R5" s="169">
        <v>0.88888888888888884</v>
      </c>
      <c r="S5" s="169">
        <v>1</v>
      </c>
      <c r="T5" s="169">
        <v>1</v>
      </c>
      <c r="U5" s="169">
        <v>1</v>
      </c>
      <c r="V5" s="169">
        <v>1</v>
      </c>
      <c r="W5" s="169">
        <v>1</v>
      </c>
      <c r="X5" s="169">
        <v>1</v>
      </c>
      <c r="Y5" s="169">
        <v>1</v>
      </c>
      <c r="Z5" s="169">
        <v>1</v>
      </c>
      <c r="AA5" s="169">
        <v>1</v>
      </c>
      <c r="AB5" s="169">
        <v>1</v>
      </c>
      <c r="AC5" s="169">
        <v>1</v>
      </c>
      <c r="AD5" s="169">
        <v>1</v>
      </c>
      <c r="AE5" s="169">
        <v>1</v>
      </c>
      <c r="AF5" s="169">
        <v>1</v>
      </c>
      <c r="AG5" s="169">
        <v>0.88</v>
      </c>
      <c r="AH5" s="169">
        <v>1</v>
      </c>
      <c r="AI5" s="169">
        <v>1</v>
      </c>
      <c r="AJ5" s="169">
        <v>1</v>
      </c>
      <c r="AK5" s="169">
        <v>1</v>
      </c>
      <c r="AL5" s="169">
        <v>0.8571428571428571</v>
      </c>
      <c r="AM5" s="169">
        <v>1</v>
      </c>
      <c r="AN5" s="169">
        <v>1</v>
      </c>
      <c r="AO5" s="169">
        <v>1</v>
      </c>
      <c r="AP5" s="169">
        <v>1</v>
      </c>
      <c r="AQ5" s="169">
        <v>1</v>
      </c>
      <c r="AR5" s="169">
        <v>1</v>
      </c>
      <c r="AS5" s="169">
        <v>1</v>
      </c>
      <c r="AT5" s="169">
        <v>1</v>
      </c>
      <c r="AU5" s="169">
        <v>1</v>
      </c>
      <c r="AV5" s="169">
        <v>1</v>
      </c>
      <c r="AW5" s="169">
        <v>1</v>
      </c>
      <c r="AX5" s="169">
        <v>1</v>
      </c>
      <c r="AY5" s="169">
        <v>1</v>
      </c>
      <c r="AZ5" s="169">
        <v>1</v>
      </c>
      <c r="BA5" s="169">
        <v>1</v>
      </c>
      <c r="BB5" s="169">
        <v>1</v>
      </c>
      <c r="BC5" s="169">
        <v>1</v>
      </c>
      <c r="BD5" s="169">
        <v>1</v>
      </c>
      <c r="BE5" s="169">
        <v>1</v>
      </c>
      <c r="BF5" s="169">
        <v>1</v>
      </c>
      <c r="BG5" s="169">
        <v>1</v>
      </c>
      <c r="BH5" s="169">
        <v>1</v>
      </c>
      <c r="BI5" s="169">
        <v>1</v>
      </c>
    </row>
    <row r="6" spans="1:61" ht="48" x14ac:dyDescent="0.2">
      <c r="A6" s="239">
        <v>13</v>
      </c>
      <c r="B6" s="233" t="s">
        <v>3439</v>
      </c>
      <c r="C6" s="108" t="s">
        <v>158</v>
      </c>
      <c r="E6" s="239" t="s">
        <v>3440</v>
      </c>
      <c r="F6" s="321" t="s">
        <v>3360</v>
      </c>
      <c r="G6" s="105" t="s">
        <v>81</v>
      </c>
      <c r="H6" s="80">
        <v>2</v>
      </c>
      <c r="I6" s="251"/>
      <c r="J6" s="251"/>
      <c r="K6" s="251"/>
      <c r="L6" s="251"/>
      <c r="M6" s="251"/>
      <c r="N6" s="251"/>
      <c r="O6" s="251"/>
      <c r="P6" s="251"/>
      <c r="Q6" s="252" t="s">
        <v>3441</v>
      </c>
      <c r="R6" s="251"/>
      <c r="S6" s="251"/>
      <c r="T6" s="251"/>
      <c r="U6" s="251"/>
      <c r="V6" s="251"/>
      <c r="W6" s="251"/>
      <c r="X6" s="251"/>
      <c r="Y6" s="251"/>
      <c r="Z6" s="251"/>
      <c r="AA6" s="251"/>
      <c r="AB6" s="251"/>
      <c r="AC6" s="251"/>
      <c r="AD6" s="251"/>
      <c r="AE6" s="251"/>
      <c r="AF6" s="251"/>
      <c r="AG6" s="251"/>
      <c r="AH6" s="251"/>
      <c r="AI6" s="251"/>
      <c r="AJ6" s="251"/>
      <c r="AK6" s="251"/>
      <c r="AL6" s="251"/>
      <c r="AM6" s="251"/>
      <c r="AN6" s="251"/>
      <c r="AO6" s="251"/>
      <c r="AP6" s="251"/>
      <c r="AQ6" s="251"/>
      <c r="AR6" s="251"/>
      <c r="AS6" s="251"/>
      <c r="AT6" s="251"/>
      <c r="AU6" s="251"/>
      <c r="AV6" s="251"/>
      <c r="AW6" s="251"/>
      <c r="AX6" s="251"/>
      <c r="AY6" s="251"/>
      <c r="AZ6" s="251"/>
      <c r="BA6" s="251"/>
      <c r="BB6" s="251"/>
      <c r="BC6" s="251"/>
      <c r="BD6" s="251"/>
      <c r="BE6" s="251"/>
      <c r="BF6" s="251"/>
      <c r="BG6" s="251"/>
      <c r="BH6" s="251"/>
      <c r="BI6" s="251"/>
    </row>
    <row r="7" spans="1:61" ht="48" x14ac:dyDescent="0.2">
      <c r="A7" s="239">
        <v>13</v>
      </c>
      <c r="B7" s="233" t="s">
        <v>3439</v>
      </c>
      <c r="C7" s="108" t="s">
        <v>158</v>
      </c>
      <c r="E7" s="239" t="s">
        <v>3442</v>
      </c>
      <c r="F7" s="321" t="s">
        <v>3356</v>
      </c>
      <c r="G7" s="108" t="s">
        <v>158</v>
      </c>
      <c r="H7" s="80">
        <v>2</v>
      </c>
      <c r="I7" s="251"/>
      <c r="J7" s="251"/>
      <c r="K7" s="251"/>
      <c r="L7" s="251"/>
      <c r="M7" s="251"/>
      <c r="N7" s="251"/>
      <c r="O7" s="251"/>
      <c r="P7" s="251"/>
      <c r="Q7" s="252" t="s">
        <v>3441</v>
      </c>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51"/>
      <c r="BG7" s="251"/>
      <c r="BH7" s="251"/>
      <c r="BI7" s="251"/>
    </row>
    <row r="8" spans="1:61" ht="48" x14ac:dyDescent="0.2">
      <c r="A8" s="239">
        <v>13</v>
      </c>
      <c r="B8" s="233" t="s">
        <v>3439</v>
      </c>
      <c r="C8" s="108" t="s">
        <v>158</v>
      </c>
      <c r="E8" s="239" t="s">
        <v>3443</v>
      </c>
      <c r="F8" s="321" t="s">
        <v>3349</v>
      </c>
      <c r="G8" s="105" t="s">
        <v>81</v>
      </c>
      <c r="H8" s="80">
        <v>2</v>
      </c>
      <c r="I8" s="251"/>
      <c r="J8" s="251"/>
      <c r="K8" s="251"/>
      <c r="L8" s="251"/>
      <c r="M8" s="251"/>
      <c r="N8" s="251"/>
      <c r="O8" s="251"/>
      <c r="P8" s="251"/>
      <c r="Q8" s="252" t="s">
        <v>3441</v>
      </c>
      <c r="R8" s="251"/>
      <c r="S8" s="251"/>
      <c r="T8" s="251"/>
      <c r="U8" s="251"/>
      <c r="V8" s="251"/>
      <c r="W8" s="251"/>
      <c r="X8" s="251"/>
      <c r="Y8" s="251"/>
      <c r="Z8" s="251"/>
      <c r="AA8" s="251"/>
      <c r="AB8" s="251"/>
      <c r="AC8" s="251"/>
      <c r="AD8" s="251"/>
      <c r="AE8" s="251"/>
      <c r="AF8" s="251"/>
      <c r="AG8" s="251"/>
      <c r="AH8" s="251"/>
      <c r="AI8" s="251"/>
      <c r="AJ8" s="251"/>
      <c r="AK8" s="251"/>
      <c r="AL8" s="251"/>
      <c r="AM8" s="251"/>
      <c r="AN8" s="251"/>
      <c r="AO8" s="251"/>
      <c r="AP8" s="251"/>
      <c r="AQ8" s="251"/>
      <c r="AR8" s="251"/>
      <c r="AS8" s="251"/>
      <c r="AT8" s="251"/>
      <c r="AU8" s="251"/>
      <c r="AV8" s="251"/>
      <c r="AW8" s="251"/>
      <c r="AX8" s="251"/>
      <c r="AY8" s="251"/>
      <c r="AZ8" s="251"/>
      <c r="BA8" s="251"/>
      <c r="BB8" s="251"/>
      <c r="BC8" s="251"/>
      <c r="BD8" s="251"/>
      <c r="BE8" s="251"/>
      <c r="BF8" s="251"/>
      <c r="BG8" s="251"/>
      <c r="BH8" s="251"/>
      <c r="BI8" s="251"/>
    </row>
    <row r="9" spans="1:61" x14ac:dyDescent="0.2">
      <c r="A9" s="239">
        <v>13</v>
      </c>
      <c r="B9" s="233" t="s">
        <v>3439</v>
      </c>
      <c r="C9" s="108" t="s">
        <v>158</v>
      </c>
      <c r="E9" s="239" t="s">
        <v>3444</v>
      </c>
      <c r="F9" s="321" t="s">
        <v>3343</v>
      </c>
      <c r="G9" s="108" t="s">
        <v>158</v>
      </c>
      <c r="H9" s="80">
        <v>0</v>
      </c>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row>
    <row r="10" spans="1:61" x14ac:dyDescent="0.2">
      <c r="A10" s="239">
        <v>17</v>
      </c>
      <c r="B10" s="233" t="s">
        <v>3358</v>
      </c>
      <c r="C10" s="108" t="s">
        <v>158</v>
      </c>
      <c r="D10" s="1" t="s">
        <v>3445</v>
      </c>
      <c r="E10" s="239" t="s">
        <v>3446</v>
      </c>
      <c r="F10" s="321" t="s">
        <v>3371</v>
      </c>
      <c r="G10" s="105" t="s">
        <v>81</v>
      </c>
      <c r="H10" s="80">
        <v>0</v>
      </c>
      <c r="I10" s="251"/>
      <c r="J10" s="251"/>
      <c r="K10" s="251"/>
      <c r="L10" s="251"/>
      <c r="M10" s="251"/>
      <c r="N10" s="251"/>
      <c r="O10" s="251"/>
      <c r="P10" s="251"/>
      <c r="Q10" s="251"/>
      <c r="R10" s="251"/>
      <c r="S10" s="251"/>
      <c r="T10" s="251"/>
      <c r="U10" s="251"/>
      <c r="V10" s="251"/>
      <c r="W10" s="251"/>
      <c r="X10" s="251"/>
      <c r="Y10" s="251"/>
      <c r="Z10" s="251"/>
      <c r="AA10" s="251"/>
      <c r="AB10" s="251"/>
      <c r="AC10" s="251"/>
      <c r="AD10" s="251"/>
      <c r="AE10" s="251"/>
      <c r="AF10" s="251"/>
      <c r="AG10" s="251"/>
      <c r="AH10" s="251"/>
      <c r="AI10" s="251"/>
      <c r="AJ10" s="251"/>
      <c r="AK10" s="251"/>
      <c r="AL10" s="251"/>
      <c r="AM10" s="251"/>
      <c r="AN10" s="251"/>
      <c r="AO10" s="251"/>
      <c r="AP10" s="251"/>
      <c r="AQ10" s="251"/>
      <c r="AR10" s="251"/>
      <c r="AS10" s="251"/>
      <c r="AT10" s="251"/>
      <c r="AU10" s="251"/>
      <c r="AV10" s="251"/>
      <c r="AW10" s="251"/>
      <c r="AX10" s="251"/>
      <c r="AY10" s="251"/>
      <c r="AZ10" s="251"/>
      <c r="BA10" s="251"/>
      <c r="BB10" s="251"/>
      <c r="BC10" s="251"/>
      <c r="BD10" s="251"/>
      <c r="BE10" s="251"/>
      <c r="BF10" s="251"/>
      <c r="BG10" s="251"/>
      <c r="BH10" s="251"/>
      <c r="BI10" s="251"/>
    </row>
    <row r="11" spans="1:61" x14ac:dyDescent="0.2">
      <c r="A11" s="239">
        <v>17</v>
      </c>
      <c r="B11" s="233" t="s">
        <v>3358</v>
      </c>
      <c r="C11" s="108" t="s">
        <v>158</v>
      </c>
      <c r="D11" s="1" t="s">
        <v>3445</v>
      </c>
      <c r="E11" s="239" t="s">
        <v>3443</v>
      </c>
      <c r="F11" s="321" t="s">
        <v>3349</v>
      </c>
      <c r="G11" s="105" t="s">
        <v>81</v>
      </c>
      <c r="H11" s="80">
        <v>0</v>
      </c>
      <c r="I11" s="251"/>
      <c r="J11" s="251"/>
      <c r="K11" s="251"/>
      <c r="L11" s="251"/>
      <c r="M11" s="251"/>
      <c r="N11" s="251"/>
      <c r="O11" s="251"/>
      <c r="P11" s="251"/>
      <c r="Q11" s="251"/>
      <c r="R11" s="251"/>
      <c r="S11" s="251"/>
      <c r="T11" s="251"/>
      <c r="U11" s="251"/>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row>
    <row r="12" spans="1:61" x14ac:dyDescent="0.2">
      <c r="A12" s="239">
        <v>17</v>
      </c>
      <c r="B12" s="233" t="s">
        <v>3358</v>
      </c>
      <c r="C12" s="108" t="s">
        <v>158</v>
      </c>
      <c r="D12" s="1" t="s">
        <v>3447</v>
      </c>
      <c r="E12" s="239" t="s">
        <v>3443</v>
      </c>
      <c r="F12" s="321" t="s">
        <v>3349</v>
      </c>
      <c r="G12" s="105" t="s">
        <v>81</v>
      </c>
      <c r="H12" s="80">
        <v>0</v>
      </c>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row>
    <row r="13" spans="1:61" ht="48" x14ac:dyDescent="0.2">
      <c r="A13" s="239">
        <v>17</v>
      </c>
      <c r="B13" s="233" t="s">
        <v>3358</v>
      </c>
      <c r="C13" s="108" t="s">
        <v>158</v>
      </c>
      <c r="D13" s="1" t="s">
        <v>3448</v>
      </c>
      <c r="E13" s="239" t="s">
        <v>3449</v>
      </c>
      <c r="F13" s="321" t="s">
        <v>3359</v>
      </c>
      <c r="G13" s="108" t="s">
        <v>158</v>
      </c>
      <c r="H13" s="80">
        <v>1</v>
      </c>
      <c r="I13" s="251"/>
      <c r="J13" s="251"/>
      <c r="K13" s="251"/>
      <c r="L13" s="251"/>
      <c r="M13" s="251"/>
      <c r="N13" s="251"/>
      <c r="O13" s="251"/>
      <c r="P13" s="251"/>
      <c r="Q13" s="251"/>
      <c r="R13" s="251"/>
      <c r="S13" s="251"/>
      <c r="T13" s="251"/>
      <c r="U13" s="252" t="s">
        <v>3441</v>
      </c>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251"/>
      <c r="AX13" s="251"/>
      <c r="AY13" s="251"/>
      <c r="AZ13" s="251"/>
      <c r="BA13" s="251"/>
      <c r="BB13" s="251"/>
      <c r="BC13" s="251"/>
      <c r="BD13" s="251"/>
      <c r="BE13" s="251"/>
      <c r="BF13" s="251"/>
      <c r="BG13" s="251"/>
      <c r="BH13" s="251"/>
      <c r="BI13" s="251"/>
    </row>
    <row r="14" spans="1:61" ht="48" x14ac:dyDescent="0.2">
      <c r="A14" s="239">
        <v>17</v>
      </c>
      <c r="B14" s="233" t="s">
        <v>3358</v>
      </c>
      <c r="C14" s="108" t="s">
        <v>158</v>
      </c>
      <c r="D14" s="1" t="s">
        <v>3450</v>
      </c>
      <c r="E14" s="239" t="s">
        <v>3451</v>
      </c>
      <c r="F14" s="321" t="s">
        <v>3348</v>
      </c>
      <c r="G14" s="105" t="s">
        <v>81</v>
      </c>
      <c r="H14" s="80">
        <v>2</v>
      </c>
      <c r="I14" s="251"/>
      <c r="J14" s="251"/>
      <c r="K14" s="251"/>
      <c r="L14" s="251"/>
      <c r="M14" s="251"/>
      <c r="N14" s="251"/>
      <c r="O14" s="251"/>
      <c r="P14" s="251"/>
      <c r="Q14" s="252" t="s">
        <v>3441</v>
      </c>
      <c r="R14" s="251"/>
      <c r="S14" s="251"/>
      <c r="T14" s="251"/>
      <c r="U14" s="251"/>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row>
    <row r="15" spans="1:61" ht="48" x14ac:dyDescent="0.2">
      <c r="A15" s="239">
        <v>31</v>
      </c>
      <c r="B15" s="233" t="s">
        <v>3372</v>
      </c>
      <c r="C15" s="108" t="s">
        <v>158</v>
      </c>
      <c r="E15" s="239" t="s">
        <v>3452</v>
      </c>
      <c r="F15" s="321" t="s">
        <v>3386</v>
      </c>
      <c r="G15" s="240" t="s">
        <v>103</v>
      </c>
      <c r="H15" s="80">
        <v>4</v>
      </c>
      <c r="I15" s="253" t="s">
        <v>3453</v>
      </c>
      <c r="J15" s="251"/>
      <c r="K15" s="251"/>
      <c r="L15" s="251"/>
      <c r="M15" s="251"/>
      <c r="N15" s="251"/>
      <c r="O15" s="251"/>
      <c r="P15" s="251"/>
      <c r="Q15" s="251"/>
      <c r="R15" s="251"/>
      <c r="S15" s="251"/>
      <c r="T15" s="251"/>
      <c r="U15" s="251"/>
      <c r="V15" s="251"/>
      <c r="W15" s="252" t="s">
        <v>3441</v>
      </c>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251"/>
      <c r="AY15" s="251"/>
      <c r="AZ15" s="251"/>
      <c r="BA15" s="251"/>
      <c r="BB15" s="251"/>
      <c r="BC15" s="251"/>
      <c r="BD15" s="251"/>
      <c r="BE15" s="251"/>
      <c r="BF15" s="251"/>
      <c r="BG15" s="251"/>
      <c r="BH15" s="251"/>
      <c r="BI15" s="251"/>
    </row>
    <row r="16" spans="1:61" ht="48" x14ac:dyDescent="0.2">
      <c r="A16" s="239">
        <v>58</v>
      </c>
      <c r="B16" s="233" t="s">
        <v>3454</v>
      </c>
      <c r="C16" s="108" t="s">
        <v>158</v>
      </c>
      <c r="D16" s="1" t="s">
        <v>3455</v>
      </c>
      <c r="E16" s="239" t="s">
        <v>3446</v>
      </c>
      <c r="F16" s="321" t="s">
        <v>3371</v>
      </c>
      <c r="G16" s="105" t="s">
        <v>81</v>
      </c>
      <c r="H16" s="80">
        <v>5</v>
      </c>
      <c r="I16" s="252" t="s">
        <v>3441</v>
      </c>
      <c r="J16" s="252" t="s">
        <v>3441</v>
      </c>
      <c r="K16" s="251"/>
      <c r="L16" s="251"/>
      <c r="M16" s="251"/>
      <c r="N16" s="251"/>
      <c r="O16" s="251"/>
      <c r="P16" s="251"/>
      <c r="Q16" s="252" t="s">
        <v>3441</v>
      </c>
      <c r="R16" s="251"/>
      <c r="S16" s="251"/>
      <c r="T16" s="251"/>
      <c r="U16" s="251"/>
      <c r="V16" s="251"/>
      <c r="W16" s="251"/>
      <c r="X16" s="251"/>
      <c r="Y16" s="251"/>
      <c r="Z16" s="251"/>
      <c r="AA16" s="251"/>
      <c r="AB16" s="251"/>
      <c r="AC16" s="251"/>
      <c r="AD16" s="251"/>
      <c r="AE16" s="251"/>
      <c r="AF16" s="251"/>
      <c r="AG16" s="251"/>
      <c r="AH16" s="251"/>
      <c r="AI16" s="251"/>
      <c r="AJ16" s="251"/>
      <c r="AK16" s="251"/>
      <c r="AL16" s="251"/>
      <c r="AM16" s="251"/>
      <c r="AN16" s="251"/>
      <c r="AO16" s="251"/>
      <c r="AP16" s="251"/>
      <c r="AQ16" s="251"/>
      <c r="AR16" s="251"/>
      <c r="AS16" s="251"/>
      <c r="AT16" s="251"/>
      <c r="AU16" s="251"/>
      <c r="AV16" s="251"/>
      <c r="AW16" s="251"/>
      <c r="AX16" s="251"/>
      <c r="AY16" s="251"/>
      <c r="AZ16" s="251"/>
      <c r="BA16" s="251"/>
      <c r="BB16" s="251"/>
      <c r="BC16" s="251"/>
      <c r="BD16" s="251"/>
      <c r="BE16" s="251"/>
      <c r="BF16" s="251"/>
      <c r="BG16" s="251"/>
      <c r="BH16" s="251"/>
      <c r="BI16" s="251"/>
    </row>
    <row r="17" spans="1:61" ht="48" x14ac:dyDescent="0.2">
      <c r="A17" s="239">
        <v>58</v>
      </c>
      <c r="B17" s="233" t="s">
        <v>3454</v>
      </c>
      <c r="C17" s="108" t="s">
        <v>158</v>
      </c>
      <c r="D17" s="1" t="s">
        <v>3455</v>
      </c>
      <c r="E17" s="239" t="s">
        <v>3443</v>
      </c>
      <c r="F17" s="321" t="s">
        <v>3349</v>
      </c>
      <c r="G17" s="105" t="s">
        <v>81</v>
      </c>
      <c r="H17" s="80">
        <v>5</v>
      </c>
      <c r="I17" s="252" t="s">
        <v>3441</v>
      </c>
      <c r="J17" s="252" t="s">
        <v>3441</v>
      </c>
      <c r="K17" s="251"/>
      <c r="L17" s="251"/>
      <c r="M17" s="251"/>
      <c r="N17" s="251"/>
      <c r="O17" s="251"/>
      <c r="P17" s="251"/>
      <c r="Q17" s="252" t="s">
        <v>3441</v>
      </c>
      <c r="R17" s="251"/>
      <c r="S17" s="251"/>
      <c r="T17" s="251"/>
      <c r="U17" s="251"/>
      <c r="V17" s="251"/>
      <c r="W17" s="251"/>
      <c r="X17" s="251"/>
      <c r="Y17" s="251"/>
      <c r="Z17" s="251"/>
      <c r="AA17" s="251"/>
      <c r="AB17" s="251"/>
      <c r="AC17" s="251"/>
      <c r="AD17" s="251"/>
      <c r="AE17" s="251"/>
      <c r="AF17" s="251"/>
      <c r="AG17" s="251"/>
      <c r="AH17" s="251"/>
      <c r="AI17" s="251"/>
      <c r="AJ17" s="251"/>
      <c r="AK17" s="251"/>
      <c r="AL17" s="251"/>
      <c r="AM17" s="251"/>
      <c r="AN17" s="251"/>
      <c r="AO17" s="251"/>
      <c r="AP17" s="251"/>
      <c r="AQ17" s="251"/>
      <c r="AR17" s="251"/>
      <c r="AS17" s="251"/>
      <c r="AT17" s="251"/>
      <c r="AU17" s="251"/>
      <c r="AV17" s="251"/>
      <c r="AW17" s="251"/>
      <c r="AX17" s="251"/>
      <c r="AY17" s="251"/>
      <c r="AZ17" s="251"/>
      <c r="BA17" s="251"/>
      <c r="BB17" s="251"/>
      <c r="BC17" s="251"/>
      <c r="BD17" s="251"/>
      <c r="BE17" s="251"/>
      <c r="BF17" s="251"/>
      <c r="BG17" s="251"/>
      <c r="BH17" s="251"/>
      <c r="BI17" s="251"/>
    </row>
    <row r="18" spans="1:61" x14ac:dyDescent="0.2">
      <c r="A18" s="239">
        <v>58</v>
      </c>
      <c r="B18" s="233" t="s">
        <v>3454</v>
      </c>
      <c r="C18" s="108" t="s">
        <v>158</v>
      </c>
      <c r="D18" s="1" t="s">
        <v>3456</v>
      </c>
      <c r="E18" s="239" t="s">
        <v>3446</v>
      </c>
      <c r="F18" s="321" t="s">
        <v>3371</v>
      </c>
      <c r="G18" s="105" t="s">
        <v>81</v>
      </c>
      <c r="H18" s="80">
        <v>0</v>
      </c>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row>
    <row r="19" spans="1:61" x14ac:dyDescent="0.2">
      <c r="A19" s="239">
        <v>58</v>
      </c>
      <c r="B19" s="233" t="s">
        <v>3454</v>
      </c>
      <c r="C19" s="108" t="s">
        <v>158</v>
      </c>
      <c r="D19" s="1" t="s">
        <v>3456</v>
      </c>
      <c r="E19" s="239" t="s">
        <v>3443</v>
      </c>
      <c r="F19" s="321" t="s">
        <v>3349</v>
      </c>
      <c r="G19" s="105" t="s">
        <v>81</v>
      </c>
      <c r="H19" s="80">
        <v>0</v>
      </c>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251"/>
      <c r="AS19" s="251"/>
      <c r="AT19" s="251"/>
      <c r="AU19" s="251"/>
      <c r="AV19" s="251"/>
      <c r="AW19" s="251"/>
      <c r="AX19" s="251"/>
      <c r="AY19" s="251"/>
      <c r="AZ19" s="251"/>
      <c r="BA19" s="251"/>
      <c r="BB19" s="251"/>
      <c r="BC19" s="251"/>
      <c r="BD19" s="251"/>
      <c r="BE19" s="251"/>
      <c r="BF19" s="251"/>
      <c r="BG19" s="251"/>
      <c r="BH19" s="251"/>
      <c r="BI19" s="251"/>
    </row>
    <row r="20" spans="1:61" x14ac:dyDescent="0.2">
      <c r="A20" s="239">
        <v>58</v>
      </c>
      <c r="B20" s="233" t="s">
        <v>3454</v>
      </c>
      <c r="C20" s="108" t="s">
        <v>158</v>
      </c>
      <c r="D20" s="1" t="s">
        <v>3456</v>
      </c>
      <c r="E20" s="239" t="s">
        <v>513</v>
      </c>
      <c r="F20" s="321" t="s">
        <v>2661</v>
      </c>
      <c r="G20" s="241" t="s">
        <v>513</v>
      </c>
      <c r="H20" s="80">
        <v>0</v>
      </c>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c r="AF20" s="251"/>
      <c r="AG20" s="251"/>
      <c r="AH20" s="251"/>
      <c r="AI20" s="251"/>
      <c r="AJ20" s="251"/>
      <c r="AK20" s="251"/>
      <c r="AL20" s="251"/>
      <c r="AM20" s="251"/>
      <c r="AN20" s="251"/>
      <c r="AO20" s="251"/>
      <c r="AP20" s="251"/>
      <c r="AQ20" s="251"/>
      <c r="AR20" s="251"/>
      <c r="AS20" s="251"/>
      <c r="AT20" s="251"/>
      <c r="AU20" s="251"/>
      <c r="AV20" s="251"/>
      <c r="AW20" s="251"/>
      <c r="AX20" s="251"/>
      <c r="AY20" s="251"/>
      <c r="AZ20" s="251"/>
      <c r="BA20" s="251"/>
      <c r="BB20" s="251"/>
      <c r="BC20" s="251"/>
      <c r="BD20" s="251"/>
      <c r="BE20" s="251"/>
      <c r="BF20" s="251"/>
      <c r="BG20" s="251"/>
      <c r="BH20" s="251"/>
      <c r="BI20" s="251"/>
    </row>
    <row r="21" spans="1:61" x14ac:dyDescent="0.2">
      <c r="A21" s="239">
        <v>58</v>
      </c>
      <c r="B21" s="233" t="s">
        <v>3454</v>
      </c>
      <c r="C21" s="108" t="s">
        <v>158</v>
      </c>
      <c r="D21" s="1" t="s">
        <v>3457</v>
      </c>
      <c r="E21" s="239" t="s">
        <v>3443</v>
      </c>
      <c r="F21" s="321" t="s">
        <v>3349</v>
      </c>
      <c r="G21" s="105" t="s">
        <v>81</v>
      </c>
      <c r="H21" s="80">
        <v>0</v>
      </c>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c r="AK21" s="251"/>
      <c r="AL21" s="251"/>
      <c r="AM21" s="251"/>
      <c r="AN21" s="251"/>
      <c r="AO21" s="251"/>
      <c r="AP21" s="251"/>
      <c r="AQ21" s="251"/>
      <c r="AR21" s="251"/>
      <c r="AS21" s="251"/>
      <c r="AT21" s="251"/>
      <c r="AU21" s="251"/>
      <c r="AV21" s="251"/>
      <c r="AW21" s="251"/>
      <c r="AX21" s="251"/>
      <c r="AY21" s="251"/>
      <c r="AZ21" s="251"/>
      <c r="BA21" s="251"/>
      <c r="BB21" s="251"/>
      <c r="BC21" s="251"/>
      <c r="BD21" s="251"/>
      <c r="BE21" s="251"/>
      <c r="BF21" s="251"/>
      <c r="BG21" s="251"/>
      <c r="BH21" s="251"/>
      <c r="BI21" s="251"/>
    </row>
    <row r="22" spans="1:61" ht="48" x14ac:dyDescent="0.2">
      <c r="A22" s="239">
        <v>58</v>
      </c>
      <c r="B22" s="233" t="s">
        <v>3454</v>
      </c>
      <c r="C22" s="108" t="s">
        <v>158</v>
      </c>
      <c r="D22" s="1" t="s">
        <v>3458</v>
      </c>
      <c r="E22" s="239" t="s">
        <v>3449</v>
      </c>
      <c r="F22" s="321" t="s">
        <v>3359</v>
      </c>
      <c r="G22" s="108" t="s">
        <v>158</v>
      </c>
      <c r="H22" s="80">
        <v>1</v>
      </c>
      <c r="I22" s="251"/>
      <c r="J22" s="251"/>
      <c r="K22" s="251"/>
      <c r="L22" s="251"/>
      <c r="M22" s="251"/>
      <c r="N22" s="251"/>
      <c r="O22" s="251"/>
      <c r="P22" s="251"/>
      <c r="Q22" s="251"/>
      <c r="R22" s="251"/>
      <c r="S22" s="251"/>
      <c r="T22" s="251"/>
      <c r="U22" s="252" t="s">
        <v>3441</v>
      </c>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row>
    <row r="23" spans="1:61" x14ac:dyDescent="0.2">
      <c r="A23" s="239">
        <v>58</v>
      </c>
      <c r="B23" s="233" t="s">
        <v>3454</v>
      </c>
      <c r="C23" s="108" t="s">
        <v>158</v>
      </c>
      <c r="D23" s="1" t="s">
        <v>3459</v>
      </c>
      <c r="E23" s="239" t="s">
        <v>3451</v>
      </c>
      <c r="F23" s="321" t="s">
        <v>3348</v>
      </c>
      <c r="G23" s="105" t="s">
        <v>81</v>
      </c>
      <c r="H23" s="80">
        <v>0</v>
      </c>
      <c r="I23" s="251"/>
      <c r="J23" s="251"/>
      <c r="K23" s="251"/>
      <c r="L23" s="251"/>
      <c r="M23" s="251"/>
      <c r="N23" s="251"/>
      <c r="O23" s="251"/>
      <c r="P23" s="251"/>
      <c r="Q23" s="251"/>
      <c r="R23" s="251"/>
      <c r="S23" s="251"/>
      <c r="T23" s="251"/>
      <c r="U23" s="251"/>
      <c r="V23" s="251"/>
      <c r="W23" s="251"/>
      <c r="X23" s="251"/>
      <c r="Y23" s="251"/>
      <c r="Z23" s="251"/>
      <c r="AA23" s="251"/>
      <c r="AB23" s="251"/>
      <c r="AC23" s="251"/>
      <c r="AD23" s="251"/>
      <c r="AE23" s="251"/>
      <c r="AF23" s="251"/>
      <c r="AG23" s="251"/>
      <c r="AH23" s="251"/>
      <c r="AI23" s="251"/>
      <c r="AJ23" s="251"/>
      <c r="AK23" s="251"/>
      <c r="AL23" s="251"/>
      <c r="AM23" s="251"/>
      <c r="AN23" s="251"/>
      <c r="AO23" s="251"/>
      <c r="AP23" s="251"/>
      <c r="AQ23" s="251"/>
      <c r="AR23" s="251"/>
      <c r="AS23" s="251"/>
      <c r="AT23" s="251"/>
      <c r="AU23" s="251"/>
      <c r="AV23" s="251"/>
      <c r="AW23" s="251"/>
      <c r="AX23" s="251"/>
      <c r="AY23" s="251"/>
      <c r="AZ23" s="251"/>
      <c r="BA23" s="251"/>
      <c r="BB23" s="251"/>
      <c r="BC23" s="251"/>
      <c r="BD23" s="251"/>
      <c r="BE23" s="251"/>
      <c r="BF23" s="251"/>
      <c r="BG23" s="251"/>
      <c r="BH23" s="251"/>
      <c r="BI23" s="251"/>
    </row>
    <row r="24" spans="1:61" ht="48" x14ac:dyDescent="0.2">
      <c r="A24" s="239">
        <v>3</v>
      </c>
      <c r="B24" s="233" t="s">
        <v>3344</v>
      </c>
      <c r="C24" s="105" t="s">
        <v>81</v>
      </c>
      <c r="E24" s="239" t="s">
        <v>3460</v>
      </c>
      <c r="F24" s="321" t="s">
        <v>3377</v>
      </c>
      <c r="G24" s="109" t="s">
        <v>184</v>
      </c>
      <c r="H24" s="80">
        <v>12</v>
      </c>
      <c r="I24" s="252" t="s">
        <v>3441</v>
      </c>
      <c r="J24" s="252" t="s">
        <v>3441</v>
      </c>
      <c r="K24" s="251"/>
      <c r="L24" s="251"/>
      <c r="M24" s="251"/>
      <c r="N24" s="251"/>
      <c r="O24" s="251"/>
      <c r="P24" s="251"/>
      <c r="Q24" s="252" t="s">
        <v>3441</v>
      </c>
      <c r="R24" s="252" t="s">
        <v>3441</v>
      </c>
      <c r="S24" s="251"/>
      <c r="T24" s="252" t="s">
        <v>3441</v>
      </c>
      <c r="U24" s="251"/>
      <c r="V24" s="251"/>
      <c r="W24" s="252" t="s">
        <v>3441</v>
      </c>
      <c r="X24" s="251"/>
      <c r="Y24" s="252" t="s">
        <v>3441</v>
      </c>
      <c r="Z24" s="251"/>
      <c r="AA24" s="251"/>
      <c r="AB24" s="251"/>
      <c r="AC24" s="251"/>
      <c r="AD24" s="251"/>
      <c r="AE24" s="251"/>
      <c r="AF24" s="251"/>
      <c r="AG24" s="251"/>
      <c r="AH24" s="251"/>
      <c r="AI24" s="251"/>
      <c r="AJ24" s="251"/>
      <c r="AK24" s="251"/>
      <c r="AL24" s="251"/>
      <c r="AM24" s="251"/>
      <c r="AN24" s="251"/>
      <c r="AO24" s="251"/>
      <c r="AP24" s="251"/>
      <c r="AQ24" s="251"/>
      <c r="AR24" s="251"/>
      <c r="AS24" s="251"/>
      <c r="AT24" s="251"/>
      <c r="AU24" s="251"/>
      <c r="AV24" s="251"/>
      <c r="AW24" s="251"/>
      <c r="AX24" s="251"/>
      <c r="AY24" s="251"/>
      <c r="AZ24" s="251"/>
      <c r="BA24" s="251"/>
      <c r="BB24" s="251"/>
      <c r="BC24" s="251"/>
      <c r="BD24" s="252" t="s">
        <v>3441</v>
      </c>
      <c r="BE24" s="251"/>
      <c r="BF24" s="251"/>
      <c r="BG24" s="251"/>
      <c r="BH24" s="251"/>
      <c r="BI24" s="251"/>
    </row>
    <row r="25" spans="1:61" ht="48" x14ac:dyDescent="0.2">
      <c r="A25" s="239">
        <v>3</v>
      </c>
      <c r="B25" s="233" t="s">
        <v>3344</v>
      </c>
      <c r="C25" s="105" t="s">
        <v>81</v>
      </c>
      <c r="E25" s="239" t="s">
        <v>3461</v>
      </c>
      <c r="F25" s="321" t="s">
        <v>3353</v>
      </c>
      <c r="G25" s="105" t="s">
        <v>81</v>
      </c>
      <c r="H25" s="80">
        <v>12</v>
      </c>
      <c r="I25" s="252" t="s">
        <v>3441</v>
      </c>
      <c r="J25" s="252" t="s">
        <v>3441</v>
      </c>
      <c r="K25" s="251"/>
      <c r="L25" s="251"/>
      <c r="M25" s="251"/>
      <c r="N25" s="251"/>
      <c r="O25" s="251"/>
      <c r="P25" s="251"/>
      <c r="Q25" s="252" t="s">
        <v>3441</v>
      </c>
      <c r="R25" s="253" t="s">
        <v>3453</v>
      </c>
      <c r="S25" s="251"/>
      <c r="T25" s="252" t="s">
        <v>3441</v>
      </c>
      <c r="U25" s="251"/>
      <c r="V25" s="251"/>
      <c r="W25" s="252" t="s">
        <v>3441</v>
      </c>
      <c r="X25" s="251"/>
      <c r="Y25" s="252" t="s">
        <v>3441</v>
      </c>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51"/>
      <c r="AZ25" s="251"/>
      <c r="BA25" s="251"/>
      <c r="BB25" s="251"/>
      <c r="BC25" s="251"/>
      <c r="BD25" s="252" t="s">
        <v>3441</v>
      </c>
      <c r="BE25" s="251"/>
      <c r="BF25" s="251"/>
      <c r="BG25" s="251"/>
      <c r="BH25" s="251"/>
      <c r="BI25" s="251"/>
    </row>
    <row r="26" spans="1:61" ht="48" x14ac:dyDescent="0.2">
      <c r="A26" s="239">
        <v>13</v>
      </c>
      <c r="B26" s="233" t="s">
        <v>3439</v>
      </c>
      <c r="C26" s="105" t="s">
        <v>81</v>
      </c>
      <c r="E26" s="239" t="s">
        <v>3440</v>
      </c>
      <c r="F26" s="321" t="s">
        <v>3360</v>
      </c>
      <c r="G26" s="105" t="s">
        <v>81</v>
      </c>
      <c r="H26" s="80">
        <v>12</v>
      </c>
      <c r="I26" s="252" t="s">
        <v>3441</v>
      </c>
      <c r="J26" s="251"/>
      <c r="K26" s="251"/>
      <c r="L26" s="251"/>
      <c r="M26" s="251"/>
      <c r="N26" s="251"/>
      <c r="O26" s="251"/>
      <c r="P26" s="251"/>
      <c r="Q26" s="252" t="s">
        <v>3441</v>
      </c>
      <c r="R26" s="252" t="s">
        <v>3441</v>
      </c>
      <c r="S26" s="251"/>
      <c r="T26" s="251"/>
      <c r="U26" s="251"/>
      <c r="V26" s="251"/>
      <c r="W26" s="252" t="s">
        <v>3441</v>
      </c>
      <c r="X26" s="251"/>
      <c r="Y26" s="251"/>
      <c r="Z26" s="251"/>
      <c r="AA26" s="251"/>
      <c r="AB26" s="251"/>
      <c r="AC26" s="251"/>
      <c r="AD26" s="251"/>
      <c r="AE26" s="251"/>
      <c r="AF26" s="251"/>
      <c r="AG26" s="253" t="s">
        <v>3453</v>
      </c>
      <c r="AH26" s="251"/>
      <c r="AI26" s="251"/>
      <c r="AJ26" s="251"/>
      <c r="AK26" s="251"/>
      <c r="AL26" s="253" t="s">
        <v>3453</v>
      </c>
      <c r="AM26" s="251"/>
      <c r="AN26" s="251"/>
      <c r="AO26" s="251"/>
      <c r="AP26" s="251"/>
      <c r="AQ26" s="251"/>
      <c r="AR26" s="251"/>
      <c r="AS26" s="251"/>
      <c r="AT26" s="251"/>
      <c r="AU26" s="251"/>
      <c r="AV26" s="251"/>
      <c r="AW26" s="251"/>
      <c r="AX26" s="251"/>
      <c r="AY26" s="251"/>
      <c r="AZ26" s="251"/>
      <c r="BA26" s="251"/>
      <c r="BB26" s="251"/>
      <c r="BC26" s="251"/>
      <c r="BD26" s="252" t="s">
        <v>3441</v>
      </c>
      <c r="BE26" s="251"/>
      <c r="BF26" s="251"/>
      <c r="BG26" s="251"/>
      <c r="BH26" s="251"/>
      <c r="BI26" s="251"/>
    </row>
    <row r="27" spans="1:61" ht="48" x14ac:dyDescent="0.2">
      <c r="A27" s="239">
        <v>13</v>
      </c>
      <c r="B27" s="233" t="s">
        <v>3439</v>
      </c>
      <c r="C27" s="105" t="s">
        <v>81</v>
      </c>
      <c r="E27" s="239" t="s">
        <v>3443</v>
      </c>
      <c r="F27" s="321" t="s">
        <v>3349</v>
      </c>
      <c r="G27" s="105" t="s">
        <v>81</v>
      </c>
      <c r="H27" s="80">
        <v>12</v>
      </c>
      <c r="I27" s="252" t="s">
        <v>3441</v>
      </c>
      <c r="J27" s="251"/>
      <c r="K27" s="251"/>
      <c r="L27" s="251"/>
      <c r="M27" s="251"/>
      <c r="N27" s="251"/>
      <c r="O27" s="251"/>
      <c r="P27" s="251"/>
      <c r="Q27" s="252" t="s">
        <v>3441</v>
      </c>
      <c r="R27" s="252" t="s">
        <v>3441</v>
      </c>
      <c r="S27" s="251"/>
      <c r="T27" s="251"/>
      <c r="U27" s="251"/>
      <c r="V27" s="251"/>
      <c r="W27" s="252" t="s">
        <v>3441</v>
      </c>
      <c r="X27" s="251"/>
      <c r="Y27" s="251"/>
      <c r="Z27" s="251"/>
      <c r="AA27" s="251"/>
      <c r="AB27" s="251"/>
      <c r="AC27" s="251"/>
      <c r="AD27" s="251"/>
      <c r="AE27" s="251"/>
      <c r="AF27" s="251"/>
      <c r="AG27" s="252" t="s">
        <v>3441</v>
      </c>
      <c r="AH27" s="251"/>
      <c r="AI27" s="251"/>
      <c r="AJ27" s="251"/>
      <c r="AK27" s="251"/>
      <c r="AL27" s="252" t="s">
        <v>3441</v>
      </c>
      <c r="AM27" s="251"/>
      <c r="AN27" s="251"/>
      <c r="AO27" s="251"/>
      <c r="AP27" s="251"/>
      <c r="AQ27" s="251"/>
      <c r="AR27" s="251"/>
      <c r="AS27" s="251"/>
      <c r="AT27" s="251"/>
      <c r="AU27" s="251"/>
      <c r="AV27" s="251"/>
      <c r="AW27" s="251"/>
      <c r="AX27" s="251"/>
      <c r="AY27" s="251"/>
      <c r="AZ27" s="251"/>
      <c r="BA27" s="251"/>
      <c r="BB27" s="251"/>
      <c r="BC27" s="251"/>
      <c r="BD27" s="252" t="s">
        <v>3441</v>
      </c>
      <c r="BE27" s="251"/>
      <c r="BF27" s="251"/>
      <c r="BG27" s="251"/>
      <c r="BH27" s="251"/>
      <c r="BI27" s="251"/>
    </row>
    <row r="28" spans="1:61" ht="48" x14ac:dyDescent="0.2">
      <c r="A28" s="239">
        <v>17</v>
      </c>
      <c r="B28" s="233" t="s">
        <v>3358</v>
      </c>
      <c r="C28" s="105" t="s">
        <v>81</v>
      </c>
      <c r="D28" s="1" t="s">
        <v>3462</v>
      </c>
      <c r="E28" s="239" t="s">
        <v>3446</v>
      </c>
      <c r="F28" s="321" t="s">
        <v>3371</v>
      </c>
      <c r="G28" s="105" t="s">
        <v>81</v>
      </c>
      <c r="H28" s="80">
        <v>7</v>
      </c>
      <c r="I28" s="252" t="s">
        <v>3441</v>
      </c>
      <c r="J28" s="251"/>
      <c r="K28" s="251"/>
      <c r="L28" s="251"/>
      <c r="M28" s="251"/>
      <c r="N28" s="251"/>
      <c r="O28" s="251"/>
      <c r="P28" s="251"/>
      <c r="Q28" s="252" t="s">
        <v>3441</v>
      </c>
      <c r="R28" s="251"/>
      <c r="S28" s="251"/>
      <c r="T28" s="251"/>
      <c r="U28" s="251"/>
      <c r="V28" s="251"/>
      <c r="W28" s="252" t="s">
        <v>3441</v>
      </c>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51"/>
      <c r="AT28" s="251"/>
      <c r="AU28" s="251"/>
      <c r="AV28" s="251"/>
      <c r="AW28" s="251"/>
      <c r="AX28" s="251"/>
      <c r="AY28" s="251"/>
      <c r="AZ28" s="251"/>
      <c r="BA28" s="251"/>
      <c r="BB28" s="251"/>
      <c r="BC28" s="251"/>
      <c r="BD28" s="252" t="s">
        <v>3441</v>
      </c>
      <c r="BE28" s="251"/>
      <c r="BF28" s="251"/>
      <c r="BG28" s="251"/>
      <c r="BH28" s="251"/>
      <c r="BI28" s="251"/>
    </row>
    <row r="29" spans="1:61" ht="48" x14ac:dyDescent="0.2">
      <c r="A29" s="239">
        <v>17</v>
      </c>
      <c r="B29" s="233" t="s">
        <v>3358</v>
      </c>
      <c r="C29" s="105" t="s">
        <v>81</v>
      </c>
      <c r="D29" s="1" t="s">
        <v>3462</v>
      </c>
      <c r="E29" s="239" t="s">
        <v>3443</v>
      </c>
      <c r="F29" s="321" t="s">
        <v>3349</v>
      </c>
      <c r="G29" s="105" t="s">
        <v>81</v>
      </c>
      <c r="H29" s="80">
        <v>7</v>
      </c>
      <c r="I29" s="252" t="s">
        <v>3441</v>
      </c>
      <c r="J29" s="251"/>
      <c r="K29" s="251"/>
      <c r="L29" s="251"/>
      <c r="M29" s="251"/>
      <c r="N29" s="251"/>
      <c r="O29" s="251"/>
      <c r="P29" s="251"/>
      <c r="Q29" s="252" t="s">
        <v>3441</v>
      </c>
      <c r="R29" s="251"/>
      <c r="S29" s="251"/>
      <c r="T29" s="251"/>
      <c r="U29" s="251"/>
      <c r="V29" s="251"/>
      <c r="W29" s="252" t="s">
        <v>3441</v>
      </c>
      <c r="X29" s="251"/>
      <c r="Y29" s="251"/>
      <c r="Z29" s="251"/>
      <c r="AA29" s="251"/>
      <c r="AB29" s="251"/>
      <c r="AC29" s="251"/>
      <c r="AD29" s="251"/>
      <c r="AE29" s="251"/>
      <c r="AF29" s="251"/>
      <c r="AG29" s="251"/>
      <c r="AH29" s="251"/>
      <c r="AI29" s="251"/>
      <c r="AJ29" s="251"/>
      <c r="AK29" s="251"/>
      <c r="AL29" s="251"/>
      <c r="AM29" s="251"/>
      <c r="AN29" s="251"/>
      <c r="AO29" s="251"/>
      <c r="AP29" s="251"/>
      <c r="AQ29" s="251"/>
      <c r="AR29" s="251"/>
      <c r="AS29" s="251"/>
      <c r="AT29" s="251"/>
      <c r="AU29" s="251"/>
      <c r="AV29" s="251"/>
      <c r="AW29" s="251"/>
      <c r="AX29" s="251"/>
      <c r="AY29" s="251"/>
      <c r="AZ29" s="251"/>
      <c r="BA29" s="251"/>
      <c r="BB29" s="251"/>
      <c r="BC29" s="251"/>
      <c r="BD29" s="252" t="s">
        <v>3441</v>
      </c>
      <c r="BE29" s="251"/>
      <c r="BF29" s="251"/>
      <c r="BG29" s="251"/>
      <c r="BH29" s="251"/>
      <c r="BI29" s="251"/>
    </row>
    <row r="30" spans="1:61" x14ac:dyDescent="0.2">
      <c r="A30" s="239">
        <v>17</v>
      </c>
      <c r="B30" s="233" t="s">
        <v>3358</v>
      </c>
      <c r="C30" s="105" t="s">
        <v>81</v>
      </c>
      <c r="D30" s="1" t="s">
        <v>3463</v>
      </c>
      <c r="E30" s="239" t="s">
        <v>3443</v>
      </c>
      <c r="F30" s="321" t="s">
        <v>3349</v>
      </c>
      <c r="G30" s="105" t="s">
        <v>81</v>
      </c>
      <c r="H30" s="80">
        <v>0</v>
      </c>
      <c r="I30" s="251"/>
      <c r="J30" s="251"/>
      <c r="K30" s="251"/>
      <c r="L30" s="251"/>
      <c r="M30" s="251"/>
      <c r="N30" s="251"/>
      <c r="O30" s="251"/>
      <c r="P30" s="251"/>
      <c r="Q30" s="251"/>
      <c r="R30" s="251"/>
      <c r="S30" s="251"/>
      <c r="T30" s="251"/>
      <c r="U30" s="251"/>
      <c r="V30" s="251"/>
      <c r="W30" s="251"/>
      <c r="X30" s="251"/>
      <c r="Y30" s="251"/>
      <c r="Z30" s="251"/>
      <c r="AA30" s="251"/>
      <c r="AB30" s="251"/>
      <c r="AC30" s="251"/>
      <c r="AD30" s="251"/>
      <c r="AE30" s="251"/>
      <c r="AF30" s="251"/>
      <c r="AG30" s="251"/>
      <c r="AH30" s="251"/>
      <c r="AI30" s="251"/>
      <c r="AJ30" s="251"/>
      <c r="AK30" s="251"/>
      <c r="AL30" s="251"/>
      <c r="AM30" s="251"/>
      <c r="AN30" s="251"/>
      <c r="AO30" s="251"/>
      <c r="AP30" s="251"/>
      <c r="AQ30" s="251"/>
      <c r="AR30" s="251"/>
      <c r="AS30" s="251"/>
      <c r="AT30" s="251"/>
      <c r="AU30" s="251"/>
      <c r="AV30" s="251"/>
      <c r="AW30" s="251"/>
      <c r="AX30" s="251"/>
      <c r="AY30" s="251"/>
      <c r="AZ30" s="251"/>
      <c r="BA30" s="251"/>
      <c r="BB30" s="251"/>
      <c r="BC30" s="251"/>
      <c r="BD30" s="251"/>
      <c r="BE30" s="251"/>
      <c r="BF30" s="251"/>
      <c r="BG30" s="251"/>
      <c r="BH30" s="251"/>
      <c r="BI30" s="251"/>
    </row>
    <row r="31" spans="1:61" ht="48" x14ac:dyDescent="0.2">
      <c r="A31" s="239">
        <v>19</v>
      </c>
      <c r="B31" s="233" t="s">
        <v>3360</v>
      </c>
      <c r="C31" s="105" t="s">
        <v>81</v>
      </c>
      <c r="E31" s="239" t="s">
        <v>3449</v>
      </c>
      <c r="F31" s="321" t="s">
        <v>3359</v>
      </c>
      <c r="G31" s="105" t="s">
        <v>81</v>
      </c>
      <c r="H31" s="80">
        <v>12</v>
      </c>
      <c r="I31" s="252" t="s">
        <v>3441</v>
      </c>
      <c r="J31" s="251"/>
      <c r="K31" s="252" t="s">
        <v>3441</v>
      </c>
      <c r="L31" s="251"/>
      <c r="M31" s="251"/>
      <c r="N31" s="251"/>
      <c r="O31" s="251"/>
      <c r="P31" s="251"/>
      <c r="Q31" s="252" t="s">
        <v>3441</v>
      </c>
      <c r="R31" s="251"/>
      <c r="S31" s="252" t="s">
        <v>3441</v>
      </c>
      <c r="T31" s="251"/>
      <c r="U31" s="252" t="s">
        <v>3441</v>
      </c>
      <c r="V31" s="251"/>
      <c r="W31" s="252" t="s">
        <v>3441</v>
      </c>
      <c r="X31" s="251"/>
      <c r="Y31" s="251"/>
      <c r="Z31" s="252" t="s">
        <v>3441</v>
      </c>
      <c r="AA31" s="252" t="s">
        <v>3441</v>
      </c>
      <c r="AB31" s="251"/>
      <c r="AC31" s="251"/>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51"/>
      <c r="AZ31" s="251"/>
      <c r="BA31" s="251"/>
      <c r="BB31" s="251"/>
      <c r="BC31" s="251"/>
      <c r="BD31" s="252" t="s">
        <v>3441</v>
      </c>
      <c r="BE31" s="251"/>
      <c r="BF31" s="251"/>
      <c r="BG31" s="251"/>
      <c r="BH31" s="251"/>
      <c r="BI31" s="251"/>
    </row>
    <row r="32" spans="1:61" ht="48" x14ac:dyDescent="0.2">
      <c r="A32" s="239">
        <v>20</v>
      </c>
      <c r="B32" s="233" t="s">
        <v>3361</v>
      </c>
      <c r="C32" s="105" t="s">
        <v>81</v>
      </c>
      <c r="E32" s="239" t="s">
        <v>3449</v>
      </c>
      <c r="F32" s="321" t="s">
        <v>3359</v>
      </c>
      <c r="G32" s="105" t="s">
        <v>81</v>
      </c>
      <c r="H32" s="80">
        <v>12</v>
      </c>
      <c r="I32" s="252" t="s">
        <v>3441</v>
      </c>
      <c r="J32" s="251"/>
      <c r="K32" s="252" t="s">
        <v>3441</v>
      </c>
      <c r="L32" s="251"/>
      <c r="M32" s="251"/>
      <c r="N32" s="251"/>
      <c r="O32" s="251"/>
      <c r="P32" s="251"/>
      <c r="Q32" s="252" t="s">
        <v>3441</v>
      </c>
      <c r="R32" s="251"/>
      <c r="S32" s="252" t="s">
        <v>3441</v>
      </c>
      <c r="T32" s="251"/>
      <c r="U32" s="252" t="s">
        <v>3441</v>
      </c>
      <c r="V32" s="251"/>
      <c r="W32" s="252" t="s">
        <v>3441</v>
      </c>
      <c r="X32" s="251"/>
      <c r="Y32" s="251"/>
      <c r="Z32" s="252" t="s">
        <v>3441</v>
      </c>
      <c r="AA32" s="252" t="s">
        <v>3441</v>
      </c>
      <c r="AB32" s="251"/>
      <c r="AC32" s="251"/>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51"/>
      <c r="AZ32" s="251"/>
      <c r="BA32" s="251"/>
      <c r="BB32" s="251"/>
      <c r="BC32" s="251"/>
      <c r="BD32" s="252" t="s">
        <v>3441</v>
      </c>
      <c r="BE32" s="251"/>
      <c r="BF32" s="251"/>
      <c r="BG32" s="251"/>
      <c r="BH32" s="251"/>
      <c r="BI32" s="251"/>
    </row>
    <row r="33" spans="1:61" ht="48" x14ac:dyDescent="0.2">
      <c r="A33" s="239">
        <v>20</v>
      </c>
      <c r="B33" s="233" t="s">
        <v>3361</v>
      </c>
      <c r="C33" s="105" t="s">
        <v>81</v>
      </c>
      <c r="E33" s="239" t="s">
        <v>3464</v>
      </c>
      <c r="F33" s="321" t="s">
        <v>3362</v>
      </c>
      <c r="G33" s="105" t="s">
        <v>81</v>
      </c>
      <c r="H33" s="80">
        <v>12</v>
      </c>
      <c r="I33" s="252" t="s">
        <v>3441</v>
      </c>
      <c r="J33" s="251"/>
      <c r="K33" s="252" t="s">
        <v>3441</v>
      </c>
      <c r="L33" s="251"/>
      <c r="M33" s="251"/>
      <c r="N33" s="251"/>
      <c r="O33" s="251"/>
      <c r="P33" s="251"/>
      <c r="Q33" s="252" t="s">
        <v>3441</v>
      </c>
      <c r="R33" s="251"/>
      <c r="S33" s="252" t="s">
        <v>3441</v>
      </c>
      <c r="T33" s="251"/>
      <c r="U33" s="252" t="s">
        <v>3441</v>
      </c>
      <c r="V33" s="251"/>
      <c r="W33" s="252" t="s">
        <v>3441</v>
      </c>
      <c r="X33" s="251"/>
      <c r="Y33" s="251"/>
      <c r="Z33" s="252" t="s">
        <v>3441</v>
      </c>
      <c r="AA33" s="252" t="s">
        <v>3441</v>
      </c>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2" t="s">
        <v>3441</v>
      </c>
      <c r="BE33" s="251"/>
      <c r="BF33" s="251"/>
      <c r="BG33" s="251"/>
      <c r="BH33" s="251"/>
      <c r="BI33" s="251"/>
    </row>
    <row r="34" spans="1:61" ht="48" x14ac:dyDescent="0.2">
      <c r="A34" s="239">
        <v>21</v>
      </c>
      <c r="B34" s="233" t="s">
        <v>3362</v>
      </c>
      <c r="C34" s="105" t="s">
        <v>81</v>
      </c>
      <c r="D34" s="1" t="s">
        <v>3465</v>
      </c>
      <c r="E34" s="239" t="s">
        <v>3466</v>
      </c>
      <c r="F34" s="321" t="s">
        <v>3467</v>
      </c>
      <c r="G34" s="105" t="s">
        <v>81</v>
      </c>
      <c r="H34" s="80">
        <v>5</v>
      </c>
      <c r="I34" s="251"/>
      <c r="J34" s="251"/>
      <c r="K34" s="252" t="s">
        <v>3441</v>
      </c>
      <c r="L34" s="251"/>
      <c r="M34" s="251"/>
      <c r="N34" s="251"/>
      <c r="O34" s="251"/>
      <c r="P34" s="251"/>
      <c r="Q34" s="251"/>
      <c r="R34" s="251"/>
      <c r="S34" s="252" t="s">
        <v>3441</v>
      </c>
      <c r="T34" s="251"/>
      <c r="U34" s="252" t="s">
        <v>3441</v>
      </c>
      <c r="V34" s="251"/>
      <c r="W34" s="251"/>
      <c r="X34" s="251"/>
      <c r="Y34" s="251"/>
      <c r="Z34" s="252" t="s">
        <v>3441</v>
      </c>
      <c r="AA34" s="252" t="s">
        <v>3441</v>
      </c>
      <c r="AB34" s="251"/>
      <c r="AC34" s="251"/>
      <c r="AD34" s="251"/>
      <c r="AE34" s="251"/>
      <c r="AF34" s="251"/>
      <c r="AG34" s="251"/>
      <c r="AH34" s="251"/>
      <c r="AI34" s="251"/>
      <c r="AJ34" s="251"/>
      <c r="AK34" s="251"/>
      <c r="AL34" s="251"/>
      <c r="AM34" s="251"/>
      <c r="AN34" s="251"/>
      <c r="AO34" s="251"/>
      <c r="AP34" s="251"/>
      <c r="AQ34" s="251"/>
      <c r="AR34" s="251"/>
      <c r="AS34" s="251"/>
      <c r="AT34" s="251"/>
      <c r="AU34" s="251"/>
      <c r="AV34" s="251"/>
      <c r="AW34" s="251"/>
      <c r="AX34" s="251"/>
      <c r="AY34" s="251"/>
      <c r="AZ34" s="251"/>
      <c r="BA34" s="251"/>
      <c r="BB34" s="251"/>
      <c r="BC34" s="251"/>
      <c r="BD34" s="251"/>
      <c r="BE34" s="251"/>
      <c r="BF34" s="251"/>
      <c r="BG34" s="251"/>
      <c r="BH34" s="251"/>
      <c r="BI34" s="251"/>
    </row>
    <row r="35" spans="1:61" ht="48" x14ac:dyDescent="0.2">
      <c r="A35" s="239">
        <v>22</v>
      </c>
      <c r="B35" s="233" t="s">
        <v>3363</v>
      </c>
      <c r="C35" s="105" t="s">
        <v>81</v>
      </c>
      <c r="E35" s="239" t="s">
        <v>3468</v>
      </c>
      <c r="F35" s="321" t="s">
        <v>3344</v>
      </c>
      <c r="G35" s="109" t="s">
        <v>184</v>
      </c>
      <c r="H35" s="80">
        <v>8</v>
      </c>
      <c r="I35" s="252" t="s">
        <v>3441</v>
      </c>
      <c r="J35" s="251"/>
      <c r="K35" s="251"/>
      <c r="L35" s="251"/>
      <c r="M35" s="251"/>
      <c r="N35" s="251"/>
      <c r="O35" s="251"/>
      <c r="P35" s="251"/>
      <c r="Q35" s="252" t="s">
        <v>3441</v>
      </c>
      <c r="R35" s="251"/>
      <c r="S35" s="252" t="s">
        <v>3441</v>
      </c>
      <c r="T35" s="251"/>
      <c r="U35" s="251"/>
      <c r="V35" s="251"/>
      <c r="W35" s="252" t="s">
        <v>3441</v>
      </c>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2" t="s">
        <v>3441</v>
      </c>
      <c r="BE35" s="251"/>
      <c r="BF35" s="251"/>
      <c r="BG35" s="251"/>
      <c r="BH35" s="251"/>
      <c r="BI35" s="251"/>
    </row>
    <row r="36" spans="1:61" ht="48" x14ac:dyDescent="0.2">
      <c r="A36" s="239">
        <v>23</v>
      </c>
      <c r="B36" s="233" t="s">
        <v>3364</v>
      </c>
      <c r="C36" s="105" t="s">
        <v>81</v>
      </c>
      <c r="D36" s="249" t="s">
        <v>3469</v>
      </c>
      <c r="E36" s="239" t="s">
        <v>3440</v>
      </c>
      <c r="F36" s="321" t="s">
        <v>3360</v>
      </c>
      <c r="G36" s="105" t="s">
        <v>81</v>
      </c>
      <c r="H36" s="80">
        <v>7</v>
      </c>
      <c r="I36" s="252" t="s">
        <v>3441</v>
      </c>
      <c r="J36" s="251"/>
      <c r="K36" s="252" t="s">
        <v>3441</v>
      </c>
      <c r="L36" s="251"/>
      <c r="M36" s="251"/>
      <c r="N36" s="251"/>
      <c r="O36" s="251"/>
      <c r="P36" s="251"/>
      <c r="Q36" s="251"/>
      <c r="R36" s="251"/>
      <c r="S36" s="252" t="s">
        <v>3441</v>
      </c>
      <c r="T36" s="251"/>
      <c r="U36" s="252" t="s">
        <v>3441</v>
      </c>
      <c r="V36" s="251"/>
      <c r="W36" s="251"/>
      <c r="X36" s="251"/>
      <c r="Y36" s="251"/>
      <c r="Z36" s="252" t="s">
        <v>3441</v>
      </c>
      <c r="AA36" s="252" t="s">
        <v>3441</v>
      </c>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row>
    <row r="37" spans="1:61" ht="48" x14ac:dyDescent="0.2">
      <c r="A37" s="239">
        <v>23</v>
      </c>
      <c r="B37" s="233" t="s">
        <v>3364</v>
      </c>
      <c r="C37" s="105" t="s">
        <v>81</v>
      </c>
      <c r="D37" s="249" t="s">
        <v>3469</v>
      </c>
      <c r="E37" s="239" t="s">
        <v>3449</v>
      </c>
      <c r="F37" s="321" t="s">
        <v>3359</v>
      </c>
      <c r="G37" s="105" t="s">
        <v>81</v>
      </c>
      <c r="H37" s="80">
        <v>7</v>
      </c>
      <c r="I37" s="252" t="s">
        <v>3441</v>
      </c>
      <c r="J37" s="251"/>
      <c r="K37" s="252" t="s">
        <v>3441</v>
      </c>
      <c r="L37" s="251"/>
      <c r="M37" s="251"/>
      <c r="N37" s="251"/>
      <c r="O37" s="251"/>
      <c r="P37" s="251"/>
      <c r="Q37" s="251"/>
      <c r="R37" s="251"/>
      <c r="S37" s="252" t="s">
        <v>3441</v>
      </c>
      <c r="T37" s="251"/>
      <c r="U37" s="252" t="s">
        <v>3441</v>
      </c>
      <c r="V37" s="251"/>
      <c r="W37" s="251"/>
      <c r="X37" s="251"/>
      <c r="Y37" s="251"/>
      <c r="Z37" s="252" t="s">
        <v>3441</v>
      </c>
      <c r="AA37" s="252" t="s">
        <v>3441</v>
      </c>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251"/>
      <c r="AX37" s="251"/>
      <c r="AY37" s="251"/>
      <c r="AZ37" s="251"/>
      <c r="BA37" s="251"/>
      <c r="BB37" s="251"/>
      <c r="BC37" s="251"/>
      <c r="BD37" s="251"/>
      <c r="BE37" s="251"/>
      <c r="BF37" s="251"/>
      <c r="BG37" s="251"/>
      <c r="BH37" s="251"/>
      <c r="BI37" s="251"/>
    </row>
    <row r="38" spans="1:61" x14ac:dyDescent="0.2">
      <c r="A38" s="239">
        <v>58</v>
      </c>
      <c r="B38" s="233" t="s">
        <v>3454</v>
      </c>
      <c r="C38" s="105" t="s">
        <v>81</v>
      </c>
      <c r="D38" s="1" t="s">
        <v>3455</v>
      </c>
      <c r="E38" s="239" t="s">
        <v>3446</v>
      </c>
      <c r="F38" s="321" t="s">
        <v>3371</v>
      </c>
      <c r="G38" s="105" t="s">
        <v>81</v>
      </c>
      <c r="H38" s="80">
        <v>0</v>
      </c>
      <c r="I38" s="25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1"/>
      <c r="AX38" s="251"/>
      <c r="AY38" s="251"/>
      <c r="AZ38" s="251"/>
      <c r="BA38" s="251"/>
      <c r="BB38" s="251"/>
      <c r="BC38" s="251"/>
      <c r="BD38" s="251"/>
      <c r="BE38" s="251"/>
      <c r="BF38" s="251"/>
      <c r="BG38" s="251"/>
      <c r="BH38" s="251"/>
      <c r="BI38" s="251"/>
    </row>
    <row r="39" spans="1:61" x14ac:dyDescent="0.2">
      <c r="A39" s="239">
        <v>58</v>
      </c>
      <c r="B39" s="233" t="s">
        <v>3454</v>
      </c>
      <c r="C39" s="105" t="s">
        <v>81</v>
      </c>
      <c r="D39" s="1" t="s">
        <v>3455</v>
      </c>
      <c r="E39" s="239" t="s">
        <v>3443</v>
      </c>
      <c r="F39" s="321" t="s">
        <v>3349</v>
      </c>
      <c r="G39" s="105" t="s">
        <v>81</v>
      </c>
      <c r="H39" s="80">
        <v>0</v>
      </c>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51"/>
      <c r="BD39" s="251"/>
      <c r="BE39" s="251"/>
      <c r="BF39" s="251"/>
      <c r="BG39" s="251"/>
      <c r="BH39" s="251"/>
      <c r="BI39" s="251"/>
    </row>
    <row r="40" spans="1:61" ht="48" x14ac:dyDescent="0.2">
      <c r="A40" s="239">
        <v>66</v>
      </c>
      <c r="B40" s="233" t="s">
        <v>3403</v>
      </c>
      <c r="C40" s="105" t="s">
        <v>81</v>
      </c>
      <c r="E40" s="239" t="s">
        <v>3470</v>
      </c>
      <c r="F40" s="321" t="s">
        <v>3471</v>
      </c>
      <c r="G40" s="105" t="s">
        <v>81</v>
      </c>
      <c r="H40" s="80">
        <v>12</v>
      </c>
      <c r="I40" s="252" t="s">
        <v>3441</v>
      </c>
      <c r="J40" s="252" t="s">
        <v>3441</v>
      </c>
      <c r="K40" s="251"/>
      <c r="L40" s="251"/>
      <c r="M40" s="251"/>
      <c r="N40" s="251"/>
      <c r="O40" s="251"/>
      <c r="P40" s="251"/>
      <c r="Q40" s="252" t="s">
        <v>3441</v>
      </c>
      <c r="R40" s="251"/>
      <c r="S40" s="251"/>
      <c r="T40" s="252" t="s">
        <v>3441</v>
      </c>
      <c r="U40" s="251"/>
      <c r="V40" s="251"/>
      <c r="W40" s="252" t="s">
        <v>3441</v>
      </c>
      <c r="X40" s="251"/>
      <c r="Y40" s="252" t="s">
        <v>3441</v>
      </c>
      <c r="Z40" s="251"/>
      <c r="AA40" s="251"/>
      <c r="AB40" s="251"/>
      <c r="AC40" s="251"/>
      <c r="AD40" s="251"/>
      <c r="AE40" s="251"/>
      <c r="AF40" s="251"/>
      <c r="AG40" s="252" t="s">
        <v>3441</v>
      </c>
      <c r="AH40" s="251"/>
      <c r="AI40" s="251"/>
      <c r="AJ40" s="251"/>
      <c r="AK40" s="251"/>
      <c r="AL40" s="251"/>
      <c r="AM40" s="251"/>
      <c r="AN40" s="251"/>
      <c r="AO40" s="251"/>
      <c r="AP40" s="251"/>
      <c r="AQ40" s="251"/>
      <c r="AR40" s="251"/>
      <c r="AS40" s="251"/>
      <c r="AT40" s="251"/>
      <c r="AU40" s="251"/>
      <c r="AV40" s="251"/>
      <c r="AW40" s="251"/>
      <c r="AX40" s="251"/>
      <c r="AY40" s="251"/>
      <c r="AZ40" s="251"/>
      <c r="BA40" s="251"/>
      <c r="BB40" s="251"/>
      <c r="BC40" s="251"/>
      <c r="BD40" s="252" t="s">
        <v>3441</v>
      </c>
      <c r="BE40" s="251"/>
      <c r="BF40" s="251"/>
      <c r="BG40" s="251"/>
      <c r="BH40" s="251"/>
      <c r="BI40" s="251"/>
    </row>
    <row r="41" spans="1:61" ht="48" x14ac:dyDescent="0.2">
      <c r="A41" s="239">
        <v>3</v>
      </c>
      <c r="B41" s="233" t="s">
        <v>3344</v>
      </c>
      <c r="C41" s="109" t="s">
        <v>184</v>
      </c>
      <c r="E41" s="239" t="s">
        <v>3460</v>
      </c>
      <c r="F41" s="321" t="s">
        <v>3377</v>
      </c>
      <c r="G41" s="109" t="s">
        <v>184</v>
      </c>
      <c r="H41" s="80">
        <v>19</v>
      </c>
      <c r="I41" s="252" t="s">
        <v>3441</v>
      </c>
      <c r="J41" s="252" t="s">
        <v>3441</v>
      </c>
      <c r="K41" s="251"/>
      <c r="L41" s="251"/>
      <c r="M41" s="251"/>
      <c r="N41" s="251"/>
      <c r="O41" s="251"/>
      <c r="P41" s="251"/>
      <c r="Q41" s="252" t="s">
        <v>3441</v>
      </c>
      <c r="R41" s="252" t="s">
        <v>3441</v>
      </c>
      <c r="S41" s="252" t="s">
        <v>3441</v>
      </c>
      <c r="T41" s="252" t="s">
        <v>3441</v>
      </c>
      <c r="U41" s="251"/>
      <c r="V41" s="251"/>
      <c r="W41" s="252" t="s">
        <v>3441</v>
      </c>
      <c r="X41" s="251"/>
      <c r="Y41" s="252" t="s">
        <v>3441</v>
      </c>
      <c r="Z41" s="251"/>
      <c r="AA41" s="251"/>
      <c r="AB41" s="251"/>
      <c r="AC41" s="251"/>
      <c r="AD41" s="251"/>
      <c r="AE41" s="251"/>
      <c r="AF41" s="251"/>
      <c r="AG41" s="252" t="s">
        <v>3441</v>
      </c>
      <c r="AH41" s="252" t="s">
        <v>3441</v>
      </c>
      <c r="AI41" s="251"/>
      <c r="AJ41" s="251"/>
      <c r="AK41" s="251"/>
      <c r="AL41" s="252" t="s">
        <v>3441</v>
      </c>
      <c r="AM41" s="251"/>
      <c r="AN41" s="251"/>
      <c r="AO41" s="251"/>
      <c r="AP41" s="251"/>
      <c r="AQ41" s="251"/>
      <c r="AR41" s="251"/>
      <c r="AS41" s="251"/>
      <c r="AT41" s="251"/>
      <c r="AU41" s="251"/>
      <c r="AV41" s="251"/>
      <c r="AW41" s="251"/>
      <c r="AX41" s="251"/>
      <c r="AY41" s="251"/>
      <c r="AZ41" s="251"/>
      <c r="BA41" s="251"/>
      <c r="BB41" s="251"/>
      <c r="BC41" s="252" t="s">
        <v>3441</v>
      </c>
      <c r="BD41" s="252" t="s">
        <v>3441</v>
      </c>
      <c r="BE41" s="251"/>
      <c r="BF41" s="251"/>
      <c r="BG41" s="251"/>
      <c r="BH41" s="251"/>
      <c r="BI41" s="251"/>
    </row>
    <row r="42" spans="1:61" ht="48" x14ac:dyDescent="0.2">
      <c r="A42" s="239">
        <v>3</v>
      </c>
      <c r="B42" s="233" t="s">
        <v>3344</v>
      </c>
      <c r="C42" s="109" t="s">
        <v>184</v>
      </c>
      <c r="E42" s="239" t="s">
        <v>3461</v>
      </c>
      <c r="F42" s="321" t="s">
        <v>3353</v>
      </c>
      <c r="G42" s="109" t="s">
        <v>184</v>
      </c>
      <c r="H42" s="80">
        <v>19</v>
      </c>
      <c r="I42" s="252" t="s">
        <v>3441</v>
      </c>
      <c r="J42" s="252" t="s">
        <v>3441</v>
      </c>
      <c r="K42" s="251"/>
      <c r="L42" s="251"/>
      <c r="M42" s="251"/>
      <c r="N42" s="251"/>
      <c r="O42" s="251"/>
      <c r="P42" s="251"/>
      <c r="Q42" s="252" t="s">
        <v>3441</v>
      </c>
      <c r="R42" s="252" t="s">
        <v>3441</v>
      </c>
      <c r="S42" s="252" t="s">
        <v>3441</v>
      </c>
      <c r="T42" s="252" t="s">
        <v>3441</v>
      </c>
      <c r="U42" s="251"/>
      <c r="V42" s="251"/>
      <c r="W42" s="252" t="s">
        <v>3441</v>
      </c>
      <c r="X42" s="251"/>
      <c r="Y42" s="252" t="s">
        <v>3441</v>
      </c>
      <c r="Z42" s="251"/>
      <c r="AA42" s="251"/>
      <c r="AB42" s="251"/>
      <c r="AC42" s="251"/>
      <c r="AD42" s="251"/>
      <c r="AE42" s="251"/>
      <c r="AF42" s="251"/>
      <c r="AG42" s="252" t="s">
        <v>3441</v>
      </c>
      <c r="AH42" s="252" t="s">
        <v>3441</v>
      </c>
      <c r="AI42" s="251"/>
      <c r="AJ42" s="251"/>
      <c r="AK42" s="251"/>
      <c r="AL42" s="252" t="s">
        <v>3441</v>
      </c>
      <c r="AM42" s="251"/>
      <c r="AN42" s="251"/>
      <c r="AO42" s="251"/>
      <c r="AP42" s="251"/>
      <c r="AQ42" s="251"/>
      <c r="AR42" s="251"/>
      <c r="AS42" s="251"/>
      <c r="AT42" s="251"/>
      <c r="AU42" s="251"/>
      <c r="AV42" s="251"/>
      <c r="AW42" s="251"/>
      <c r="AX42" s="251"/>
      <c r="AY42" s="251"/>
      <c r="AZ42" s="251"/>
      <c r="BA42" s="251"/>
      <c r="BB42" s="251"/>
      <c r="BC42" s="252" t="s">
        <v>3441</v>
      </c>
      <c r="BD42" s="252" t="s">
        <v>3441</v>
      </c>
      <c r="BE42" s="251"/>
      <c r="BF42" s="251"/>
      <c r="BG42" s="251"/>
      <c r="BH42" s="251"/>
      <c r="BI42" s="251"/>
    </row>
    <row r="43" spans="1:61" ht="48" x14ac:dyDescent="0.2">
      <c r="A43" s="239">
        <v>22</v>
      </c>
      <c r="B43" s="233" t="s">
        <v>3363</v>
      </c>
      <c r="C43" s="109" t="s">
        <v>184</v>
      </c>
      <c r="E43" s="239" t="s">
        <v>3460</v>
      </c>
      <c r="F43" s="321" t="s">
        <v>3377</v>
      </c>
      <c r="G43" s="240" t="s">
        <v>103</v>
      </c>
      <c r="H43" s="80">
        <v>9</v>
      </c>
      <c r="I43" s="252" t="s">
        <v>3441</v>
      </c>
      <c r="J43" s="251"/>
      <c r="K43" s="251"/>
      <c r="L43" s="251"/>
      <c r="M43" s="251"/>
      <c r="N43" s="251"/>
      <c r="O43" s="251"/>
      <c r="P43" s="251"/>
      <c r="Q43" s="252" t="s">
        <v>3441</v>
      </c>
      <c r="R43" s="251"/>
      <c r="S43" s="252" t="s">
        <v>3441</v>
      </c>
      <c r="T43" s="251"/>
      <c r="U43" s="251"/>
      <c r="V43" s="251"/>
      <c r="W43" s="252" t="s">
        <v>3441</v>
      </c>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2" t="s">
        <v>3441</v>
      </c>
      <c r="AU43" s="251"/>
      <c r="AV43" s="251"/>
      <c r="AW43" s="251"/>
      <c r="AX43" s="251"/>
      <c r="AY43" s="251"/>
      <c r="AZ43" s="251"/>
      <c r="BA43" s="251"/>
      <c r="BB43" s="251"/>
      <c r="BC43" s="251"/>
      <c r="BD43" s="252" t="s">
        <v>3441</v>
      </c>
      <c r="BE43" s="251"/>
      <c r="BF43" s="251"/>
      <c r="BG43" s="251"/>
      <c r="BH43" s="251"/>
      <c r="BI43" s="251"/>
    </row>
    <row r="44" spans="1:61" x14ac:dyDescent="0.2">
      <c r="A44" s="239">
        <v>23</v>
      </c>
      <c r="B44" s="233" t="s">
        <v>3364</v>
      </c>
      <c r="C44" s="109" t="s">
        <v>184</v>
      </c>
      <c r="D44" s="1" t="s">
        <v>3472</v>
      </c>
      <c r="E44" s="239" t="s">
        <v>3473</v>
      </c>
      <c r="F44" s="321" t="s">
        <v>3474</v>
      </c>
      <c r="G44" s="109" t="s">
        <v>184</v>
      </c>
      <c r="H44" s="80">
        <v>0</v>
      </c>
      <c r="I44" s="251"/>
      <c r="J44" s="251"/>
      <c r="K44" s="251"/>
      <c r="L44" s="251"/>
      <c r="M44" s="251"/>
      <c r="N44" s="251"/>
      <c r="O44" s="251"/>
      <c r="P44" s="251"/>
      <c r="Q44" s="251"/>
      <c r="R44" s="251"/>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c r="AQ44" s="251"/>
      <c r="AR44" s="251"/>
      <c r="AS44" s="251"/>
      <c r="AT44" s="251"/>
      <c r="AU44" s="251"/>
      <c r="AV44" s="251"/>
      <c r="AW44" s="251"/>
      <c r="AX44" s="251"/>
      <c r="AY44" s="251"/>
      <c r="AZ44" s="251"/>
      <c r="BA44" s="251"/>
      <c r="BB44" s="251"/>
      <c r="BC44" s="251"/>
      <c r="BD44" s="251"/>
      <c r="BE44" s="251"/>
      <c r="BF44" s="251"/>
      <c r="BG44" s="251"/>
      <c r="BH44" s="251"/>
      <c r="BI44" s="251"/>
    </row>
    <row r="45" spans="1:61" x14ac:dyDescent="0.2">
      <c r="A45" s="239">
        <v>23</v>
      </c>
      <c r="B45" s="233" t="s">
        <v>3364</v>
      </c>
      <c r="C45" s="109" t="s">
        <v>184</v>
      </c>
      <c r="D45" s="1" t="s">
        <v>3475</v>
      </c>
      <c r="E45" s="239" t="s">
        <v>3440</v>
      </c>
      <c r="F45" s="321" t="s">
        <v>3360</v>
      </c>
      <c r="G45" s="109" t="s">
        <v>184</v>
      </c>
      <c r="H45" s="80">
        <v>0</v>
      </c>
      <c r="I45" s="251"/>
      <c r="J45" s="251"/>
      <c r="K45" s="251"/>
      <c r="L45" s="251"/>
      <c r="M45" s="251"/>
      <c r="N45" s="251"/>
      <c r="O45" s="251"/>
      <c r="P45" s="251"/>
      <c r="Q45" s="251"/>
      <c r="R45" s="251"/>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251"/>
      <c r="AX45" s="251"/>
      <c r="AY45" s="251"/>
      <c r="AZ45" s="251"/>
      <c r="BA45" s="251"/>
      <c r="BB45" s="251"/>
      <c r="BC45" s="251"/>
      <c r="BD45" s="251"/>
      <c r="BE45" s="251"/>
      <c r="BF45" s="251"/>
      <c r="BG45" s="251"/>
      <c r="BH45" s="251"/>
      <c r="BI45" s="251"/>
    </row>
    <row r="46" spans="1:61" ht="48" x14ac:dyDescent="0.2">
      <c r="A46" s="239">
        <v>11</v>
      </c>
      <c r="B46" s="233" t="s">
        <v>3352</v>
      </c>
      <c r="C46" s="106" t="s">
        <v>103</v>
      </c>
      <c r="E46" s="239" t="s">
        <v>3476</v>
      </c>
      <c r="F46" s="321" t="s">
        <v>3477</v>
      </c>
      <c r="G46" s="240" t="s">
        <v>103</v>
      </c>
      <c r="H46" s="80">
        <v>52</v>
      </c>
      <c r="I46" s="252" t="s">
        <v>3441</v>
      </c>
      <c r="J46" s="251"/>
      <c r="K46" s="251"/>
      <c r="L46" s="252" t="s">
        <v>3441</v>
      </c>
      <c r="M46" s="252" t="s">
        <v>3441</v>
      </c>
      <c r="N46" s="252" t="s">
        <v>3441</v>
      </c>
      <c r="O46" s="252" t="s">
        <v>3441</v>
      </c>
      <c r="P46" s="252" t="s">
        <v>3441</v>
      </c>
      <c r="Q46" s="252" t="s">
        <v>3441</v>
      </c>
      <c r="R46" s="252" t="s">
        <v>3441</v>
      </c>
      <c r="S46" s="251"/>
      <c r="T46" s="251"/>
      <c r="U46" s="251"/>
      <c r="V46" s="252" t="s">
        <v>3441</v>
      </c>
      <c r="W46" s="252" t="s">
        <v>3441</v>
      </c>
      <c r="X46" s="252" t="s">
        <v>3441</v>
      </c>
      <c r="Y46" s="251"/>
      <c r="Z46" s="251"/>
      <c r="AA46" s="251"/>
      <c r="AB46" s="252" t="s">
        <v>3441</v>
      </c>
      <c r="AC46" s="252" t="s">
        <v>3441</v>
      </c>
      <c r="AD46" s="252" t="s">
        <v>3441</v>
      </c>
      <c r="AE46" s="252" t="s">
        <v>3441</v>
      </c>
      <c r="AF46" s="252" t="s">
        <v>3441</v>
      </c>
      <c r="AG46" s="252" t="s">
        <v>3441</v>
      </c>
      <c r="AH46" s="252" t="s">
        <v>3441</v>
      </c>
      <c r="AI46" s="252" t="s">
        <v>3441</v>
      </c>
      <c r="AJ46" s="252" t="s">
        <v>3441</v>
      </c>
      <c r="AK46" s="252" t="s">
        <v>3441</v>
      </c>
      <c r="AL46" s="252" t="s">
        <v>3441</v>
      </c>
      <c r="AM46" s="252" t="s">
        <v>3441</v>
      </c>
      <c r="AN46" s="252" t="s">
        <v>3441</v>
      </c>
      <c r="AO46" s="252" t="s">
        <v>3441</v>
      </c>
      <c r="AP46" s="252" t="s">
        <v>3441</v>
      </c>
      <c r="AQ46" s="252" t="s">
        <v>3441</v>
      </c>
      <c r="AR46" s="252" t="s">
        <v>3441</v>
      </c>
      <c r="AS46" s="252" t="s">
        <v>3441</v>
      </c>
      <c r="AT46" s="252" t="s">
        <v>3441</v>
      </c>
      <c r="AU46" s="252" t="s">
        <v>3441</v>
      </c>
      <c r="AV46" s="252" t="s">
        <v>3441</v>
      </c>
      <c r="AW46" s="252" t="s">
        <v>3441</v>
      </c>
      <c r="AX46" s="252" t="s">
        <v>3441</v>
      </c>
      <c r="AY46" s="252" t="s">
        <v>3441</v>
      </c>
      <c r="AZ46" s="252" t="s">
        <v>3441</v>
      </c>
      <c r="BA46" s="252" t="s">
        <v>3441</v>
      </c>
      <c r="BB46" s="252" t="s">
        <v>3441</v>
      </c>
      <c r="BC46" s="252" t="s">
        <v>3441</v>
      </c>
      <c r="BD46" s="252" t="s">
        <v>3441</v>
      </c>
      <c r="BE46" s="252" t="s">
        <v>3441</v>
      </c>
      <c r="BF46" s="252" t="s">
        <v>3441</v>
      </c>
      <c r="BG46" s="252" t="s">
        <v>3441</v>
      </c>
      <c r="BH46" s="252" t="s">
        <v>3441</v>
      </c>
      <c r="BI46" s="252" t="s">
        <v>3441</v>
      </c>
    </row>
    <row r="47" spans="1:61" ht="48" x14ac:dyDescent="0.2">
      <c r="A47" s="239">
        <v>11</v>
      </c>
      <c r="B47" s="233" t="s">
        <v>3352</v>
      </c>
      <c r="C47" s="106" t="s">
        <v>103</v>
      </c>
      <c r="E47" s="239" t="s">
        <v>3478</v>
      </c>
      <c r="F47" s="321" t="s">
        <v>3351</v>
      </c>
      <c r="G47" s="240" t="s">
        <v>103</v>
      </c>
      <c r="H47" s="80">
        <v>52</v>
      </c>
      <c r="I47" s="252" t="s">
        <v>3441</v>
      </c>
      <c r="J47" s="251"/>
      <c r="K47" s="251"/>
      <c r="L47" s="252" t="s">
        <v>3441</v>
      </c>
      <c r="M47" s="252" t="s">
        <v>3441</v>
      </c>
      <c r="N47" s="252" t="s">
        <v>3441</v>
      </c>
      <c r="O47" s="252" t="s">
        <v>3441</v>
      </c>
      <c r="P47" s="252" t="s">
        <v>3441</v>
      </c>
      <c r="Q47" s="252" t="s">
        <v>3441</v>
      </c>
      <c r="R47" s="252" t="s">
        <v>3441</v>
      </c>
      <c r="S47" s="251"/>
      <c r="T47" s="251"/>
      <c r="U47" s="251"/>
      <c r="V47" s="252" t="s">
        <v>3441</v>
      </c>
      <c r="W47" s="252" t="s">
        <v>3441</v>
      </c>
      <c r="X47" s="252" t="s">
        <v>3441</v>
      </c>
      <c r="Y47" s="251"/>
      <c r="Z47" s="251"/>
      <c r="AA47" s="251"/>
      <c r="AB47" s="252" t="s">
        <v>3441</v>
      </c>
      <c r="AC47" s="252" t="s">
        <v>3441</v>
      </c>
      <c r="AD47" s="252" t="s">
        <v>3441</v>
      </c>
      <c r="AE47" s="252" t="s">
        <v>3441</v>
      </c>
      <c r="AF47" s="252" t="s">
        <v>3441</v>
      </c>
      <c r="AG47" s="252" t="s">
        <v>3441</v>
      </c>
      <c r="AH47" s="252" t="s">
        <v>3441</v>
      </c>
      <c r="AI47" s="252" t="s">
        <v>3441</v>
      </c>
      <c r="AJ47" s="252" t="s">
        <v>3441</v>
      </c>
      <c r="AK47" s="252" t="s">
        <v>3441</v>
      </c>
      <c r="AL47" s="252" t="s">
        <v>3441</v>
      </c>
      <c r="AM47" s="252" t="s">
        <v>3441</v>
      </c>
      <c r="AN47" s="252" t="s">
        <v>3441</v>
      </c>
      <c r="AO47" s="252" t="s">
        <v>3441</v>
      </c>
      <c r="AP47" s="252" t="s">
        <v>3441</v>
      </c>
      <c r="AQ47" s="252" t="s">
        <v>3441</v>
      </c>
      <c r="AR47" s="252" t="s">
        <v>3441</v>
      </c>
      <c r="AS47" s="252" t="s">
        <v>3441</v>
      </c>
      <c r="AT47" s="252" t="s">
        <v>3441</v>
      </c>
      <c r="AU47" s="252" t="s">
        <v>3441</v>
      </c>
      <c r="AV47" s="252" t="s">
        <v>3441</v>
      </c>
      <c r="AW47" s="252" t="s">
        <v>3441</v>
      </c>
      <c r="AX47" s="252" t="s">
        <v>3441</v>
      </c>
      <c r="AY47" s="252" t="s">
        <v>3441</v>
      </c>
      <c r="AZ47" s="252" t="s">
        <v>3441</v>
      </c>
      <c r="BA47" s="252" t="s">
        <v>3441</v>
      </c>
      <c r="BB47" s="252" t="s">
        <v>3441</v>
      </c>
      <c r="BC47" s="252" t="s">
        <v>3441</v>
      </c>
      <c r="BD47" s="252" t="s">
        <v>3441</v>
      </c>
      <c r="BE47" s="252" t="s">
        <v>3441</v>
      </c>
      <c r="BF47" s="252" t="s">
        <v>3441</v>
      </c>
      <c r="BG47" s="252" t="s">
        <v>3441</v>
      </c>
      <c r="BH47" s="252" t="s">
        <v>3441</v>
      </c>
      <c r="BI47" s="252" t="s">
        <v>3441</v>
      </c>
    </row>
    <row r="48" spans="1:61" ht="48" x14ac:dyDescent="0.2">
      <c r="A48" s="239">
        <v>48</v>
      </c>
      <c r="B48" s="233" t="s">
        <v>3477</v>
      </c>
      <c r="C48" s="106" t="s">
        <v>103</v>
      </c>
      <c r="E48" s="239" t="s">
        <v>3479</v>
      </c>
      <c r="F48" s="321" t="s">
        <v>3352</v>
      </c>
      <c r="G48" s="240" t="s">
        <v>103</v>
      </c>
      <c r="H48" s="80">
        <v>54</v>
      </c>
      <c r="I48" s="252" t="s">
        <v>3441</v>
      </c>
      <c r="J48" s="252" t="s">
        <v>3441</v>
      </c>
      <c r="K48" s="251"/>
      <c r="L48" s="252" t="s">
        <v>3441</v>
      </c>
      <c r="M48" s="252" t="s">
        <v>3441</v>
      </c>
      <c r="N48" s="252" t="s">
        <v>3441</v>
      </c>
      <c r="O48" s="252" t="s">
        <v>3441</v>
      </c>
      <c r="P48" s="252" t="s">
        <v>3441</v>
      </c>
      <c r="Q48" s="252" t="s">
        <v>3441</v>
      </c>
      <c r="R48" s="252" t="s">
        <v>3441</v>
      </c>
      <c r="S48" s="251"/>
      <c r="T48" s="251"/>
      <c r="U48" s="251"/>
      <c r="V48" s="252" t="s">
        <v>3441</v>
      </c>
      <c r="W48" s="252" t="s">
        <v>3441</v>
      </c>
      <c r="X48" s="252" t="s">
        <v>3441</v>
      </c>
      <c r="Y48" s="252" t="s">
        <v>3441</v>
      </c>
      <c r="Z48" s="251"/>
      <c r="AA48" s="251"/>
      <c r="AB48" s="252" t="s">
        <v>3441</v>
      </c>
      <c r="AC48" s="252" t="s">
        <v>3441</v>
      </c>
      <c r="AD48" s="252" t="s">
        <v>3441</v>
      </c>
      <c r="AE48" s="252" t="s">
        <v>3441</v>
      </c>
      <c r="AF48" s="252" t="s">
        <v>3441</v>
      </c>
      <c r="AG48" s="252" t="s">
        <v>3441</v>
      </c>
      <c r="AH48" s="252" t="s">
        <v>3441</v>
      </c>
      <c r="AI48" s="252" t="s">
        <v>3441</v>
      </c>
      <c r="AJ48" s="252" t="s">
        <v>3441</v>
      </c>
      <c r="AK48" s="252" t="s">
        <v>3441</v>
      </c>
      <c r="AL48" s="252" t="s">
        <v>3441</v>
      </c>
      <c r="AM48" s="252" t="s">
        <v>3441</v>
      </c>
      <c r="AN48" s="252" t="s">
        <v>3441</v>
      </c>
      <c r="AO48" s="252" t="s">
        <v>3441</v>
      </c>
      <c r="AP48" s="252" t="s">
        <v>3441</v>
      </c>
      <c r="AQ48" s="252" t="s">
        <v>3441</v>
      </c>
      <c r="AR48" s="252" t="s">
        <v>3441</v>
      </c>
      <c r="AS48" s="252" t="s">
        <v>3441</v>
      </c>
      <c r="AT48" s="252" t="s">
        <v>3441</v>
      </c>
      <c r="AU48" s="252" t="s">
        <v>3441</v>
      </c>
      <c r="AV48" s="252" t="s">
        <v>3441</v>
      </c>
      <c r="AW48" s="252" t="s">
        <v>3441</v>
      </c>
      <c r="AX48" s="252" t="s">
        <v>3441</v>
      </c>
      <c r="AY48" s="252" t="s">
        <v>3441</v>
      </c>
      <c r="AZ48" s="252" t="s">
        <v>3441</v>
      </c>
      <c r="BA48" s="252" t="s">
        <v>3441</v>
      </c>
      <c r="BB48" s="252" t="s">
        <v>3441</v>
      </c>
      <c r="BC48" s="252" t="s">
        <v>3441</v>
      </c>
      <c r="BD48" s="252" t="s">
        <v>3441</v>
      </c>
      <c r="BE48" s="252" t="s">
        <v>3441</v>
      </c>
      <c r="BF48" s="252" t="s">
        <v>3441</v>
      </c>
      <c r="BG48" s="252" t="s">
        <v>3441</v>
      </c>
      <c r="BH48" s="252" t="s">
        <v>3441</v>
      </c>
      <c r="BI48" s="252" t="s">
        <v>3441</v>
      </c>
    </row>
  </sheetData>
  <autoFilter ref="A5:BI48" xr:uid="{44C154EB-B992-8341-B477-FAE3E2734ACD}"/>
  <mergeCells count="9">
    <mergeCell ref="A1:F3"/>
    <mergeCell ref="AT1:AW1"/>
    <mergeCell ref="AX1:BB1"/>
    <mergeCell ref="BC1:BI1"/>
    <mergeCell ref="I1:P1"/>
    <mergeCell ref="Q1:V1"/>
    <mergeCell ref="W1:AF1"/>
    <mergeCell ref="AG1:AK1"/>
    <mergeCell ref="AL1:AS1"/>
  </mergeCells>
  <pageMargins left="0.7" right="0.7" top="0.75" bottom="0.75" header="0.3" footer="0.3"/>
  <ignoredErrors>
    <ignoredError sqref="E6:E9 E46:E48 E43 E41:E42 E39:E40 E38 E31:E37 E29 E27:E28 E26 E20:E25 E17:E19 E16 E15 E11:E14 E45 E10 E30"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74DC1-0A3D-284A-8B86-213B1E8F08E5}">
  <sheetPr>
    <tabColor theme="5" tint="-0.249977111117893"/>
  </sheetPr>
  <dimension ref="A1:XFC96"/>
  <sheetViews>
    <sheetView workbookViewId="0">
      <pane ySplit="1" topLeftCell="A2" activePane="bottomLeft" state="frozen"/>
      <selection pane="bottomLeft"/>
    </sheetView>
  </sheetViews>
  <sheetFormatPr baseColWidth="10" defaultColWidth="0" defaultRowHeight="15" zeroHeight="1" x14ac:dyDescent="0.2"/>
  <cols>
    <col min="1" max="1" width="17.6640625" style="1" customWidth="1"/>
    <col min="2" max="2" width="19.6640625" style="1" customWidth="1"/>
    <col min="3" max="3" width="64.5" customWidth="1"/>
    <col min="4" max="4" width="20.6640625" style="1" customWidth="1"/>
    <col min="5" max="5" width="12" style="263" customWidth="1"/>
    <col min="6" max="6" width="19.5" style="2" customWidth="1"/>
    <col min="7" max="7" width="21" style="2" customWidth="1"/>
    <col min="8" max="8" width="22.83203125" style="2" customWidth="1"/>
    <col min="9" max="9" width="20" style="2" customWidth="1"/>
    <col min="10" max="10" width="14.5" hidden="1" customWidth="1"/>
    <col min="11" max="12" width="0" hidden="1" customWidth="1"/>
    <col min="13" max="16383" width="8.83203125" hidden="1"/>
    <col min="16384" max="16384" width="1.83203125" hidden="1" customWidth="1"/>
  </cols>
  <sheetData>
    <row r="1" spans="1:13" s="256" customFormat="1" ht="52" customHeight="1" x14ac:dyDescent="0.2">
      <c r="A1" s="255" t="s">
        <v>69</v>
      </c>
      <c r="B1" s="255" t="s">
        <v>70</v>
      </c>
      <c r="C1" s="255" t="s">
        <v>72</v>
      </c>
      <c r="D1" s="255" t="s">
        <v>73</v>
      </c>
      <c r="E1" s="255" t="s">
        <v>3480</v>
      </c>
      <c r="F1" s="255" t="s">
        <v>3481</v>
      </c>
      <c r="G1" s="255" t="s">
        <v>3482</v>
      </c>
      <c r="H1" s="255" t="s">
        <v>3483</v>
      </c>
      <c r="I1" s="255" t="s">
        <v>3484</v>
      </c>
      <c r="K1"/>
      <c r="L1"/>
      <c r="M1"/>
    </row>
    <row r="2" spans="1:13" ht="16" customHeight="1" x14ac:dyDescent="0.2">
      <c r="A2" s="1" t="s">
        <v>79</v>
      </c>
      <c r="B2" s="1" t="s">
        <v>3331</v>
      </c>
      <c r="C2" t="s">
        <v>82</v>
      </c>
      <c r="D2" s="1" t="s">
        <v>3485</v>
      </c>
      <c r="E2" s="258" t="s">
        <v>81</v>
      </c>
      <c r="F2" s="2">
        <v>1</v>
      </c>
      <c r="G2" s="2">
        <v>0.92747261486157839</v>
      </c>
      <c r="H2" s="2">
        <v>0.93103448275862033</v>
      </c>
      <c r="I2" s="223">
        <v>0.93508154016512479</v>
      </c>
    </row>
    <row r="3" spans="1:13" x14ac:dyDescent="0.2">
      <c r="A3" s="1" t="s">
        <v>79</v>
      </c>
      <c r="B3" s="1" t="s">
        <v>102</v>
      </c>
      <c r="C3" t="s">
        <v>104</v>
      </c>
      <c r="D3" s="1" t="s">
        <v>3485</v>
      </c>
      <c r="E3" s="259" t="s">
        <v>103</v>
      </c>
      <c r="F3" s="2">
        <v>1</v>
      </c>
      <c r="G3" s="2">
        <v>0.9328501347137711</v>
      </c>
      <c r="H3" s="2">
        <v>1</v>
      </c>
      <c r="I3" s="223">
        <v>0.9462801077710169</v>
      </c>
    </row>
    <row r="4" spans="1:13" x14ac:dyDescent="0.2">
      <c r="A4" s="1" t="s">
        <v>79</v>
      </c>
      <c r="B4" s="1" t="s">
        <v>107</v>
      </c>
      <c r="C4" t="s">
        <v>108</v>
      </c>
      <c r="D4" s="1" t="s">
        <v>3485</v>
      </c>
      <c r="E4" s="259" t="s">
        <v>103</v>
      </c>
      <c r="F4" s="2">
        <v>1</v>
      </c>
      <c r="G4" s="2">
        <v>0.91848806366047742</v>
      </c>
      <c r="H4" s="2">
        <v>1</v>
      </c>
      <c r="I4" s="223">
        <v>0.93479045092838198</v>
      </c>
    </row>
    <row r="5" spans="1:13" x14ac:dyDescent="0.2">
      <c r="A5" s="1" t="s">
        <v>79</v>
      </c>
      <c r="B5" s="1" t="s">
        <v>112</v>
      </c>
      <c r="C5" t="s">
        <v>113</v>
      </c>
      <c r="D5" s="1" t="s">
        <v>3485</v>
      </c>
      <c r="E5" s="259" t="s">
        <v>103</v>
      </c>
      <c r="F5" s="2">
        <v>0.93333333333333324</v>
      </c>
      <c r="G5" s="2">
        <v>0.94446470685218231</v>
      </c>
      <c r="H5" s="2">
        <v>1</v>
      </c>
      <c r="I5" s="223">
        <v>0.94890509881507923</v>
      </c>
    </row>
    <row r="6" spans="1:13" x14ac:dyDescent="0.2">
      <c r="A6" s="1" t="s">
        <v>79</v>
      </c>
      <c r="B6" s="1" t="s">
        <v>116</v>
      </c>
      <c r="C6" t="s">
        <v>117</v>
      </c>
      <c r="D6" s="1" t="s">
        <v>3485</v>
      </c>
      <c r="E6" s="259" t="s">
        <v>103</v>
      </c>
      <c r="F6" s="2">
        <v>1</v>
      </c>
      <c r="G6" s="2">
        <v>0.94760827320386587</v>
      </c>
      <c r="H6" s="2">
        <v>0.88636363636363635</v>
      </c>
      <c r="I6" s="223">
        <v>0.94672298219945639</v>
      </c>
    </row>
    <row r="7" spans="1:13" x14ac:dyDescent="0.2">
      <c r="A7" s="1" t="s">
        <v>79</v>
      </c>
      <c r="B7" s="1" t="s">
        <v>130</v>
      </c>
      <c r="C7" t="s">
        <v>132</v>
      </c>
      <c r="D7" s="1" t="s">
        <v>3485</v>
      </c>
      <c r="E7" s="260" t="s">
        <v>131</v>
      </c>
      <c r="G7" s="2">
        <v>0.8928571428571429</v>
      </c>
      <c r="I7" s="223">
        <v>0.89285714285714302</v>
      </c>
    </row>
    <row r="8" spans="1:13" x14ac:dyDescent="0.2">
      <c r="A8" s="1" t="s">
        <v>79</v>
      </c>
      <c r="B8" s="1" t="s">
        <v>135</v>
      </c>
      <c r="C8" t="s">
        <v>136</v>
      </c>
      <c r="D8" s="1" t="s">
        <v>3485</v>
      </c>
      <c r="E8" s="260" t="s">
        <v>131</v>
      </c>
      <c r="G8" s="2">
        <v>0.80333333333333334</v>
      </c>
      <c r="I8" s="223">
        <v>0.80333333333333334</v>
      </c>
    </row>
    <row r="9" spans="1:13" x14ac:dyDescent="0.2">
      <c r="A9" s="1" t="s">
        <v>79</v>
      </c>
      <c r="B9" s="1" t="s">
        <v>139</v>
      </c>
      <c r="C9" t="s">
        <v>140</v>
      </c>
      <c r="D9" s="1" t="s">
        <v>3485</v>
      </c>
      <c r="E9" s="260" t="s">
        <v>131</v>
      </c>
      <c r="G9" s="2">
        <v>0.90213983547316878</v>
      </c>
      <c r="H9" s="2">
        <v>1</v>
      </c>
      <c r="I9" s="223">
        <v>0.91301318708726109</v>
      </c>
    </row>
    <row r="10" spans="1:13" x14ac:dyDescent="0.2">
      <c r="A10" s="1" t="s">
        <v>79</v>
      </c>
      <c r="B10" s="1" t="s">
        <v>143</v>
      </c>
      <c r="C10" t="s">
        <v>144</v>
      </c>
      <c r="D10" s="1" t="s">
        <v>3485</v>
      </c>
      <c r="E10" s="260" t="s">
        <v>131</v>
      </c>
      <c r="G10" s="2">
        <v>0.86024181298153901</v>
      </c>
      <c r="H10" s="2">
        <v>1</v>
      </c>
      <c r="I10" s="223">
        <v>0.87577050042803473</v>
      </c>
    </row>
    <row r="11" spans="1:13" x14ac:dyDescent="0.2">
      <c r="A11" s="1" t="s">
        <v>79</v>
      </c>
      <c r="B11" s="1" t="s">
        <v>147</v>
      </c>
      <c r="C11" t="s">
        <v>148</v>
      </c>
      <c r="D11" s="1" t="s">
        <v>3485</v>
      </c>
      <c r="E11" s="260" t="s">
        <v>131</v>
      </c>
      <c r="G11" s="2">
        <v>0.74393449687567337</v>
      </c>
      <c r="H11" s="2">
        <v>1</v>
      </c>
      <c r="I11" s="223">
        <v>0.77238621944504293</v>
      </c>
    </row>
    <row r="12" spans="1:13" x14ac:dyDescent="0.2">
      <c r="A12" s="1" t="s">
        <v>79</v>
      </c>
      <c r="B12" s="1" t="s">
        <v>87</v>
      </c>
      <c r="C12" t="s">
        <v>89</v>
      </c>
      <c r="D12" s="1" t="s">
        <v>3486</v>
      </c>
      <c r="E12" s="258" t="s">
        <v>88</v>
      </c>
      <c r="G12" s="2">
        <v>0.85479002741546184</v>
      </c>
      <c r="H12" s="2">
        <v>0.8571428571428571</v>
      </c>
      <c r="I12" s="223">
        <v>0.85505145294072804</v>
      </c>
    </row>
    <row r="13" spans="1:13" x14ac:dyDescent="0.2">
      <c r="A13" s="1" t="s">
        <v>79</v>
      </c>
      <c r="B13" s="1" t="s">
        <v>94</v>
      </c>
      <c r="C13" t="s">
        <v>95</v>
      </c>
      <c r="D13" s="1" t="s">
        <v>3487</v>
      </c>
      <c r="E13" s="258" t="s">
        <v>88</v>
      </c>
      <c r="G13" s="2">
        <v>0.88738738738738743</v>
      </c>
      <c r="H13" s="2">
        <v>1</v>
      </c>
      <c r="I13" s="223">
        <v>0.89989989989989994</v>
      </c>
    </row>
    <row r="14" spans="1:13" x14ac:dyDescent="0.2">
      <c r="A14" s="1" t="s">
        <v>79</v>
      </c>
      <c r="B14" s="1" t="s">
        <v>98</v>
      </c>
      <c r="C14" t="s">
        <v>99</v>
      </c>
      <c r="D14" s="1" t="s">
        <v>3487</v>
      </c>
      <c r="E14" s="258" t="s">
        <v>88</v>
      </c>
      <c r="G14" s="160">
        <v>0.76964285714285718</v>
      </c>
      <c r="I14" s="223">
        <v>0.76964285714285718</v>
      </c>
    </row>
    <row r="15" spans="1:13" x14ac:dyDescent="0.2">
      <c r="A15" s="1" t="s">
        <v>79</v>
      </c>
      <c r="B15" s="1" t="s">
        <v>120</v>
      </c>
      <c r="C15" t="s">
        <v>122</v>
      </c>
      <c r="D15" s="1" t="s">
        <v>3487</v>
      </c>
      <c r="E15" s="259" t="s">
        <v>121</v>
      </c>
      <c r="G15" s="2">
        <v>0.99422700587084156</v>
      </c>
      <c r="I15" s="223">
        <v>0.99422700587084156</v>
      </c>
    </row>
    <row r="16" spans="1:13" x14ac:dyDescent="0.2">
      <c r="A16" s="1" t="s">
        <v>79</v>
      </c>
      <c r="B16" s="1" t="s">
        <v>126</v>
      </c>
      <c r="C16" t="s">
        <v>127</v>
      </c>
      <c r="D16" s="1" t="s">
        <v>3487</v>
      </c>
      <c r="E16" s="259" t="s">
        <v>121</v>
      </c>
      <c r="G16" s="2">
        <v>0.92307692307692313</v>
      </c>
      <c r="H16" s="2">
        <v>1</v>
      </c>
      <c r="I16" s="223">
        <v>0.93162393162393164</v>
      </c>
    </row>
    <row r="17" spans="1:9" s="451" customFormat="1" ht="16" thickBot="1" x14ac:dyDescent="0.25">
      <c r="A17" s="450" t="s">
        <v>79</v>
      </c>
      <c r="B17" s="450" t="s">
        <v>151</v>
      </c>
      <c r="C17" s="451" t="s">
        <v>153</v>
      </c>
      <c r="D17" s="450" t="s">
        <v>3487</v>
      </c>
      <c r="E17" s="452" t="s">
        <v>152</v>
      </c>
      <c r="F17" s="453"/>
      <c r="G17" s="453">
        <v>0.75</v>
      </c>
      <c r="H17" s="453"/>
      <c r="I17" s="454">
        <v>0.75000000000000011</v>
      </c>
    </row>
    <row r="18" spans="1:9" x14ac:dyDescent="0.2">
      <c r="A18" s="1" t="s">
        <v>156</v>
      </c>
      <c r="B18" s="1" t="s">
        <v>3332</v>
      </c>
      <c r="C18" t="s">
        <v>159</v>
      </c>
      <c r="D18" s="1" t="s">
        <v>3485</v>
      </c>
      <c r="E18" s="261" t="s">
        <v>158</v>
      </c>
      <c r="F18" s="2">
        <v>1</v>
      </c>
      <c r="G18" s="2">
        <v>0.93151100858066271</v>
      </c>
      <c r="H18" s="2">
        <v>0.90625</v>
      </c>
      <c r="I18" s="223">
        <v>0.93583380686453022</v>
      </c>
    </row>
    <row r="19" spans="1:9" x14ac:dyDescent="0.2">
      <c r="A19" s="1" t="s">
        <v>156</v>
      </c>
      <c r="B19" s="1" t="s">
        <v>3333</v>
      </c>
      <c r="C19" t="s">
        <v>185</v>
      </c>
      <c r="D19" s="1" t="s">
        <v>3485</v>
      </c>
      <c r="E19" s="262" t="s">
        <v>184</v>
      </c>
      <c r="F19" s="2">
        <v>1</v>
      </c>
      <c r="G19" s="2">
        <v>0.95057171968753529</v>
      </c>
      <c r="H19" s="2">
        <v>0.95238095238095233</v>
      </c>
      <c r="I19" s="223">
        <v>0.95569547098812346</v>
      </c>
    </row>
    <row r="20" spans="1:9" x14ac:dyDescent="0.2">
      <c r="A20" s="1" t="s">
        <v>156</v>
      </c>
      <c r="B20" s="1" t="s">
        <v>188</v>
      </c>
      <c r="C20" t="s">
        <v>189</v>
      </c>
      <c r="D20" s="1" t="s">
        <v>3485</v>
      </c>
      <c r="E20" s="259" t="s">
        <v>103</v>
      </c>
      <c r="F20" s="2">
        <v>1</v>
      </c>
      <c r="G20" s="2">
        <v>0.86995033423085744</v>
      </c>
      <c r="H20" s="2">
        <v>1</v>
      </c>
      <c r="I20" s="223">
        <v>0.89596026738468593</v>
      </c>
    </row>
    <row r="21" spans="1:9" x14ac:dyDescent="0.2">
      <c r="A21" s="1" t="s">
        <v>156</v>
      </c>
      <c r="B21" s="1" t="s">
        <v>209</v>
      </c>
      <c r="C21" t="s">
        <v>210</v>
      </c>
      <c r="D21" s="1" t="s">
        <v>3485</v>
      </c>
      <c r="E21" s="260" t="s">
        <v>131</v>
      </c>
      <c r="G21" s="2">
        <v>1</v>
      </c>
      <c r="H21" s="2">
        <v>1</v>
      </c>
      <c r="I21" s="223">
        <v>1</v>
      </c>
    </row>
    <row r="22" spans="1:9" x14ac:dyDescent="0.2">
      <c r="A22" s="1" t="s">
        <v>156</v>
      </c>
      <c r="B22" s="1" t="s">
        <v>205</v>
      </c>
      <c r="C22" t="s">
        <v>206</v>
      </c>
      <c r="D22" s="1" t="s">
        <v>3485</v>
      </c>
      <c r="E22" s="260" t="s">
        <v>131</v>
      </c>
      <c r="G22" s="2">
        <v>0.91025641025641024</v>
      </c>
      <c r="H22" s="2">
        <v>1</v>
      </c>
      <c r="I22" s="223">
        <v>0.92022792022792022</v>
      </c>
    </row>
    <row r="23" spans="1:9" x14ac:dyDescent="0.2">
      <c r="A23" s="1" t="s">
        <v>156</v>
      </c>
      <c r="B23" s="1" t="s">
        <v>213</v>
      </c>
      <c r="C23" t="s">
        <v>214</v>
      </c>
      <c r="D23" s="1" t="s">
        <v>3485</v>
      </c>
      <c r="E23" s="260" t="s">
        <v>131</v>
      </c>
      <c r="G23" s="2">
        <v>0.88516483516483524</v>
      </c>
      <c r="H23" s="2">
        <v>1</v>
      </c>
      <c r="I23" s="223">
        <v>0.89792429792429795</v>
      </c>
    </row>
    <row r="24" spans="1:9" x14ac:dyDescent="0.2">
      <c r="A24" s="1" t="s">
        <v>156</v>
      </c>
      <c r="B24" s="1" t="s">
        <v>171</v>
      </c>
      <c r="C24" t="s">
        <v>172</v>
      </c>
      <c r="D24" s="1" t="s">
        <v>3486</v>
      </c>
      <c r="E24" s="261" t="s">
        <v>163</v>
      </c>
      <c r="F24" s="2">
        <v>1</v>
      </c>
      <c r="G24" s="2">
        <v>0.92061397483610807</v>
      </c>
      <c r="H24" s="2">
        <v>1</v>
      </c>
      <c r="I24" s="223">
        <v>0.93649117986888641</v>
      </c>
    </row>
    <row r="25" spans="1:9" x14ac:dyDescent="0.2">
      <c r="A25" s="1" t="s">
        <v>156</v>
      </c>
      <c r="B25" s="1" t="s">
        <v>162</v>
      </c>
      <c r="C25" t="s">
        <v>164</v>
      </c>
      <c r="D25" s="1" t="s">
        <v>3487</v>
      </c>
      <c r="E25" s="261" t="s">
        <v>163</v>
      </c>
      <c r="G25" s="2">
        <v>0.94615384615384623</v>
      </c>
      <c r="H25" s="2">
        <v>1</v>
      </c>
      <c r="I25" s="223">
        <v>0.9521367521367522</v>
      </c>
    </row>
    <row r="26" spans="1:9" x14ac:dyDescent="0.2">
      <c r="A26" s="1" t="s">
        <v>156</v>
      </c>
      <c r="B26" s="1" t="s">
        <v>167</v>
      </c>
      <c r="C26" t="s">
        <v>168</v>
      </c>
      <c r="D26" s="1" t="s">
        <v>3487</v>
      </c>
      <c r="E26" s="261" t="s">
        <v>163</v>
      </c>
      <c r="G26" s="2">
        <v>0.87956030606981006</v>
      </c>
      <c r="H26" s="2">
        <v>1</v>
      </c>
      <c r="I26" s="223">
        <v>0.89294249428427563</v>
      </c>
    </row>
    <row r="27" spans="1:9" x14ac:dyDescent="0.2">
      <c r="A27" s="1" t="s">
        <v>156</v>
      </c>
      <c r="B27" s="1" t="s">
        <v>175</v>
      </c>
      <c r="C27" t="s">
        <v>176</v>
      </c>
      <c r="D27" s="1" t="s">
        <v>3487</v>
      </c>
      <c r="E27" s="261" t="s">
        <v>163</v>
      </c>
      <c r="G27" s="2">
        <v>0.73604409505737778</v>
      </c>
      <c r="H27" s="2">
        <v>0.8</v>
      </c>
      <c r="I27" s="223">
        <v>0.74315030671766913</v>
      </c>
    </row>
    <row r="28" spans="1:9" x14ac:dyDescent="0.2">
      <c r="A28" s="1" t="s">
        <v>156</v>
      </c>
      <c r="B28" s="1" t="s">
        <v>179</v>
      </c>
      <c r="C28" t="s">
        <v>180</v>
      </c>
      <c r="D28" s="1" t="s">
        <v>3487</v>
      </c>
      <c r="E28" s="261" t="s">
        <v>163</v>
      </c>
      <c r="G28" s="2">
        <v>0.93931431431431434</v>
      </c>
      <c r="H28" s="2">
        <v>1</v>
      </c>
      <c r="I28" s="223">
        <v>0.94605716827939057</v>
      </c>
    </row>
    <row r="29" spans="1:9" x14ac:dyDescent="0.2">
      <c r="A29" s="1" t="s">
        <v>156</v>
      </c>
      <c r="B29" s="1" t="s">
        <v>193</v>
      </c>
      <c r="C29" t="s">
        <v>194</v>
      </c>
      <c r="D29" s="1" t="s">
        <v>3487</v>
      </c>
      <c r="E29" s="259" t="s">
        <v>121</v>
      </c>
      <c r="G29" s="2">
        <v>1</v>
      </c>
      <c r="H29" s="2">
        <v>1</v>
      </c>
      <c r="I29" s="223">
        <v>1</v>
      </c>
    </row>
    <row r="30" spans="1:9" x14ac:dyDescent="0.2">
      <c r="A30" s="1" t="s">
        <v>156</v>
      </c>
      <c r="B30" s="1" t="s">
        <v>197</v>
      </c>
      <c r="C30" t="s">
        <v>198</v>
      </c>
      <c r="D30" s="1" t="s">
        <v>3487</v>
      </c>
      <c r="E30" s="259" t="s">
        <v>121</v>
      </c>
      <c r="G30" s="2">
        <v>0.92222222222222228</v>
      </c>
      <c r="H30" s="2">
        <v>1</v>
      </c>
      <c r="I30" s="223">
        <v>0.93086419753086425</v>
      </c>
    </row>
    <row r="31" spans="1:9" x14ac:dyDescent="0.2">
      <c r="A31" s="1" t="s">
        <v>156</v>
      </c>
      <c r="B31" s="1" t="s">
        <v>201</v>
      </c>
      <c r="C31" t="s">
        <v>202</v>
      </c>
      <c r="D31" s="1" t="s">
        <v>3487</v>
      </c>
      <c r="E31" s="259" t="s">
        <v>121</v>
      </c>
      <c r="G31" s="2">
        <v>1</v>
      </c>
      <c r="I31" s="223">
        <v>1</v>
      </c>
    </row>
    <row r="32" spans="1:9" x14ac:dyDescent="0.2">
      <c r="A32" s="1" t="s">
        <v>156</v>
      </c>
      <c r="B32" s="1" t="s">
        <v>217</v>
      </c>
      <c r="C32" t="s">
        <v>218</v>
      </c>
      <c r="D32" s="1" t="s">
        <v>3487</v>
      </c>
      <c r="E32" s="260" t="s">
        <v>152</v>
      </c>
      <c r="G32" s="2">
        <v>0.96019539820909683</v>
      </c>
      <c r="H32" s="2">
        <v>1</v>
      </c>
      <c r="I32" s="223">
        <v>0.96461813174141942</v>
      </c>
    </row>
    <row r="33" spans="1:9" x14ac:dyDescent="0.2">
      <c r="A33" s="1" t="s">
        <v>156</v>
      </c>
      <c r="B33" s="1" t="s">
        <v>225</v>
      </c>
      <c r="C33" t="s">
        <v>226</v>
      </c>
      <c r="D33" s="1" t="s">
        <v>3487</v>
      </c>
      <c r="E33" s="260" t="s">
        <v>152</v>
      </c>
      <c r="G33" s="2">
        <v>1</v>
      </c>
      <c r="I33" s="223">
        <v>1</v>
      </c>
    </row>
    <row r="34" spans="1:9" s="451" customFormat="1" ht="16" thickBot="1" x14ac:dyDescent="0.25">
      <c r="A34" s="450" t="s">
        <v>156</v>
      </c>
      <c r="B34" s="450" t="s">
        <v>221</v>
      </c>
      <c r="C34" s="451" t="s">
        <v>222</v>
      </c>
      <c r="D34" s="450" t="s">
        <v>3487</v>
      </c>
      <c r="E34" s="452" t="s">
        <v>152</v>
      </c>
      <c r="F34" s="453"/>
      <c r="G34" s="453">
        <v>1</v>
      </c>
      <c r="H34" s="453">
        <v>1</v>
      </c>
      <c r="I34" s="454">
        <v>1</v>
      </c>
    </row>
    <row r="35" spans="1:9" x14ac:dyDescent="0.2">
      <c r="A35" s="1" t="s">
        <v>229</v>
      </c>
      <c r="B35" s="1" t="s">
        <v>3334</v>
      </c>
      <c r="C35" t="s">
        <v>231</v>
      </c>
      <c r="D35" s="1" t="s">
        <v>3485</v>
      </c>
      <c r="E35" s="258" t="s">
        <v>81</v>
      </c>
      <c r="F35" s="2">
        <v>1</v>
      </c>
      <c r="G35" s="2">
        <v>0.89912963778134614</v>
      </c>
      <c r="H35" s="2">
        <v>1</v>
      </c>
      <c r="I35" s="223">
        <v>0.91930371022507695</v>
      </c>
    </row>
    <row r="36" spans="1:9" x14ac:dyDescent="0.2">
      <c r="A36" s="1" t="s">
        <v>229</v>
      </c>
      <c r="B36" s="1" t="s">
        <v>3335</v>
      </c>
      <c r="C36" t="s">
        <v>259</v>
      </c>
      <c r="D36" s="1" t="s">
        <v>3485</v>
      </c>
      <c r="E36" s="262" t="s">
        <v>184</v>
      </c>
      <c r="F36" s="2">
        <v>1</v>
      </c>
      <c r="G36" s="2">
        <v>1</v>
      </c>
      <c r="H36" s="2">
        <v>1</v>
      </c>
      <c r="I36" s="223">
        <v>1</v>
      </c>
    </row>
    <row r="37" spans="1:9" x14ac:dyDescent="0.2">
      <c r="A37" s="1" t="s">
        <v>229</v>
      </c>
      <c r="B37" s="1" t="s">
        <v>267</v>
      </c>
      <c r="C37" t="s">
        <v>268</v>
      </c>
      <c r="D37" s="1" t="s">
        <v>3485</v>
      </c>
      <c r="E37" s="259" t="s">
        <v>103</v>
      </c>
      <c r="F37" s="2">
        <v>1</v>
      </c>
      <c r="G37" s="2">
        <v>0.88669986367354792</v>
      </c>
      <c r="H37" s="2">
        <v>1</v>
      </c>
      <c r="I37" s="223">
        <v>0.90935989093883829</v>
      </c>
    </row>
    <row r="38" spans="1:9" x14ac:dyDescent="0.2">
      <c r="A38" s="1" t="s">
        <v>229</v>
      </c>
      <c r="B38" s="1" t="s">
        <v>275</v>
      </c>
      <c r="C38" t="s">
        <v>276</v>
      </c>
      <c r="D38" s="1" t="s">
        <v>3485</v>
      </c>
      <c r="E38" s="259" t="s">
        <v>103</v>
      </c>
      <c r="F38" s="2">
        <v>1</v>
      </c>
      <c r="G38" s="2">
        <v>0.89249084249084243</v>
      </c>
      <c r="H38" s="2">
        <v>1</v>
      </c>
      <c r="I38" s="223">
        <v>0.91399267399267392</v>
      </c>
    </row>
    <row r="39" spans="1:9" x14ac:dyDescent="0.2">
      <c r="A39" s="1" t="s">
        <v>229</v>
      </c>
      <c r="B39" s="1" t="s">
        <v>271</v>
      </c>
      <c r="C39" t="s">
        <v>272</v>
      </c>
      <c r="D39" s="1" t="s">
        <v>3485</v>
      </c>
      <c r="E39" s="259" t="s">
        <v>103</v>
      </c>
      <c r="F39" s="2">
        <v>1</v>
      </c>
      <c r="G39" s="2">
        <v>0.95241626364075338</v>
      </c>
      <c r="H39" s="2">
        <v>1</v>
      </c>
      <c r="I39" s="223">
        <v>0.96193301091260275</v>
      </c>
    </row>
    <row r="40" spans="1:9" x14ac:dyDescent="0.2">
      <c r="A40" s="1" t="s">
        <v>229</v>
      </c>
      <c r="B40" s="1" t="s">
        <v>283</v>
      </c>
      <c r="C40" t="s">
        <v>284</v>
      </c>
      <c r="D40" s="1" t="s">
        <v>3485</v>
      </c>
      <c r="E40" s="260" t="s">
        <v>131</v>
      </c>
      <c r="G40" s="2">
        <v>0.88719163745582541</v>
      </c>
      <c r="H40" s="2">
        <v>1</v>
      </c>
      <c r="I40" s="223">
        <v>0.89972589996073371</v>
      </c>
    </row>
    <row r="41" spans="1:9" x14ac:dyDescent="0.2">
      <c r="A41" s="1" t="s">
        <v>229</v>
      </c>
      <c r="B41" s="1" t="s">
        <v>287</v>
      </c>
      <c r="C41" t="s">
        <v>288</v>
      </c>
      <c r="D41" s="1" t="s">
        <v>3485</v>
      </c>
      <c r="E41" s="260" t="s">
        <v>131</v>
      </c>
      <c r="G41" s="2">
        <v>0.92677910324969148</v>
      </c>
      <c r="H41" s="2">
        <v>1</v>
      </c>
      <c r="I41" s="223">
        <v>0.93491475844417016</v>
      </c>
    </row>
    <row r="42" spans="1:9" x14ac:dyDescent="0.2">
      <c r="A42" s="1" t="s">
        <v>229</v>
      </c>
      <c r="B42" s="1" t="s">
        <v>291</v>
      </c>
      <c r="C42" t="s">
        <v>292</v>
      </c>
      <c r="D42" s="1" t="s">
        <v>3485</v>
      </c>
      <c r="E42" s="260" t="s">
        <v>131</v>
      </c>
      <c r="G42" s="2">
        <v>0.88605334059879515</v>
      </c>
      <c r="I42" s="223">
        <v>0.88605334059879526</v>
      </c>
    </row>
    <row r="43" spans="1:9" x14ac:dyDescent="0.2">
      <c r="A43" s="1" t="s">
        <v>229</v>
      </c>
      <c r="B43" s="1" t="s">
        <v>295</v>
      </c>
      <c r="C43" t="s">
        <v>296</v>
      </c>
      <c r="D43" s="1" t="s">
        <v>3485</v>
      </c>
      <c r="E43" s="260" t="s">
        <v>131</v>
      </c>
      <c r="G43" s="2">
        <v>0.98040293040293047</v>
      </c>
      <c r="H43" s="2">
        <v>1</v>
      </c>
      <c r="I43" s="223">
        <v>0.98258038258038261</v>
      </c>
    </row>
    <row r="44" spans="1:9" x14ac:dyDescent="0.2">
      <c r="A44" s="1" t="s">
        <v>229</v>
      </c>
      <c r="B44" s="1" t="s">
        <v>238</v>
      </c>
      <c r="C44" t="s">
        <v>239</v>
      </c>
      <c r="D44" s="1" t="s">
        <v>3486</v>
      </c>
      <c r="E44" s="258" t="s">
        <v>88</v>
      </c>
      <c r="G44" s="2">
        <v>0.81108399814075705</v>
      </c>
      <c r="H44" s="2">
        <v>0.83333333333333337</v>
      </c>
      <c r="I44" s="223">
        <v>0.8135561464954878</v>
      </c>
    </row>
    <row r="45" spans="1:9" x14ac:dyDescent="0.2">
      <c r="A45" s="1" t="s">
        <v>229</v>
      </c>
      <c r="B45" s="1" t="s">
        <v>234</v>
      </c>
      <c r="C45" t="s">
        <v>235</v>
      </c>
      <c r="D45" s="1" t="s">
        <v>3487</v>
      </c>
      <c r="E45" s="258" t="s">
        <v>88</v>
      </c>
      <c r="G45" s="2">
        <v>0.76964285714285718</v>
      </c>
      <c r="I45" s="223">
        <v>0.76964285714285718</v>
      </c>
    </row>
    <row r="46" spans="1:9" x14ac:dyDescent="0.2">
      <c r="A46" s="1" t="s">
        <v>229</v>
      </c>
      <c r="B46" s="1" t="s">
        <v>254</v>
      </c>
      <c r="C46" t="s">
        <v>255</v>
      </c>
      <c r="D46" s="1" t="s">
        <v>3487</v>
      </c>
      <c r="E46" s="258" t="s">
        <v>88</v>
      </c>
      <c r="G46" s="2">
        <v>0.92857142857142849</v>
      </c>
      <c r="I46" s="223">
        <v>0.9285714285714286</v>
      </c>
    </row>
    <row r="47" spans="1:9" x14ac:dyDescent="0.2">
      <c r="A47" s="1" t="s">
        <v>229</v>
      </c>
      <c r="B47" s="1" t="s">
        <v>246</v>
      </c>
      <c r="C47" t="s">
        <v>247</v>
      </c>
      <c r="D47" s="1" t="s">
        <v>3487</v>
      </c>
      <c r="E47" s="258" t="s">
        <v>88</v>
      </c>
      <c r="G47" s="2">
        <v>0.76922334422334415</v>
      </c>
      <c r="H47" s="2">
        <v>1</v>
      </c>
      <c r="I47" s="223">
        <v>0.7948651948651948</v>
      </c>
    </row>
    <row r="48" spans="1:9" x14ac:dyDescent="0.2">
      <c r="A48" s="1" t="s">
        <v>229</v>
      </c>
      <c r="B48" s="1" t="s">
        <v>250</v>
      </c>
      <c r="C48" t="s">
        <v>251</v>
      </c>
      <c r="D48" s="1" t="s">
        <v>3487</v>
      </c>
      <c r="E48" s="258" t="s">
        <v>88</v>
      </c>
      <c r="G48" s="2">
        <v>0.76964285714285718</v>
      </c>
      <c r="I48" s="223">
        <v>0.76964285714285718</v>
      </c>
    </row>
    <row r="49" spans="1:9" s="451" customFormat="1" ht="16" thickBot="1" x14ac:dyDescent="0.25">
      <c r="A49" s="450" t="s">
        <v>229</v>
      </c>
      <c r="B49" s="450" t="s">
        <v>279</v>
      </c>
      <c r="C49" s="451" t="s">
        <v>280</v>
      </c>
      <c r="D49" s="450" t="s">
        <v>3487</v>
      </c>
      <c r="E49" s="455" t="s">
        <v>121</v>
      </c>
      <c r="F49" s="453"/>
      <c r="G49" s="453">
        <v>0.9365079365079364</v>
      </c>
      <c r="H49" s="453"/>
      <c r="I49" s="454">
        <v>0.93650793650793651</v>
      </c>
    </row>
    <row r="50" spans="1:9" x14ac:dyDescent="0.2">
      <c r="A50" s="1" t="s">
        <v>299</v>
      </c>
      <c r="B50" s="1" t="s">
        <v>3336</v>
      </c>
      <c r="C50" t="s">
        <v>301</v>
      </c>
      <c r="D50" s="1" t="s">
        <v>3485</v>
      </c>
      <c r="E50" s="262" t="s">
        <v>184</v>
      </c>
      <c r="F50" s="2">
        <v>1</v>
      </c>
      <c r="G50" s="2">
        <v>0.97500000000000009</v>
      </c>
      <c r="H50" s="2">
        <v>1</v>
      </c>
      <c r="I50" s="223">
        <v>0.98000000000000009</v>
      </c>
    </row>
    <row r="51" spans="1:9" x14ac:dyDescent="0.2">
      <c r="A51" s="1" t="s">
        <v>299</v>
      </c>
      <c r="B51" s="1" t="s">
        <v>3337</v>
      </c>
      <c r="C51" t="s">
        <v>305</v>
      </c>
      <c r="D51" s="1" t="s">
        <v>3485</v>
      </c>
      <c r="E51" s="262" t="s">
        <v>184</v>
      </c>
      <c r="F51" s="2">
        <v>1</v>
      </c>
      <c r="G51" s="2">
        <v>0.8698018855629619</v>
      </c>
      <c r="H51" s="2">
        <v>0.94444444444444442</v>
      </c>
      <c r="I51" s="223">
        <v>0.89028595289481394</v>
      </c>
    </row>
    <row r="52" spans="1:9" x14ac:dyDescent="0.2">
      <c r="A52" s="1" t="s">
        <v>299</v>
      </c>
      <c r="B52" s="1" t="s">
        <v>317</v>
      </c>
      <c r="C52" t="s">
        <v>318</v>
      </c>
      <c r="D52" s="1" t="s">
        <v>3485</v>
      </c>
      <c r="E52" s="259" t="s">
        <v>103</v>
      </c>
      <c r="F52" s="2">
        <v>1</v>
      </c>
      <c r="G52" s="2">
        <v>0.89728015334252587</v>
      </c>
      <c r="H52" s="2">
        <v>1</v>
      </c>
      <c r="I52" s="223">
        <v>0.91782412267402069</v>
      </c>
    </row>
    <row r="53" spans="1:9" x14ac:dyDescent="0.2">
      <c r="A53" s="1" t="s">
        <v>299</v>
      </c>
      <c r="B53" s="1" t="s">
        <v>321</v>
      </c>
      <c r="C53" t="s">
        <v>322</v>
      </c>
      <c r="D53" s="1" t="s">
        <v>3485</v>
      </c>
      <c r="E53" s="259" t="s">
        <v>103</v>
      </c>
      <c r="F53" s="2">
        <v>1</v>
      </c>
      <c r="G53" s="2">
        <v>0.88538666194916205</v>
      </c>
      <c r="H53" s="2">
        <v>1</v>
      </c>
      <c r="I53" s="223">
        <v>0.90830932955932964</v>
      </c>
    </row>
    <row r="54" spans="1:9" x14ac:dyDescent="0.2">
      <c r="A54" s="1" t="s">
        <v>299</v>
      </c>
      <c r="B54" s="1" t="s">
        <v>325</v>
      </c>
      <c r="C54" t="s">
        <v>326</v>
      </c>
      <c r="D54" s="1" t="s">
        <v>3485</v>
      </c>
      <c r="E54" s="259" t="s">
        <v>103</v>
      </c>
      <c r="F54" s="2">
        <v>1</v>
      </c>
      <c r="G54" s="2">
        <v>0.92213423831070884</v>
      </c>
      <c r="H54" s="2">
        <v>1</v>
      </c>
      <c r="I54" s="223">
        <v>0.93770739064856712</v>
      </c>
    </row>
    <row r="55" spans="1:9" x14ac:dyDescent="0.2">
      <c r="A55" s="1" t="s">
        <v>299</v>
      </c>
      <c r="B55" s="1" t="s">
        <v>329</v>
      </c>
      <c r="C55" t="s">
        <v>330</v>
      </c>
      <c r="D55" s="1" t="s">
        <v>3485</v>
      </c>
      <c r="E55" s="260" t="s">
        <v>131</v>
      </c>
      <c r="G55" s="2">
        <v>0.97142857142857153</v>
      </c>
      <c r="I55" s="223">
        <v>0.97142857142857153</v>
      </c>
    </row>
    <row r="56" spans="1:9" x14ac:dyDescent="0.2">
      <c r="A56" s="1" t="s">
        <v>299</v>
      </c>
      <c r="B56" s="1" t="s">
        <v>308</v>
      </c>
      <c r="C56" t="s">
        <v>309</v>
      </c>
      <c r="D56" s="1" t="s">
        <v>3487</v>
      </c>
      <c r="E56" s="262" t="s">
        <v>263</v>
      </c>
      <c r="G56" s="2">
        <v>0.66666666666666663</v>
      </c>
      <c r="I56" s="223">
        <v>0.66666666666666663</v>
      </c>
    </row>
    <row r="57" spans="1:9" s="451" customFormat="1" ht="16" thickBot="1" x14ac:dyDescent="0.25">
      <c r="A57" s="450" t="s">
        <v>299</v>
      </c>
      <c r="B57" s="450" t="s">
        <v>312</v>
      </c>
      <c r="C57" s="451" t="s">
        <v>314</v>
      </c>
      <c r="D57" s="450" t="s">
        <v>3487</v>
      </c>
      <c r="E57" s="456" t="s">
        <v>313</v>
      </c>
      <c r="F57" s="453"/>
      <c r="G57" s="453">
        <v>0.7811723892545811</v>
      </c>
      <c r="H57" s="453"/>
      <c r="I57" s="454">
        <v>0.7811723892545811</v>
      </c>
    </row>
    <row r="58" spans="1:9" x14ac:dyDescent="0.2">
      <c r="A58" s="1" t="s">
        <v>333</v>
      </c>
      <c r="B58" s="1" t="s">
        <v>334</v>
      </c>
      <c r="C58" t="s">
        <v>335</v>
      </c>
      <c r="D58" s="1" t="s">
        <v>3485</v>
      </c>
      <c r="E58" s="262" t="s">
        <v>184</v>
      </c>
      <c r="F58" s="2">
        <v>1</v>
      </c>
      <c r="G58" s="2">
        <v>0.87306120990469049</v>
      </c>
      <c r="H58" s="2">
        <v>1</v>
      </c>
      <c r="I58" s="223">
        <v>0.8984489679237524</v>
      </c>
    </row>
    <row r="59" spans="1:9" x14ac:dyDescent="0.2">
      <c r="A59" s="1" t="s">
        <v>333</v>
      </c>
      <c r="B59" s="1" t="s">
        <v>347</v>
      </c>
      <c r="C59" t="s">
        <v>348</v>
      </c>
      <c r="D59" s="1" t="s">
        <v>3485</v>
      </c>
      <c r="E59" s="259" t="s">
        <v>103</v>
      </c>
      <c r="F59" s="2">
        <v>1</v>
      </c>
      <c r="G59" s="2">
        <v>0.84323252505070689</v>
      </c>
      <c r="H59" s="2">
        <v>1</v>
      </c>
      <c r="I59" s="223">
        <v>0.87458602004056551</v>
      </c>
    </row>
    <row r="60" spans="1:9" x14ac:dyDescent="0.2">
      <c r="A60" s="1" t="s">
        <v>333</v>
      </c>
      <c r="B60" s="1" t="s">
        <v>351</v>
      </c>
      <c r="C60" t="s">
        <v>352</v>
      </c>
      <c r="D60" s="1" t="s">
        <v>3485</v>
      </c>
      <c r="E60" s="259" t="s">
        <v>103</v>
      </c>
      <c r="F60" s="2">
        <v>1</v>
      </c>
      <c r="G60" s="2">
        <v>0.92913174577085778</v>
      </c>
      <c r="H60" s="2">
        <v>1</v>
      </c>
      <c r="I60" s="223">
        <v>0.94330539661668622</v>
      </c>
    </row>
    <row r="61" spans="1:9" x14ac:dyDescent="0.2">
      <c r="A61" s="1" t="s">
        <v>333</v>
      </c>
      <c r="B61" s="1" t="s">
        <v>355</v>
      </c>
      <c r="C61" t="s">
        <v>356</v>
      </c>
      <c r="D61" s="1" t="s">
        <v>3485</v>
      </c>
      <c r="E61" s="259" t="s">
        <v>103</v>
      </c>
      <c r="F61" s="2">
        <v>1</v>
      </c>
      <c r="G61" s="2">
        <v>0.96099616099616092</v>
      </c>
      <c r="H61" s="2">
        <v>1</v>
      </c>
      <c r="I61" s="223">
        <v>0.96879692879692869</v>
      </c>
    </row>
    <row r="62" spans="1:9" x14ac:dyDescent="0.2">
      <c r="A62" s="1" t="s">
        <v>333</v>
      </c>
      <c r="B62" s="1" t="s">
        <v>343</v>
      </c>
      <c r="C62" t="s">
        <v>344</v>
      </c>
      <c r="D62" s="1" t="s">
        <v>3485</v>
      </c>
      <c r="E62" s="259" t="s">
        <v>103</v>
      </c>
      <c r="F62" s="2">
        <v>1</v>
      </c>
      <c r="G62" s="2">
        <v>0.91896418541155389</v>
      </c>
      <c r="H62" s="2">
        <v>0.88636363636363635</v>
      </c>
      <c r="I62" s="223">
        <v>0.92380771196560674</v>
      </c>
    </row>
    <row r="63" spans="1:9" x14ac:dyDescent="0.2">
      <c r="A63" s="1" t="s">
        <v>333</v>
      </c>
      <c r="B63" s="1" t="s">
        <v>363</v>
      </c>
      <c r="C63" t="s">
        <v>364</v>
      </c>
      <c r="D63" s="1" t="s">
        <v>3485</v>
      </c>
      <c r="E63" s="260" t="s">
        <v>131</v>
      </c>
      <c r="G63" s="2">
        <v>0.97503522118906727</v>
      </c>
      <c r="H63" s="2">
        <v>1</v>
      </c>
      <c r="I63" s="223">
        <v>0.97780908550139312</v>
      </c>
    </row>
    <row r="64" spans="1:9" x14ac:dyDescent="0.2">
      <c r="A64" s="1" t="s">
        <v>333</v>
      </c>
      <c r="B64" s="1" t="s">
        <v>371</v>
      </c>
      <c r="C64" t="s">
        <v>372</v>
      </c>
      <c r="D64" s="1" t="s">
        <v>3485</v>
      </c>
      <c r="E64" s="260" t="s">
        <v>131</v>
      </c>
      <c r="G64" s="2">
        <v>0.78370659960506861</v>
      </c>
      <c r="H64" s="2">
        <v>1</v>
      </c>
      <c r="I64" s="223">
        <v>0.8077391996489498</v>
      </c>
    </row>
    <row r="65" spans="1:9" x14ac:dyDescent="0.2">
      <c r="A65" s="1" t="s">
        <v>333</v>
      </c>
      <c r="B65" s="1" t="s">
        <v>375</v>
      </c>
      <c r="C65" t="s">
        <v>376</v>
      </c>
      <c r="D65" s="1" t="s">
        <v>3485</v>
      </c>
      <c r="E65" s="260" t="s">
        <v>131</v>
      </c>
      <c r="G65" s="2">
        <v>0.85608366221826615</v>
      </c>
      <c r="H65" s="2">
        <v>1</v>
      </c>
      <c r="I65" s="223">
        <v>0.87207436641623659</v>
      </c>
    </row>
    <row r="66" spans="1:9" x14ac:dyDescent="0.2">
      <c r="A66" s="1" t="s">
        <v>333</v>
      </c>
      <c r="B66" s="1" t="s">
        <v>367</v>
      </c>
      <c r="C66" t="s">
        <v>368</v>
      </c>
      <c r="D66" s="1" t="s">
        <v>3485</v>
      </c>
      <c r="E66" s="260" t="s">
        <v>131</v>
      </c>
      <c r="G66" s="2">
        <v>0.9159340659340659</v>
      </c>
      <c r="I66" s="223">
        <v>0.9159340659340659</v>
      </c>
    </row>
    <row r="67" spans="1:9" x14ac:dyDescent="0.2">
      <c r="A67" s="1" t="s">
        <v>333</v>
      </c>
      <c r="B67" s="1" t="s">
        <v>379</v>
      </c>
      <c r="C67" t="s">
        <v>380</v>
      </c>
      <c r="D67" s="1" t="s">
        <v>3485</v>
      </c>
      <c r="E67" s="260" t="s">
        <v>131</v>
      </c>
      <c r="G67" s="2">
        <v>0.97687606511135927</v>
      </c>
      <c r="I67" s="223">
        <v>0.97687606511135927</v>
      </c>
    </row>
    <row r="68" spans="1:9" x14ac:dyDescent="0.2">
      <c r="A68" s="1" t="s">
        <v>333</v>
      </c>
      <c r="B68" s="1" t="s">
        <v>339</v>
      </c>
      <c r="C68" t="s">
        <v>340</v>
      </c>
      <c r="D68" s="1" t="s">
        <v>3487</v>
      </c>
      <c r="E68" s="262" t="s">
        <v>263</v>
      </c>
      <c r="G68" s="2">
        <v>0.84802197802197798</v>
      </c>
      <c r="H68" s="2">
        <v>1</v>
      </c>
      <c r="I68" s="223">
        <v>0.8649084249084249</v>
      </c>
    </row>
    <row r="69" spans="1:9" x14ac:dyDescent="0.2">
      <c r="A69" s="1" t="s">
        <v>333</v>
      </c>
      <c r="B69" s="1" t="s">
        <v>359</v>
      </c>
      <c r="C69" t="s">
        <v>360</v>
      </c>
      <c r="D69" s="1" t="s">
        <v>3487</v>
      </c>
      <c r="E69" s="259" t="s">
        <v>121</v>
      </c>
      <c r="G69" s="2">
        <v>0.73613053613053614</v>
      </c>
      <c r="H69" s="2">
        <v>1</v>
      </c>
      <c r="I69" s="223">
        <v>0.76544936544936548</v>
      </c>
    </row>
    <row r="70" spans="1:9" x14ac:dyDescent="0.2">
      <c r="A70" s="1" t="s">
        <v>333</v>
      </c>
      <c r="B70" s="1" t="s">
        <v>383</v>
      </c>
      <c r="C70" t="s">
        <v>384</v>
      </c>
      <c r="D70" s="1" t="s">
        <v>3487</v>
      </c>
      <c r="E70" s="260" t="s">
        <v>152</v>
      </c>
      <c r="G70" s="2">
        <v>0.8392857142857143</v>
      </c>
      <c r="H70" s="2">
        <v>1</v>
      </c>
      <c r="I70" s="223">
        <v>0.85714285714285721</v>
      </c>
    </row>
    <row r="71" spans="1:9" s="451" customFormat="1" ht="16" thickBot="1" x14ac:dyDescent="0.25">
      <c r="A71" s="450" t="s">
        <v>333</v>
      </c>
      <c r="B71" s="450" t="s">
        <v>387</v>
      </c>
      <c r="C71" s="451" t="s">
        <v>388</v>
      </c>
      <c r="D71" s="450" t="s">
        <v>3487</v>
      </c>
      <c r="E71" s="452" t="s">
        <v>152</v>
      </c>
      <c r="F71" s="453"/>
      <c r="G71" s="453">
        <v>1</v>
      </c>
      <c r="H71" s="453"/>
      <c r="I71" s="454">
        <v>1</v>
      </c>
    </row>
    <row r="72" spans="1:9" x14ac:dyDescent="0.2">
      <c r="A72" s="1" t="s">
        <v>391</v>
      </c>
      <c r="B72" s="1" t="s">
        <v>392</v>
      </c>
      <c r="C72" t="s">
        <v>393</v>
      </c>
      <c r="D72" s="1" t="s">
        <v>3485</v>
      </c>
      <c r="E72" s="262" t="s">
        <v>184</v>
      </c>
      <c r="F72" s="2">
        <v>1</v>
      </c>
      <c r="G72" s="2">
        <v>0.8787138537138538</v>
      </c>
      <c r="H72" s="2">
        <v>0.88888888888888884</v>
      </c>
      <c r="I72" s="223">
        <v>0.89185997185997201</v>
      </c>
    </row>
    <row r="73" spans="1:9" x14ac:dyDescent="0.2">
      <c r="A73" s="1" t="s">
        <v>391</v>
      </c>
      <c r="B73" s="1" t="s">
        <v>396</v>
      </c>
      <c r="C73" t="s">
        <v>397</v>
      </c>
      <c r="D73" s="1" t="s">
        <v>3485</v>
      </c>
      <c r="E73" s="259" t="s">
        <v>103</v>
      </c>
      <c r="F73" s="2">
        <v>1</v>
      </c>
      <c r="G73" s="2">
        <v>0.89802874686595613</v>
      </c>
      <c r="H73" s="2">
        <v>1</v>
      </c>
      <c r="I73" s="223">
        <v>0.9184229974927649</v>
      </c>
    </row>
    <row r="74" spans="1:9" x14ac:dyDescent="0.2">
      <c r="A74" s="1" t="s">
        <v>391</v>
      </c>
      <c r="B74" s="1" t="s">
        <v>400</v>
      </c>
      <c r="C74" t="s">
        <v>401</v>
      </c>
      <c r="D74" s="1" t="s">
        <v>3485</v>
      </c>
      <c r="E74" s="259" t="s">
        <v>103</v>
      </c>
      <c r="F74" s="2">
        <v>1</v>
      </c>
      <c r="G74" s="2">
        <v>0.86474693495241439</v>
      </c>
      <c r="H74" s="2">
        <v>1</v>
      </c>
      <c r="I74" s="223">
        <v>0.89179754796193156</v>
      </c>
    </row>
    <row r="75" spans="1:9" x14ac:dyDescent="0.2">
      <c r="A75" s="1" t="s">
        <v>391</v>
      </c>
      <c r="B75" s="1" t="s">
        <v>408</v>
      </c>
      <c r="C75" t="s">
        <v>409</v>
      </c>
      <c r="D75" s="1" t="s">
        <v>3485</v>
      </c>
      <c r="E75" s="260" t="s">
        <v>131</v>
      </c>
      <c r="G75" s="2">
        <v>0.97680890538033405</v>
      </c>
      <c r="I75" s="223">
        <v>0.97680890538033416</v>
      </c>
    </row>
    <row r="76" spans="1:9" x14ac:dyDescent="0.2">
      <c r="A76" s="1" t="s">
        <v>391</v>
      </c>
      <c r="B76" s="1" t="s">
        <v>412</v>
      </c>
      <c r="C76" t="s">
        <v>413</v>
      </c>
      <c r="D76" s="1" t="s">
        <v>3485</v>
      </c>
      <c r="E76" s="260" t="s">
        <v>131</v>
      </c>
      <c r="G76" s="2">
        <v>0.97619047619047628</v>
      </c>
      <c r="I76" s="223">
        <v>0.97619047619047628</v>
      </c>
    </row>
    <row r="77" spans="1:9" x14ac:dyDescent="0.2">
      <c r="A77" s="1" t="s">
        <v>391</v>
      </c>
      <c r="B77" s="1" t="s">
        <v>416</v>
      </c>
      <c r="C77" t="s">
        <v>417</v>
      </c>
      <c r="D77" s="1" t="s">
        <v>3485</v>
      </c>
      <c r="E77" s="260" t="s">
        <v>131</v>
      </c>
      <c r="G77" s="2">
        <v>0.79308191808191808</v>
      </c>
      <c r="I77" s="223">
        <v>0.79308191808191819</v>
      </c>
    </row>
    <row r="78" spans="1:9" x14ac:dyDescent="0.2">
      <c r="A78" s="1" t="s">
        <v>391</v>
      </c>
      <c r="B78" s="1" t="s">
        <v>425</v>
      </c>
      <c r="C78" t="s">
        <v>426</v>
      </c>
      <c r="D78" s="1" t="s">
        <v>3485</v>
      </c>
      <c r="E78" s="260" t="s">
        <v>131</v>
      </c>
      <c r="G78" s="2">
        <v>0.62214285714285711</v>
      </c>
      <c r="H78" s="2">
        <v>1</v>
      </c>
      <c r="I78" s="223">
        <v>0.66412698412698412</v>
      </c>
    </row>
    <row r="79" spans="1:9" x14ac:dyDescent="0.2">
      <c r="A79" s="1" t="s">
        <v>391</v>
      </c>
      <c r="B79" s="1" t="s">
        <v>429</v>
      </c>
      <c r="C79" t="s">
        <v>430</v>
      </c>
      <c r="D79" s="1" t="s">
        <v>3485</v>
      </c>
      <c r="E79" s="260" t="s">
        <v>131</v>
      </c>
      <c r="G79" s="2">
        <v>0.99350649350649356</v>
      </c>
      <c r="H79" s="2">
        <v>1</v>
      </c>
      <c r="I79" s="223">
        <v>0.99422799422799424</v>
      </c>
    </row>
    <row r="80" spans="1:9" s="451" customFormat="1" ht="16" thickBot="1" x14ac:dyDescent="0.25">
      <c r="A80" s="450" t="s">
        <v>391</v>
      </c>
      <c r="B80" s="450" t="s">
        <v>404</v>
      </c>
      <c r="C80" s="451" t="s">
        <v>405</v>
      </c>
      <c r="D80" s="450" t="s">
        <v>3487</v>
      </c>
      <c r="E80" s="455" t="s">
        <v>121</v>
      </c>
      <c r="F80" s="453"/>
      <c r="G80" s="453">
        <v>0.67451596023024596</v>
      </c>
      <c r="H80" s="453"/>
      <c r="I80" s="454">
        <v>0.67451596023024596</v>
      </c>
    </row>
    <row r="81" spans="1:9" x14ac:dyDescent="0.2">
      <c r="A81" s="1" t="s">
        <v>433</v>
      </c>
      <c r="B81" s="1" t="s">
        <v>434</v>
      </c>
      <c r="C81" t="s">
        <v>435</v>
      </c>
      <c r="D81" s="1" t="s">
        <v>3485</v>
      </c>
      <c r="E81" s="262" t="s">
        <v>184</v>
      </c>
      <c r="F81" s="2">
        <v>1</v>
      </c>
      <c r="G81" s="2">
        <v>0.86487720773435062</v>
      </c>
      <c r="H81" s="2">
        <v>0.84615384615384626</v>
      </c>
      <c r="I81" s="223">
        <v>0.87651715080286519</v>
      </c>
    </row>
    <row r="82" spans="1:9" x14ac:dyDescent="0.2">
      <c r="A82" s="1" t="s">
        <v>433</v>
      </c>
      <c r="B82" s="1" t="s">
        <v>438</v>
      </c>
      <c r="C82" t="s">
        <v>439</v>
      </c>
      <c r="D82" s="1" t="s">
        <v>3485</v>
      </c>
      <c r="E82" s="259" t="s">
        <v>103</v>
      </c>
      <c r="F82" s="2">
        <v>1</v>
      </c>
      <c r="G82" s="2">
        <v>0.90830940830940832</v>
      </c>
      <c r="H82" s="2">
        <v>1</v>
      </c>
      <c r="I82" s="223">
        <v>0.9266475266475267</v>
      </c>
    </row>
    <row r="83" spans="1:9" x14ac:dyDescent="0.2">
      <c r="A83" s="1" t="s">
        <v>433</v>
      </c>
      <c r="B83" s="1" t="s">
        <v>442</v>
      </c>
      <c r="C83" t="s">
        <v>443</v>
      </c>
      <c r="D83" s="1" t="s">
        <v>3485</v>
      </c>
      <c r="E83" s="259" t="s">
        <v>103</v>
      </c>
      <c r="F83" s="2">
        <v>1</v>
      </c>
      <c r="G83" s="2">
        <v>0.90982859454092335</v>
      </c>
      <c r="H83" s="2">
        <v>1</v>
      </c>
      <c r="I83" s="223">
        <v>0.92786287563273873</v>
      </c>
    </row>
    <row r="84" spans="1:9" x14ac:dyDescent="0.2">
      <c r="A84" s="1" t="s">
        <v>433</v>
      </c>
      <c r="B84" s="1" t="s">
        <v>446</v>
      </c>
      <c r="C84" t="s">
        <v>447</v>
      </c>
      <c r="D84" s="1" t="s">
        <v>3485</v>
      </c>
      <c r="E84" s="259" t="s">
        <v>103</v>
      </c>
      <c r="F84" s="2">
        <v>1</v>
      </c>
      <c r="G84" s="2">
        <v>0.91083466083466091</v>
      </c>
      <c r="H84" s="2">
        <v>1</v>
      </c>
      <c r="I84" s="223">
        <v>0.92866772866772873</v>
      </c>
    </row>
    <row r="85" spans="1:9" x14ac:dyDescent="0.2">
      <c r="A85" s="1" t="s">
        <v>433</v>
      </c>
      <c r="B85" s="1" t="s">
        <v>450</v>
      </c>
      <c r="C85" t="s">
        <v>451</v>
      </c>
      <c r="D85" s="1" t="s">
        <v>3485</v>
      </c>
      <c r="E85" s="259" t="s">
        <v>103</v>
      </c>
      <c r="F85" s="2">
        <v>1</v>
      </c>
      <c r="G85" s="2">
        <v>0.93626373626373616</v>
      </c>
      <c r="H85" s="2">
        <v>1</v>
      </c>
      <c r="I85" s="223">
        <v>0.9490109890109889</v>
      </c>
    </row>
    <row r="86" spans="1:9" x14ac:dyDescent="0.2">
      <c r="A86" s="1" t="s">
        <v>433</v>
      </c>
      <c r="B86" s="1" t="s">
        <v>454</v>
      </c>
      <c r="C86" t="s">
        <v>455</v>
      </c>
      <c r="D86" s="1" t="s">
        <v>3487</v>
      </c>
      <c r="E86" s="259" t="s">
        <v>121</v>
      </c>
      <c r="G86" s="2">
        <v>0.98181818181818181</v>
      </c>
      <c r="I86" s="223">
        <v>0.98181818181818181</v>
      </c>
    </row>
    <row r="87" spans="1:9" x14ac:dyDescent="0.2">
      <c r="A87" s="1" t="s">
        <v>433</v>
      </c>
      <c r="B87" s="1" t="s">
        <v>458</v>
      </c>
      <c r="C87" t="s">
        <v>459</v>
      </c>
      <c r="D87" s="1" t="s">
        <v>3487</v>
      </c>
      <c r="E87" s="259" t="s">
        <v>121</v>
      </c>
      <c r="G87" s="2">
        <v>0.69779843444227008</v>
      </c>
      <c r="I87" s="223">
        <v>0.69779843444227008</v>
      </c>
    </row>
    <row r="88" spans="1:9" s="451" customFormat="1" ht="16" thickBot="1" x14ac:dyDescent="0.25">
      <c r="A88" s="450" t="s">
        <v>433</v>
      </c>
      <c r="B88" s="450" t="s">
        <v>462</v>
      </c>
      <c r="C88" s="451" t="s">
        <v>463</v>
      </c>
      <c r="D88" s="450" t="s">
        <v>3487</v>
      </c>
      <c r="E88" s="452" t="s">
        <v>152</v>
      </c>
      <c r="F88" s="453"/>
      <c r="G88" s="453">
        <v>0.95244618395303338</v>
      </c>
      <c r="H88" s="453"/>
      <c r="I88" s="454">
        <v>0.95244618395303349</v>
      </c>
    </row>
    <row r="89" spans="1:9" x14ac:dyDescent="0.2">
      <c r="A89" s="1" t="s">
        <v>466</v>
      </c>
      <c r="B89" s="1" t="s">
        <v>467</v>
      </c>
      <c r="C89" t="s">
        <v>468</v>
      </c>
      <c r="D89" s="1" t="s">
        <v>3485</v>
      </c>
      <c r="E89" s="262" t="s">
        <v>184</v>
      </c>
      <c r="F89" s="2">
        <v>1</v>
      </c>
      <c r="G89" s="2">
        <v>0.90631332930194419</v>
      </c>
      <c r="H89" s="2">
        <v>1</v>
      </c>
      <c r="I89" s="223">
        <v>0.9250506634415554</v>
      </c>
    </row>
    <row r="90" spans="1:9" x14ac:dyDescent="0.2">
      <c r="A90" s="1" t="s">
        <v>466</v>
      </c>
      <c r="B90" s="1" t="s">
        <v>471</v>
      </c>
      <c r="C90" t="s">
        <v>472</v>
      </c>
      <c r="D90" s="1" t="s">
        <v>3485</v>
      </c>
      <c r="E90" s="262" t="s">
        <v>184</v>
      </c>
      <c r="F90" s="2">
        <v>1</v>
      </c>
      <c r="G90" s="2">
        <v>0.92823474353322089</v>
      </c>
      <c r="H90" s="2">
        <v>1</v>
      </c>
      <c r="I90" s="223">
        <v>0.94258779482657673</v>
      </c>
    </row>
    <row r="91" spans="1:9" x14ac:dyDescent="0.2">
      <c r="A91" s="1" t="s">
        <v>466</v>
      </c>
      <c r="B91" s="1" t="s">
        <v>475</v>
      </c>
      <c r="C91" t="s">
        <v>476</v>
      </c>
      <c r="D91" s="1" t="s">
        <v>3485</v>
      </c>
      <c r="E91" s="259" t="s">
        <v>103</v>
      </c>
      <c r="F91" s="2">
        <v>1</v>
      </c>
      <c r="G91" s="2">
        <v>0.8778278326223532</v>
      </c>
      <c r="H91" s="2">
        <v>1</v>
      </c>
      <c r="I91" s="223">
        <v>0.90226226609788251</v>
      </c>
    </row>
    <row r="92" spans="1:9" x14ac:dyDescent="0.2">
      <c r="A92" s="1" t="s">
        <v>466</v>
      </c>
      <c r="B92" s="1" t="s">
        <v>479</v>
      </c>
      <c r="C92" t="s">
        <v>480</v>
      </c>
      <c r="D92" s="1" t="s">
        <v>3485</v>
      </c>
      <c r="E92" s="259" t="s">
        <v>103</v>
      </c>
      <c r="F92" s="2">
        <v>1</v>
      </c>
      <c r="G92" s="2">
        <v>0.91349675965060584</v>
      </c>
      <c r="H92" s="2">
        <v>0.88636363636363635</v>
      </c>
      <c r="I92" s="223">
        <v>0.91943377135684834</v>
      </c>
    </row>
    <row r="93" spans="1:9" x14ac:dyDescent="0.2">
      <c r="A93" s="1" t="s">
        <v>466</v>
      </c>
      <c r="B93" s="1" t="s">
        <v>483</v>
      </c>
      <c r="C93" t="s">
        <v>484</v>
      </c>
      <c r="D93" s="1" t="s">
        <v>3485</v>
      </c>
      <c r="E93" s="259" t="s">
        <v>103</v>
      </c>
      <c r="F93" s="2">
        <v>1</v>
      </c>
      <c r="G93" s="2">
        <v>0.91533576549692586</v>
      </c>
      <c r="H93" s="2">
        <v>1</v>
      </c>
      <c r="I93" s="223">
        <v>0.93226861239754066</v>
      </c>
    </row>
    <row r="94" spans="1:9" x14ac:dyDescent="0.2">
      <c r="A94" s="1" t="s">
        <v>466</v>
      </c>
      <c r="B94" s="1" t="s">
        <v>487</v>
      </c>
      <c r="C94" t="s">
        <v>488</v>
      </c>
      <c r="D94" s="1" t="s">
        <v>3485</v>
      </c>
      <c r="E94" s="259" t="s">
        <v>103</v>
      </c>
      <c r="F94" s="2">
        <v>1</v>
      </c>
      <c r="G94" s="2">
        <v>0.80312343643165562</v>
      </c>
      <c r="H94" s="2">
        <v>1</v>
      </c>
      <c r="I94" s="223">
        <v>0.84249874914532452</v>
      </c>
    </row>
    <row r="95" spans="1:9" x14ac:dyDescent="0.2">
      <c r="A95" s="1" t="s">
        <v>466</v>
      </c>
      <c r="B95" s="1" t="s">
        <v>491</v>
      </c>
      <c r="C95" t="s">
        <v>492</v>
      </c>
      <c r="D95" s="1" t="s">
        <v>3485</v>
      </c>
      <c r="E95" s="259" t="s">
        <v>103</v>
      </c>
      <c r="F95" s="2">
        <v>1</v>
      </c>
      <c r="G95" s="2">
        <v>0.94418837335504002</v>
      </c>
      <c r="H95" s="2">
        <v>0.93506493506493504</v>
      </c>
      <c r="I95" s="223">
        <v>0.94885719219052556</v>
      </c>
    </row>
    <row r="96" spans="1:9" s="451" customFormat="1" ht="16" thickBot="1" x14ac:dyDescent="0.25">
      <c r="A96" s="450" t="s">
        <v>466</v>
      </c>
      <c r="B96" s="450" t="s">
        <v>495</v>
      </c>
      <c r="C96" s="451" t="s">
        <v>496</v>
      </c>
      <c r="D96" s="450" t="s">
        <v>3487</v>
      </c>
      <c r="E96" s="455" t="s">
        <v>121</v>
      </c>
      <c r="F96" s="453"/>
      <c r="G96" s="453">
        <v>0.73076923076923073</v>
      </c>
      <c r="H96" s="453"/>
      <c r="I96" s="454">
        <v>0.73076923076923073</v>
      </c>
    </row>
  </sheetData>
  <autoFilter ref="A1:I96" xr:uid="{00000000-0009-0000-0000-000000000000}"/>
  <conditionalFormatting sqref="F2:I96">
    <cfRule type="expression" dxfId="7" priority="1">
      <formula>AND(LEN(F2)&gt;0,F2&lt;0.8)</formula>
    </cfRule>
    <cfRule type="expression" dxfId="6" priority="2">
      <formula>AND(LEN(F2)&gt;0,F2&gt;=0.8)</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DCA9A-F766-7244-A4CE-712B95157904}">
  <sheetPr>
    <tabColor theme="5" tint="-0.249977111117893"/>
  </sheetPr>
  <dimension ref="A1:CY143"/>
  <sheetViews>
    <sheetView workbookViewId="0">
      <selection sqref="A1:D4"/>
    </sheetView>
  </sheetViews>
  <sheetFormatPr baseColWidth="10" defaultColWidth="0" defaultRowHeight="15" zeroHeight="1" x14ac:dyDescent="0.2"/>
  <cols>
    <col min="1" max="1" width="16" style="257" customWidth="1"/>
    <col min="2" max="2" width="40.33203125" style="269" customWidth="1"/>
    <col min="3" max="3" width="17" customWidth="1"/>
    <col min="4" max="4" width="22.5" style="1" customWidth="1"/>
    <col min="5" max="5" width="14.83203125" customWidth="1"/>
    <col min="6" max="6" width="15" customWidth="1"/>
    <col min="7" max="64" width="13.83203125" customWidth="1"/>
    <col min="65" max="65" width="15.33203125" customWidth="1"/>
    <col min="66" max="103" width="13.83203125" customWidth="1"/>
    <col min="104" max="16384" width="8.83203125" hidden="1"/>
  </cols>
  <sheetData>
    <row r="1" spans="1:103" s="131" customFormat="1" ht="57" customHeight="1" x14ac:dyDescent="0.2">
      <c r="A1" s="520" t="s">
        <v>3488</v>
      </c>
      <c r="B1" s="520"/>
      <c r="C1" s="520"/>
      <c r="D1" s="520"/>
      <c r="E1" s="422"/>
      <c r="F1" s="270" t="s">
        <v>69</v>
      </c>
      <c r="G1" s="521" t="s">
        <v>79</v>
      </c>
      <c r="H1" s="521"/>
      <c r="I1" s="521"/>
      <c r="J1" s="521"/>
      <c r="K1" s="521"/>
      <c r="L1" s="521"/>
      <c r="M1" s="521"/>
      <c r="N1" s="521"/>
      <c r="O1" s="521"/>
      <c r="P1" s="521"/>
      <c r="Q1" s="521"/>
      <c r="R1" s="521"/>
      <c r="S1" s="521"/>
      <c r="T1" s="521"/>
      <c r="U1" s="521"/>
      <c r="V1" s="521"/>
      <c r="W1" s="521" t="s">
        <v>156</v>
      </c>
      <c r="X1" s="521"/>
      <c r="Y1" s="521"/>
      <c r="Z1" s="521"/>
      <c r="AA1" s="521"/>
      <c r="AB1" s="521"/>
      <c r="AC1" s="521"/>
      <c r="AD1" s="521"/>
      <c r="AE1" s="521"/>
      <c r="AF1" s="521"/>
      <c r="AG1" s="521"/>
      <c r="AH1" s="521"/>
      <c r="AI1" s="521"/>
      <c r="AJ1" s="521"/>
      <c r="AK1" s="521"/>
      <c r="AL1" s="521"/>
      <c r="AM1" s="521"/>
      <c r="AN1" s="521" t="s">
        <v>229</v>
      </c>
      <c r="AO1" s="521"/>
      <c r="AP1" s="521"/>
      <c r="AQ1" s="521"/>
      <c r="AR1" s="521"/>
      <c r="AS1" s="521"/>
      <c r="AT1" s="521"/>
      <c r="AU1" s="521"/>
      <c r="AV1" s="521"/>
      <c r="AW1" s="521"/>
      <c r="AX1" s="521"/>
      <c r="AY1" s="521"/>
      <c r="AZ1" s="521"/>
      <c r="BA1" s="521"/>
      <c r="BB1" s="521"/>
      <c r="BC1" s="521"/>
      <c r="BD1" s="521"/>
      <c r="BE1" s="521" t="s">
        <v>299</v>
      </c>
      <c r="BF1" s="521"/>
      <c r="BG1" s="521"/>
      <c r="BH1" s="521"/>
      <c r="BI1" s="521"/>
      <c r="BJ1" s="521"/>
      <c r="BK1" s="521"/>
      <c r="BL1" s="521"/>
      <c r="BM1" s="521" t="s">
        <v>333</v>
      </c>
      <c r="BN1" s="521"/>
      <c r="BO1" s="521"/>
      <c r="BP1" s="521"/>
      <c r="BQ1" s="521"/>
      <c r="BR1" s="521"/>
      <c r="BS1" s="521"/>
      <c r="BT1" s="521"/>
      <c r="BU1" s="521"/>
      <c r="BV1" s="521"/>
      <c r="BW1" s="521"/>
      <c r="BX1" s="521"/>
      <c r="BY1" s="521"/>
      <c r="BZ1" s="521"/>
      <c r="CA1" s="521" t="s">
        <v>391</v>
      </c>
      <c r="CB1" s="521"/>
      <c r="CC1" s="521"/>
      <c r="CD1" s="521"/>
      <c r="CE1" s="521"/>
      <c r="CF1" s="521"/>
      <c r="CG1" s="521"/>
      <c r="CH1" s="521"/>
      <c r="CI1" s="521"/>
      <c r="CJ1" s="521" t="s">
        <v>433</v>
      </c>
      <c r="CK1" s="521"/>
      <c r="CL1" s="521"/>
      <c r="CM1" s="521"/>
      <c r="CN1" s="521"/>
      <c r="CO1" s="521"/>
      <c r="CP1" s="521"/>
      <c r="CQ1" s="521"/>
      <c r="CR1" s="521" t="s">
        <v>466</v>
      </c>
      <c r="CS1" s="521"/>
      <c r="CT1" s="521"/>
      <c r="CU1" s="521"/>
      <c r="CV1" s="521"/>
      <c r="CW1" s="521"/>
      <c r="CX1" s="521"/>
      <c r="CY1" s="521"/>
    </row>
    <row r="2" spans="1:103" s="131" customFormat="1" ht="112" x14ac:dyDescent="0.2">
      <c r="A2" s="520"/>
      <c r="B2" s="520"/>
      <c r="C2" s="520"/>
      <c r="D2" s="520"/>
      <c r="E2" s="423"/>
      <c r="F2" s="270" t="s">
        <v>565</v>
      </c>
      <c r="G2" s="421" t="s">
        <v>89</v>
      </c>
      <c r="H2" s="421" t="s">
        <v>99</v>
      </c>
      <c r="I2" s="421" t="s">
        <v>95</v>
      </c>
      <c r="J2" s="421" t="s">
        <v>82</v>
      </c>
      <c r="K2" s="421" t="s">
        <v>127</v>
      </c>
      <c r="L2" s="421" t="s">
        <v>122</v>
      </c>
      <c r="M2" s="421" t="s">
        <v>113</v>
      </c>
      <c r="N2" s="421" t="s">
        <v>108</v>
      </c>
      <c r="O2" s="421" t="s">
        <v>104</v>
      </c>
      <c r="P2" s="421" t="s">
        <v>117</v>
      </c>
      <c r="Q2" s="421" t="s">
        <v>153</v>
      </c>
      <c r="R2" s="421" t="s">
        <v>144</v>
      </c>
      <c r="S2" s="421" t="s">
        <v>148</v>
      </c>
      <c r="T2" s="421" t="s">
        <v>140</v>
      </c>
      <c r="U2" s="421" t="s">
        <v>132</v>
      </c>
      <c r="V2" s="421" t="s">
        <v>136</v>
      </c>
      <c r="W2" s="421" t="s">
        <v>180</v>
      </c>
      <c r="X2" s="421" t="s">
        <v>168</v>
      </c>
      <c r="Y2" s="421" t="s">
        <v>176</v>
      </c>
      <c r="Z2" s="421" t="s">
        <v>172</v>
      </c>
      <c r="AA2" s="421" t="s">
        <v>164</v>
      </c>
      <c r="AB2" s="421" t="s">
        <v>159</v>
      </c>
      <c r="AC2" s="421" t="s">
        <v>185</v>
      </c>
      <c r="AD2" s="421" t="s">
        <v>189</v>
      </c>
      <c r="AE2" s="421" t="s">
        <v>198</v>
      </c>
      <c r="AF2" s="421" t="s">
        <v>202</v>
      </c>
      <c r="AG2" s="421" t="s">
        <v>194</v>
      </c>
      <c r="AH2" s="421" t="s">
        <v>210</v>
      </c>
      <c r="AI2" s="421" t="s">
        <v>214</v>
      </c>
      <c r="AJ2" s="421" t="s">
        <v>206</v>
      </c>
      <c r="AK2" s="421" t="s">
        <v>226</v>
      </c>
      <c r="AL2" s="421" t="s">
        <v>218</v>
      </c>
      <c r="AM2" s="421" t="s">
        <v>222</v>
      </c>
      <c r="AN2" s="421" t="s">
        <v>255</v>
      </c>
      <c r="AO2" s="421" t="s">
        <v>239</v>
      </c>
      <c r="AP2" s="421" t="s">
        <v>247</v>
      </c>
      <c r="AQ2" s="421" t="s">
        <v>235</v>
      </c>
      <c r="AR2" s="421" t="s">
        <v>231</v>
      </c>
      <c r="AS2" s="421" t="s">
        <v>243</v>
      </c>
      <c r="AT2" s="421" t="s">
        <v>251</v>
      </c>
      <c r="AU2" s="421" t="s">
        <v>264</v>
      </c>
      <c r="AV2" s="421" t="s">
        <v>259</v>
      </c>
      <c r="AW2" s="421" t="s">
        <v>276</v>
      </c>
      <c r="AX2" s="421" t="s">
        <v>268</v>
      </c>
      <c r="AY2" s="421" t="s">
        <v>272</v>
      </c>
      <c r="AZ2" s="421" t="s">
        <v>280</v>
      </c>
      <c r="BA2" s="421" t="s">
        <v>288</v>
      </c>
      <c r="BB2" s="421" t="s">
        <v>292</v>
      </c>
      <c r="BC2" s="421" t="s">
        <v>296</v>
      </c>
      <c r="BD2" s="421" t="s">
        <v>284</v>
      </c>
      <c r="BE2" s="421" t="s">
        <v>305</v>
      </c>
      <c r="BF2" s="421" t="s">
        <v>301</v>
      </c>
      <c r="BG2" s="421" t="s">
        <v>309</v>
      </c>
      <c r="BH2" s="421" t="s">
        <v>314</v>
      </c>
      <c r="BI2" s="421" t="s">
        <v>322</v>
      </c>
      <c r="BJ2" s="421" t="s">
        <v>326</v>
      </c>
      <c r="BK2" s="421" t="s">
        <v>318</v>
      </c>
      <c r="BL2" s="421" t="s">
        <v>330</v>
      </c>
      <c r="BM2" s="421" t="s">
        <v>340</v>
      </c>
      <c r="BN2" s="421" t="s">
        <v>335</v>
      </c>
      <c r="BO2" s="421" t="s">
        <v>348</v>
      </c>
      <c r="BP2" s="421" t="s">
        <v>360</v>
      </c>
      <c r="BQ2" s="421" t="s">
        <v>352</v>
      </c>
      <c r="BR2" s="421" t="s">
        <v>344</v>
      </c>
      <c r="BS2" s="421" t="s">
        <v>356</v>
      </c>
      <c r="BT2" s="421" t="s">
        <v>380</v>
      </c>
      <c r="BU2" s="421" t="s">
        <v>368</v>
      </c>
      <c r="BV2" s="421" t="s">
        <v>372</v>
      </c>
      <c r="BW2" s="421" t="s">
        <v>376</v>
      </c>
      <c r="BX2" s="421" t="s">
        <v>364</v>
      </c>
      <c r="BY2" s="421" t="s">
        <v>388</v>
      </c>
      <c r="BZ2" s="421" t="s">
        <v>384</v>
      </c>
      <c r="CA2" s="421" t="s">
        <v>393</v>
      </c>
      <c r="CB2" s="421" t="s">
        <v>397</v>
      </c>
      <c r="CC2" s="421" t="s">
        <v>401</v>
      </c>
      <c r="CD2" s="421" t="s">
        <v>405</v>
      </c>
      <c r="CE2" s="421" t="s">
        <v>426</v>
      </c>
      <c r="CF2" s="421" t="s">
        <v>417</v>
      </c>
      <c r="CG2" s="421" t="s">
        <v>409</v>
      </c>
      <c r="CH2" s="421" t="s">
        <v>430</v>
      </c>
      <c r="CI2" s="421" t="s">
        <v>413</v>
      </c>
      <c r="CJ2" s="421" t="s">
        <v>435</v>
      </c>
      <c r="CK2" s="421" t="s">
        <v>459</v>
      </c>
      <c r="CL2" s="421" t="s">
        <v>451</v>
      </c>
      <c r="CM2" s="421" t="s">
        <v>447</v>
      </c>
      <c r="CN2" s="421" t="s">
        <v>455</v>
      </c>
      <c r="CO2" s="421" t="s">
        <v>439</v>
      </c>
      <c r="CP2" s="421" t="s">
        <v>443</v>
      </c>
      <c r="CQ2" s="421" t="s">
        <v>463</v>
      </c>
      <c r="CR2" s="421" t="s">
        <v>468</v>
      </c>
      <c r="CS2" s="421" t="s">
        <v>472</v>
      </c>
      <c r="CT2" s="421" t="s">
        <v>496</v>
      </c>
      <c r="CU2" s="421" t="s">
        <v>488</v>
      </c>
      <c r="CV2" s="421" t="s">
        <v>480</v>
      </c>
      <c r="CW2" s="421" t="s">
        <v>476</v>
      </c>
      <c r="CX2" s="421" t="s">
        <v>492</v>
      </c>
      <c r="CY2" s="421" t="s">
        <v>484</v>
      </c>
    </row>
    <row r="3" spans="1:103" ht="22" customHeight="1" x14ac:dyDescent="0.2">
      <c r="A3" s="520"/>
      <c r="B3" s="520"/>
      <c r="C3" s="520"/>
      <c r="D3" s="520"/>
      <c r="E3" s="424"/>
      <c r="F3" s="271" t="s">
        <v>71</v>
      </c>
      <c r="G3" s="281" t="s">
        <v>88</v>
      </c>
      <c r="H3" s="281" t="s">
        <v>88</v>
      </c>
      <c r="I3" s="281" t="s">
        <v>88</v>
      </c>
      <c r="J3" s="281" t="s">
        <v>81</v>
      </c>
      <c r="K3" s="282" t="s">
        <v>121</v>
      </c>
      <c r="L3" s="282" t="s">
        <v>121</v>
      </c>
      <c r="M3" s="282" t="s">
        <v>103</v>
      </c>
      <c r="N3" s="282" t="s">
        <v>103</v>
      </c>
      <c r="O3" s="282" t="s">
        <v>103</v>
      </c>
      <c r="P3" s="282" t="s">
        <v>103</v>
      </c>
      <c r="Q3" s="283" t="s">
        <v>152</v>
      </c>
      <c r="R3" s="283" t="s">
        <v>131</v>
      </c>
      <c r="S3" s="283" t="s">
        <v>131</v>
      </c>
      <c r="T3" s="283" t="s">
        <v>131</v>
      </c>
      <c r="U3" s="283" t="s">
        <v>131</v>
      </c>
      <c r="V3" s="283" t="s">
        <v>131</v>
      </c>
      <c r="W3" s="284" t="s">
        <v>163</v>
      </c>
      <c r="X3" s="284" t="s">
        <v>163</v>
      </c>
      <c r="Y3" s="284" t="s">
        <v>163</v>
      </c>
      <c r="Z3" s="284" t="s">
        <v>163</v>
      </c>
      <c r="AA3" s="284" t="s">
        <v>163</v>
      </c>
      <c r="AB3" s="285" t="s">
        <v>158</v>
      </c>
      <c r="AC3" s="286" t="s">
        <v>184</v>
      </c>
      <c r="AD3" s="287" t="s">
        <v>103</v>
      </c>
      <c r="AE3" s="287" t="s">
        <v>121</v>
      </c>
      <c r="AF3" s="287" t="s">
        <v>121</v>
      </c>
      <c r="AG3" s="287" t="s">
        <v>121</v>
      </c>
      <c r="AH3" s="288" t="s">
        <v>131</v>
      </c>
      <c r="AI3" s="288" t="s">
        <v>131</v>
      </c>
      <c r="AJ3" s="288" t="s">
        <v>131</v>
      </c>
      <c r="AK3" s="288" t="s">
        <v>152</v>
      </c>
      <c r="AL3" s="288" t="s">
        <v>152</v>
      </c>
      <c r="AM3" s="288" t="s">
        <v>152</v>
      </c>
      <c r="AN3" s="289" t="s">
        <v>88</v>
      </c>
      <c r="AO3" s="289" t="s">
        <v>88</v>
      </c>
      <c r="AP3" s="289" t="s">
        <v>88</v>
      </c>
      <c r="AQ3" s="289" t="s">
        <v>88</v>
      </c>
      <c r="AR3" s="289" t="s">
        <v>81</v>
      </c>
      <c r="AS3" s="289" t="s">
        <v>88</v>
      </c>
      <c r="AT3" s="289" t="s">
        <v>88</v>
      </c>
      <c r="AU3" s="286" t="s">
        <v>263</v>
      </c>
      <c r="AV3" s="286" t="s">
        <v>184</v>
      </c>
      <c r="AW3" s="287" t="s">
        <v>103</v>
      </c>
      <c r="AX3" s="287" t="s">
        <v>103</v>
      </c>
      <c r="AY3" s="287" t="s">
        <v>103</v>
      </c>
      <c r="AZ3" s="287" t="s">
        <v>121</v>
      </c>
      <c r="BA3" s="288" t="s">
        <v>131</v>
      </c>
      <c r="BB3" s="288" t="s">
        <v>131</v>
      </c>
      <c r="BC3" s="288" t="s">
        <v>131</v>
      </c>
      <c r="BD3" s="288" t="s">
        <v>131</v>
      </c>
      <c r="BE3" s="286" t="s">
        <v>184</v>
      </c>
      <c r="BF3" s="286" t="s">
        <v>184</v>
      </c>
      <c r="BG3" s="286" t="s">
        <v>263</v>
      </c>
      <c r="BH3" s="286" t="s">
        <v>313</v>
      </c>
      <c r="BI3" s="287" t="s">
        <v>103</v>
      </c>
      <c r="BJ3" s="287" t="s">
        <v>103</v>
      </c>
      <c r="BK3" s="287" t="s">
        <v>103</v>
      </c>
      <c r="BL3" s="288" t="s">
        <v>131</v>
      </c>
      <c r="BM3" s="286" t="s">
        <v>263</v>
      </c>
      <c r="BN3" s="286" t="s">
        <v>184</v>
      </c>
      <c r="BO3" s="287" t="s">
        <v>103</v>
      </c>
      <c r="BP3" s="287" t="s">
        <v>121</v>
      </c>
      <c r="BQ3" s="287" t="s">
        <v>103</v>
      </c>
      <c r="BR3" s="287" t="s">
        <v>103</v>
      </c>
      <c r="BS3" s="287" t="s">
        <v>103</v>
      </c>
      <c r="BT3" s="288" t="s">
        <v>131</v>
      </c>
      <c r="BU3" s="288" t="s">
        <v>131</v>
      </c>
      <c r="BV3" s="288" t="s">
        <v>131</v>
      </c>
      <c r="BW3" s="288" t="s">
        <v>131</v>
      </c>
      <c r="BX3" s="288" t="s">
        <v>131</v>
      </c>
      <c r="BY3" s="288" t="s">
        <v>152</v>
      </c>
      <c r="BZ3" s="288" t="s">
        <v>152</v>
      </c>
      <c r="CA3" s="286" t="s">
        <v>184</v>
      </c>
      <c r="CB3" s="287" t="s">
        <v>103</v>
      </c>
      <c r="CC3" s="287" t="s">
        <v>103</v>
      </c>
      <c r="CD3" s="287" t="s">
        <v>121</v>
      </c>
      <c r="CE3" s="288" t="s">
        <v>131</v>
      </c>
      <c r="CF3" s="288" t="s">
        <v>131</v>
      </c>
      <c r="CG3" s="288" t="s">
        <v>131</v>
      </c>
      <c r="CH3" s="288" t="s">
        <v>131</v>
      </c>
      <c r="CI3" s="288" t="s">
        <v>131</v>
      </c>
      <c r="CJ3" s="286" t="s">
        <v>184</v>
      </c>
      <c r="CK3" s="287" t="s">
        <v>121</v>
      </c>
      <c r="CL3" s="287" t="s">
        <v>103</v>
      </c>
      <c r="CM3" s="287" t="s">
        <v>103</v>
      </c>
      <c r="CN3" s="287" t="s">
        <v>121</v>
      </c>
      <c r="CO3" s="287" t="s">
        <v>103</v>
      </c>
      <c r="CP3" s="287" t="s">
        <v>103</v>
      </c>
      <c r="CQ3" s="288" t="s">
        <v>152</v>
      </c>
      <c r="CR3" s="286" t="s">
        <v>184</v>
      </c>
      <c r="CS3" s="286" t="s">
        <v>184</v>
      </c>
      <c r="CT3" s="287" t="s">
        <v>121</v>
      </c>
      <c r="CU3" s="287" t="s">
        <v>103</v>
      </c>
      <c r="CV3" s="287" t="s">
        <v>103</v>
      </c>
      <c r="CW3" s="287" t="s">
        <v>103</v>
      </c>
      <c r="CX3" s="287" t="s">
        <v>103</v>
      </c>
      <c r="CY3" s="287" t="s">
        <v>103</v>
      </c>
    </row>
    <row r="4" spans="1:103" s="131" customFormat="1" ht="36" customHeight="1" x14ac:dyDescent="0.2">
      <c r="A4" s="520"/>
      <c r="B4" s="520"/>
      <c r="C4" s="520"/>
      <c r="D4" s="520"/>
      <c r="E4" s="419"/>
      <c r="F4" s="272" t="s">
        <v>70</v>
      </c>
      <c r="G4" s="421" t="s">
        <v>87</v>
      </c>
      <c r="H4" s="421" t="s">
        <v>98</v>
      </c>
      <c r="I4" s="421" t="s">
        <v>94</v>
      </c>
      <c r="J4" s="421" t="s">
        <v>3331</v>
      </c>
      <c r="K4" s="421" t="s">
        <v>126</v>
      </c>
      <c r="L4" s="421" t="s">
        <v>120</v>
      </c>
      <c r="M4" s="421" t="s">
        <v>112</v>
      </c>
      <c r="N4" s="421" t="s">
        <v>107</v>
      </c>
      <c r="O4" s="421" t="s">
        <v>102</v>
      </c>
      <c r="P4" s="421" t="s">
        <v>116</v>
      </c>
      <c r="Q4" s="421" t="s">
        <v>151</v>
      </c>
      <c r="R4" s="421" t="s">
        <v>143</v>
      </c>
      <c r="S4" s="421" t="s">
        <v>147</v>
      </c>
      <c r="T4" s="421" t="s">
        <v>139</v>
      </c>
      <c r="U4" s="421" t="s">
        <v>130</v>
      </c>
      <c r="V4" s="421" t="s">
        <v>135</v>
      </c>
      <c r="W4" s="421" t="s">
        <v>179</v>
      </c>
      <c r="X4" s="421" t="s">
        <v>167</v>
      </c>
      <c r="Y4" s="421" t="s">
        <v>175</v>
      </c>
      <c r="Z4" s="421" t="s">
        <v>171</v>
      </c>
      <c r="AA4" s="421" t="s">
        <v>162</v>
      </c>
      <c r="AB4" s="421" t="s">
        <v>3332</v>
      </c>
      <c r="AC4" s="421" t="s">
        <v>3333</v>
      </c>
      <c r="AD4" s="421" t="s">
        <v>188</v>
      </c>
      <c r="AE4" s="421" t="s">
        <v>197</v>
      </c>
      <c r="AF4" s="421" t="s">
        <v>201</v>
      </c>
      <c r="AG4" s="421" t="s">
        <v>193</v>
      </c>
      <c r="AH4" s="421" t="s">
        <v>209</v>
      </c>
      <c r="AI4" s="421" t="s">
        <v>213</v>
      </c>
      <c r="AJ4" s="421" t="s">
        <v>205</v>
      </c>
      <c r="AK4" s="421" t="s">
        <v>225</v>
      </c>
      <c r="AL4" s="421" t="s">
        <v>217</v>
      </c>
      <c r="AM4" s="421" t="s">
        <v>221</v>
      </c>
      <c r="AN4" s="421" t="s">
        <v>254</v>
      </c>
      <c r="AO4" s="421" t="s">
        <v>238</v>
      </c>
      <c r="AP4" s="421" t="s">
        <v>246</v>
      </c>
      <c r="AQ4" s="421" t="s">
        <v>234</v>
      </c>
      <c r="AR4" s="421" t="s">
        <v>3334</v>
      </c>
      <c r="AS4" s="421" t="s">
        <v>242</v>
      </c>
      <c r="AT4" s="421" t="s">
        <v>250</v>
      </c>
      <c r="AU4" s="421" t="s">
        <v>262</v>
      </c>
      <c r="AV4" s="421" t="s">
        <v>3335</v>
      </c>
      <c r="AW4" s="421" t="s">
        <v>275</v>
      </c>
      <c r="AX4" s="421" t="s">
        <v>267</v>
      </c>
      <c r="AY4" s="421" t="s">
        <v>271</v>
      </c>
      <c r="AZ4" s="421" t="s">
        <v>279</v>
      </c>
      <c r="BA4" s="421" t="s">
        <v>287</v>
      </c>
      <c r="BB4" s="421" t="s">
        <v>291</v>
      </c>
      <c r="BC4" s="421" t="s">
        <v>295</v>
      </c>
      <c r="BD4" s="421" t="s">
        <v>283</v>
      </c>
      <c r="BE4" s="421" t="s">
        <v>3337</v>
      </c>
      <c r="BF4" s="421" t="s">
        <v>3336</v>
      </c>
      <c r="BG4" s="421" t="s">
        <v>308</v>
      </c>
      <c r="BH4" s="421" t="s">
        <v>312</v>
      </c>
      <c r="BI4" s="421" t="s">
        <v>321</v>
      </c>
      <c r="BJ4" s="421" t="s">
        <v>325</v>
      </c>
      <c r="BK4" s="421" t="s">
        <v>317</v>
      </c>
      <c r="BL4" s="421" t="s">
        <v>329</v>
      </c>
      <c r="BM4" s="421" t="s">
        <v>339</v>
      </c>
      <c r="BN4" s="421" t="s">
        <v>334</v>
      </c>
      <c r="BO4" s="421" t="s">
        <v>347</v>
      </c>
      <c r="BP4" s="421" t="s">
        <v>359</v>
      </c>
      <c r="BQ4" s="421" t="s">
        <v>351</v>
      </c>
      <c r="BR4" s="421" t="s">
        <v>343</v>
      </c>
      <c r="BS4" s="421" t="s">
        <v>355</v>
      </c>
      <c r="BT4" s="421" t="s">
        <v>379</v>
      </c>
      <c r="BU4" s="421" t="s">
        <v>367</v>
      </c>
      <c r="BV4" s="421" t="s">
        <v>371</v>
      </c>
      <c r="BW4" s="421" t="s">
        <v>375</v>
      </c>
      <c r="BX4" s="421" t="s">
        <v>363</v>
      </c>
      <c r="BY4" s="421" t="s">
        <v>387</v>
      </c>
      <c r="BZ4" s="421" t="s">
        <v>383</v>
      </c>
      <c r="CA4" s="421" t="s">
        <v>392</v>
      </c>
      <c r="CB4" s="421" t="s">
        <v>396</v>
      </c>
      <c r="CC4" s="421" t="s">
        <v>400</v>
      </c>
      <c r="CD4" s="421" t="s">
        <v>404</v>
      </c>
      <c r="CE4" s="421" t="s">
        <v>425</v>
      </c>
      <c r="CF4" s="421" t="s">
        <v>416</v>
      </c>
      <c r="CG4" s="421" t="s">
        <v>408</v>
      </c>
      <c r="CH4" s="421" t="s">
        <v>429</v>
      </c>
      <c r="CI4" s="421" t="s">
        <v>412</v>
      </c>
      <c r="CJ4" s="421" t="s">
        <v>434</v>
      </c>
      <c r="CK4" s="421" t="s">
        <v>458</v>
      </c>
      <c r="CL4" s="421" t="s">
        <v>450</v>
      </c>
      <c r="CM4" s="421" t="s">
        <v>446</v>
      </c>
      <c r="CN4" s="421" t="s">
        <v>454</v>
      </c>
      <c r="CO4" s="421" t="s">
        <v>438</v>
      </c>
      <c r="CP4" s="421" t="s">
        <v>442</v>
      </c>
      <c r="CQ4" s="421" t="s">
        <v>462</v>
      </c>
      <c r="CR4" s="421" t="s">
        <v>467</v>
      </c>
      <c r="CS4" s="421" t="s">
        <v>471</v>
      </c>
      <c r="CT4" s="421" t="s">
        <v>495</v>
      </c>
      <c r="CU4" s="421" t="s">
        <v>487</v>
      </c>
      <c r="CV4" s="421" t="s">
        <v>479</v>
      </c>
      <c r="CW4" s="421" t="s">
        <v>475</v>
      </c>
      <c r="CX4" s="421" t="s">
        <v>491</v>
      </c>
      <c r="CY4" s="421" t="s">
        <v>483</v>
      </c>
    </row>
    <row r="5" spans="1:103" ht="48" customHeight="1" x14ac:dyDescent="0.2">
      <c r="A5" s="266"/>
      <c r="B5" s="266"/>
      <c r="C5" s="273"/>
      <c r="D5" s="273"/>
      <c r="E5" s="273"/>
      <c r="F5" s="272" t="s">
        <v>3338</v>
      </c>
      <c r="G5" s="291">
        <v>53</v>
      </c>
      <c r="H5" s="291">
        <v>9</v>
      </c>
      <c r="I5" s="291">
        <v>2</v>
      </c>
      <c r="J5" s="291">
        <v>119</v>
      </c>
      <c r="K5" s="291">
        <v>2</v>
      </c>
      <c r="L5" s="291">
        <v>2</v>
      </c>
      <c r="M5" s="291">
        <v>24</v>
      </c>
      <c r="N5" s="291">
        <v>20</v>
      </c>
      <c r="O5" s="291">
        <v>30</v>
      </c>
      <c r="P5" s="291">
        <v>35</v>
      </c>
      <c r="Q5" s="291">
        <v>2</v>
      </c>
      <c r="R5" s="291">
        <v>12</v>
      </c>
      <c r="S5" s="291">
        <v>13</v>
      </c>
      <c r="T5" s="291">
        <v>13</v>
      </c>
      <c r="U5" s="291">
        <v>1</v>
      </c>
      <c r="V5" s="291">
        <v>0</v>
      </c>
      <c r="W5" s="290">
        <v>18</v>
      </c>
      <c r="X5" s="291">
        <v>26</v>
      </c>
      <c r="Y5" s="291">
        <v>18</v>
      </c>
      <c r="Z5" s="291">
        <v>58</v>
      </c>
      <c r="AA5" s="291">
        <v>14</v>
      </c>
      <c r="AB5" s="291">
        <v>125</v>
      </c>
      <c r="AC5" s="291">
        <v>101</v>
      </c>
      <c r="AD5" s="291">
        <v>32</v>
      </c>
      <c r="AE5" s="291">
        <v>3</v>
      </c>
      <c r="AF5" s="291">
        <v>3</v>
      </c>
      <c r="AG5" s="291">
        <v>1</v>
      </c>
      <c r="AH5" s="291">
        <v>3</v>
      </c>
      <c r="AI5" s="291">
        <v>8</v>
      </c>
      <c r="AJ5" s="291">
        <v>9</v>
      </c>
      <c r="AK5" s="291">
        <v>1</v>
      </c>
      <c r="AL5" s="291">
        <v>11</v>
      </c>
      <c r="AM5" s="291">
        <v>6</v>
      </c>
      <c r="AN5" s="290">
        <v>2</v>
      </c>
      <c r="AO5" s="291">
        <v>49</v>
      </c>
      <c r="AP5" s="291">
        <v>13</v>
      </c>
      <c r="AQ5" s="291">
        <v>9</v>
      </c>
      <c r="AR5" s="291">
        <v>122</v>
      </c>
      <c r="AS5" s="291">
        <v>1</v>
      </c>
      <c r="AT5" s="291">
        <v>9</v>
      </c>
      <c r="AU5" s="291">
        <v>0</v>
      </c>
      <c r="AV5" s="291">
        <v>91</v>
      </c>
      <c r="AW5" s="291">
        <v>21</v>
      </c>
      <c r="AX5" s="291">
        <v>29</v>
      </c>
      <c r="AY5" s="291">
        <v>37</v>
      </c>
      <c r="AZ5" s="291">
        <v>2</v>
      </c>
      <c r="BA5" s="291">
        <v>15</v>
      </c>
      <c r="BB5" s="291">
        <v>8</v>
      </c>
      <c r="BC5" s="291">
        <v>11</v>
      </c>
      <c r="BD5" s="291">
        <v>10</v>
      </c>
      <c r="BE5" s="290">
        <v>75</v>
      </c>
      <c r="BF5" s="291">
        <v>81</v>
      </c>
      <c r="BG5" s="291">
        <v>3</v>
      </c>
      <c r="BH5" s="291">
        <v>10</v>
      </c>
      <c r="BI5" s="291">
        <v>36</v>
      </c>
      <c r="BJ5" s="291">
        <v>25</v>
      </c>
      <c r="BK5" s="291">
        <v>35</v>
      </c>
      <c r="BL5" s="291">
        <v>4</v>
      </c>
      <c r="BM5" s="290">
        <v>8</v>
      </c>
      <c r="BN5" s="291">
        <v>80</v>
      </c>
      <c r="BO5" s="291">
        <v>23</v>
      </c>
      <c r="BP5" s="291">
        <v>9</v>
      </c>
      <c r="BQ5" s="291">
        <v>46</v>
      </c>
      <c r="BR5" s="291">
        <v>28</v>
      </c>
      <c r="BS5" s="291">
        <v>34</v>
      </c>
      <c r="BT5" s="291">
        <v>12</v>
      </c>
      <c r="BU5" s="291">
        <v>9</v>
      </c>
      <c r="BV5" s="291">
        <v>11</v>
      </c>
      <c r="BW5" s="291">
        <v>18</v>
      </c>
      <c r="BX5" s="291">
        <v>9</v>
      </c>
      <c r="BY5" s="291">
        <v>1</v>
      </c>
      <c r="BZ5" s="291">
        <v>4</v>
      </c>
      <c r="CA5" s="290">
        <v>79</v>
      </c>
      <c r="CB5" s="291">
        <v>30</v>
      </c>
      <c r="CC5" s="291">
        <v>31</v>
      </c>
      <c r="CD5" s="291">
        <v>6</v>
      </c>
      <c r="CE5" s="291">
        <v>3</v>
      </c>
      <c r="CF5" s="291">
        <v>11</v>
      </c>
      <c r="CG5" s="291">
        <v>6</v>
      </c>
      <c r="CH5" s="291">
        <v>9</v>
      </c>
      <c r="CI5" s="291">
        <v>2</v>
      </c>
      <c r="CJ5" s="290">
        <v>67</v>
      </c>
      <c r="CK5" s="291">
        <v>3</v>
      </c>
      <c r="CL5" s="291">
        <v>25</v>
      </c>
      <c r="CM5" s="291">
        <v>25</v>
      </c>
      <c r="CN5" s="291">
        <v>5</v>
      </c>
      <c r="CO5" s="291">
        <v>25</v>
      </c>
      <c r="CP5" s="291">
        <v>23</v>
      </c>
      <c r="CQ5" s="291">
        <v>1</v>
      </c>
      <c r="CR5" s="290">
        <v>77</v>
      </c>
      <c r="CS5" s="291">
        <v>116</v>
      </c>
      <c r="CT5" s="291">
        <v>3</v>
      </c>
      <c r="CU5" s="291">
        <v>25</v>
      </c>
      <c r="CV5" s="291">
        <v>29</v>
      </c>
      <c r="CW5" s="291">
        <v>23</v>
      </c>
      <c r="CX5" s="291">
        <v>45</v>
      </c>
      <c r="CY5" s="291">
        <v>23</v>
      </c>
    </row>
    <row r="6" spans="1:103" ht="32" x14ac:dyDescent="0.2">
      <c r="A6" s="267" t="s">
        <v>3339</v>
      </c>
      <c r="B6" s="267" t="s">
        <v>578</v>
      </c>
      <c r="C6" s="274" t="s">
        <v>71</v>
      </c>
      <c r="D6" s="274" t="s">
        <v>3489</v>
      </c>
      <c r="E6" s="418" t="s">
        <v>3341</v>
      </c>
      <c r="F6" s="275" t="s">
        <v>3490</v>
      </c>
      <c r="G6" s="293">
        <v>0.95939801584797491</v>
      </c>
      <c r="H6" s="293">
        <v>0.97777777777777786</v>
      </c>
      <c r="I6" s="293">
        <v>1</v>
      </c>
      <c r="J6" s="293">
        <v>0.97478353075747659</v>
      </c>
      <c r="K6" s="293">
        <v>0.57115384615384612</v>
      </c>
      <c r="L6" s="293">
        <v>0.81399999999999995</v>
      </c>
      <c r="M6" s="293">
        <v>0.84582491789819381</v>
      </c>
      <c r="N6" s="293">
        <v>0.93939655172413805</v>
      </c>
      <c r="O6" s="293">
        <v>0.99749999999999994</v>
      </c>
      <c r="P6" s="293">
        <v>0.99828571428571444</v>
      </c>
      <c r="Q6" s="293">
        <v>0.87</v>
      </c>
      <c r="R6" s="293">
        <v>0.94698275862068959</v>
      </c>
      <c r="S6" s="293">
        <v>0.94807692307692304</v>
      </c>
      <c r="T6" s="293">
        <v>0.99723076923076936</v>
      </c>
      <c r="U6" s="293">
        <v>1</v>
      </c>
      <c r="V6" s="293">
        <v>1</v>
      </c>
      <c r="W6" s="292">
        <v>0.85367647058823526</v>
      </c>
      <c r="X6" s="293">
        <v>0.85498501498501511</v>
      </c>
      <c r="Y6" s="293">
        <v>0.95696428571428571</v>
      </c>
      <c r="Z6" s="293">
        <v>0.97553050397877972</v>
      </c>
      <c r="AA6" s="293">
        <v>1</v>
      </c>
      <c r="AB6" s="293">
        <v>0.92787522183698656</v>
      </c>
      <c r="AC6" s="293">
        <v>0.9758951691872485</v>
      </c>
      <c r="AD6" s="293">
        <v>0.84530357142857138</v>
      </c>
      <c r="AE6" s="293">
        <v>0.97931034482758617</v>
      </c>
      <c r="AF6" s="293">
        <v>1</v>
      </c>
      <c r="AG6" s="293">
        <v>1</v>
      </c>
      <c r="AH6" s="293">
        <v>0.8</v>
      </c>
      <c r="AI6" s="293">
        <v>0.93125000000000002</v>
      </c>
      <c r="AJ6" s="293">
        <v>1</v>
      </c>
      <c r="AK6" s="293">
        <v>1</v>
      </c>
      <c r="AL6" s="293">
        <v>1</v>
      </c>
      <c r="AM6" s="293">
        <v>1</v>
      </c>
      <c r="AN6" s="292">
        <v>0.77500000000000002</v>
      </c>
      <c r="AO6" s="293">
        <v>0.77988175265972592</v>
      </c>
      <c r="AP6" s="293">
        <v>0.90538461538461534</v>
      </c>
      <c r="AQ6" s="293">
        <v>0.95222222222222219</v>
      </c>
      <c r="AR6" s="293">
        <v>0.9764685642226627</v>
      </c>
      <c r="AS6" s="293">
        <v>1</v>
      </c>
      <c r="AT6" s="293">
        <v>1</v>
      </c>
      <c r="AU6" s="293">
        <v>1</v>
      </c>
      <c r="AV6" s="293">
        <v>0.83870396324024588</v>
      </c>
      <c r="AW6" s="293">
        <v>0.86646962233169134</v>
      </c>
      <c r="AX6" s="293">
        <v>0.89322575165619167</v>
      </c>
      <c r="AY6" s="293">
        <v>0.91164492078285186</v>
      </c>
      <c r="AZ6" s="293">
        <v>0.96249999999999991</v>
      </c>
      <c r="BA6" s="293">
        <v>0.86321576354679808</v>
      </c>
      <c r="BB6" s="293">
        <v>0.87812499999999993</v>
      </c>
      <c r="BC6" s="293">
        <v>0.9386363636363636</v>
      </c>
      <c r="BD6" s="293">
        <v>0.95254137931034488</v>
      </c>
      <c r="BE6" s="292">
        <v>0.73496844403102179</v>
      </c>
      <c r="BF6" s="293">
        <v>0.99361111111111111</v>
      </c>
      <c r="BG6" s="293">
        <v>1</v>
      </c>
      <c r="BH6" s="293">
        <v>1</v>
      </c>
      <c r="BI6" s="293">
        <v>0.90444444444444438</v>
      </c>
      <c r="BJ6" s="293">
        <v>0.89169162561576354</v>
      </c>
      <c r="BK6" s="293">
        <v>0.98492610837438421</v>
      </c>
      <c r="BL6" s="293">
        <v>0.9</v>
      </c>
      <c r="BM6" s="292">
        <v>0.67656249999999996</v>
      </c>
      <c r="BN6" s="293">
        <v>0.90560469090979845</v>
      </c>
      <c r="BO6" s="293">
        <v>0.86143446134075841</v>
      </c>
      <c r="BP6" s="293">
        <v>0.89507575757575764</v>
      </c>
      <c r="BQ6" s="293">
        <v>0.94679974916387954</v>
      </c>
      <c r="BR6" s="293">
        <v>0.9644766009852217</v>
      </c>
      <c r="BS6" s="293">
        <v>1</v>
      </c>
      <c r="BT6" s="293">
        <v>0.89382183908045987</v>
      </c>
      <c r="BU6" s="293">
        <v>0.93055555555555558</v>
      </c>
      <c r="BV6" s="293">
        <v>0.95158620689655182</v>
      </c>
      <c r="BW6" s="293">
        <v>0.97068965517241379</v>
      </c>
      <c r="BX6" s="293">
        <v>0.99600000000000011</v>
      </c>
      <c r="BY6" s="293">
        <v>1</v>
      </c>
      <c r="BZ6" s="293">
        <v>1</v>
      </c>
      <c r="CA6" s="292">
        <v>0.83175808029680898</v>
      </c>
      <c r="CB6" s="293">
        <v>0.86501770557029167</v>
      </c>
      <c r="CC6" s="293">
        <v>0.87302364348665795</v>
      </c>
      <c r="CD6" s="293">
        <v>0.94583333333333341</v>
      </c>
      <c r="CE6" s="293">
        <v>0.85</v>
      </c>
      <c r="CF6" s="293">
        <v>0.85836363636363633</v>
      </c>
      <c r="CG6" s="293">
        <v>0.9</v>
      </c>
      <c r="CH6" s="293">
        <v>0.96149425287356327</v>
      </c>
      <c r="CI6" s="293">
        <v>1</v>
      </c>
      <c r="CJ6" s="292">
        <v>0.76477922827176981</v>
      </c>
      <c r="CK6" s="293">
        <v>0.77500000000000002</v>
      </c>
      <c r="CL6" s="293">
        <v>0.8718916256157635</v>
      </c>
      <c r="CM6" s="293">
        <v>0.88240591133004931</v>
      </c>
      <c r="CN6" s="293">
        <v>0.91</v>
      </c>
      <c r="CO6" s="293">
        <v>0.99759999999999993</v>
      </c>
      <c r="CP6" s="293">
        <v>1</v>
      </c>
      <c r="CQ6" s="293">
        <v>1</v>
      </c>
      <c r="CR6" s="292">
        <v>0.93785956773244228</v>
      </c>
      <c r="CS6" s="293">
        <v>0.94452306004255937</v>
      </c>
      <c r="CT6" s="293">
        <v>0.64</v>
      </c>
      <c r="CU6" s="293">
        <v>0.84951724137931039</v>
      </c>
      <c r="CV6" s="293">
        <v>0.91859690844233055</v>
      </c>
      <c r="CW6" s="293">
        <v>0.98227886056971525</v>
      </c>
      <c r="CX6" s="293">
        <v>0.98827586206896556</v>
      </c>
      <c r="CY6" s="293">
        <v>1</v>
      </c>
    </row>
    <row r="7" spans="1:103" ht="112" x14ac:dyDescent="0.2">
      <c r="A7" s="256" t="s">
        <v>3491</v>
      </c>
      <c r="B7" s="268" t="s">
        <v>513</v>
      </c>
      <c r="C7" s="241" t="s">
        <v>513</v>
      </c>
      <c r="D7" s="167" t="s">
        <v>3492</v>
      </c>
      <c r="E7" s="128">
        <v>97</v>
      </c>
      <c r="F7" s="420">
        <v>0.93709077380952388</v>
      </c>
      <c r="G7" s="265">
        <v>1</v>
      </c>
      <c r="H7" s="265">
        <v>1</v>
      </c>
      <c r="I7" s="265">
        <v>1</v>
      </c>
      <c r="J7" s="265">
        <v>1</v>
      </c>
      <c r="K7" s="265">
        <v>0</v>
      </c>
      <c r="L7" s="265">
        <v>1</v>
      </c>
      <c r="M7" s="265">
        <v>1</v>
      </c>
      <c r="N7" s="265">
        <v>1</v>
      </c>
      <c r="O7" s="265">
        <v>1</v>
      </c>
      <c r="P7" s="265">
        <v>1</v>
      </c>
      <c r="Q7" s="265">
        <v>0</v>
      </c>
      <c r="R7" s="265">
        <v>1</v>
      </c>
      <c r="S7" s="265">
        <v>1</v>
      </c>
      <c r="T7" s="265">
        <v>1</v>
      </c>
      <c r="U7" s="265">
        <v>1</v>
      </c>
      <c r="V7" s="265">
        <v>1</v>
      </c>
      <c r="W7" s="264">
        <v>1</v>
      </c>
      <c r="X7" s="265">
        <v>0</v>
      </c>
      <c r="Y7" s="265">
        <v>1</v>
      </c>
      <c r="Z7" s="265">
        <v>1</v>
      </c>
      <c r="AA7" s="265">
        <v>1</v>
      </c>
      <c r="AB7" s="265">
        <v>0.875</v>
      </c>
      <c r="AC7" s="265">
        <v>0.8571428571428571</v>
      </c>
      <c r="AD7" s="265">
        <v>1</v>
      </c>
      <c r="AE7" s="265">
        <v>1</v>
      </c>
      <c r="AF7" s="265">
        <v>1</v>
      </c>
      <c r="AG7" s="265">
        <v>1</v>
      </c>
      <c r="AH7" s="265">
        <v>1</v>
      </c>
      <c r="AI7" s="265">
        <v>1</v>
      </c>
      <c r="AJ7" s="265">
        <v>1</v>
      </c>
      <c r="AK7" s="265">
        <v>1</v>
      </c>
      <c r="AL7" s="265">
        <v>1</v>
      </c>
      <c r="AM7" s="265">
        <v>1</v>
      </c>
      <c r="AN7" s="264">
        <v>1</v>
      </c>
      <c r="AO7" s="265">
        <v>0.8</v>
      </c>
      <c r="AP7" s="265">
        <v>1</v>
      </c>
      <c r="AQ7" s="265">
        <v>1</v>
      </c>
      <c r="AR7" s="265">
        <v>1</v>
      </c>
      <c r="AS7" s="265">
        <v>1</v>
      </c>
      <c r="AT7" s="265">
        <v>1</v>
      </c>
      <c r="AU7" s="265">
        <v>1</v>
      </c>
      <c r="AV7" s="265">
        <v>1</v>
      </c>
      <c r="AW7" s="265">
        <v>1</v>
      </c>
      <c r="AX7" s="265">
        <v>1</v>
      </c>
      <c r="AY7" s="265">
        <v>1</v>
      </c>
      <c r="AZ7" s="265">
        <v>1</v>
      </c>
      <c r="BA7" s="265">
        <v>1</v>
      </c>
      <c r="BB7" s="265">
        <v>1</v>
      </c>
      <c r="BC7" s="265">
        <v>1</v>
      </c>
      <c r="BD7" s="265">
        <v>1</v>
      </c>
      <c r="BE7" s="264">
        <v>0.8571428571428571</v>
      </c>
      <c r="BF7" s="265">
        <v>1</v>
      </c>
      <c r="BG7" s="265">
        <v>1</v>
      </c>
      <c r="BH7" s="265">
        <v>1</v>
      </c>
      <c r="BI7" s="265">
        <v>1</v>
      </c>
      <c r="BJ7" s="265">
        <v>1</v>
      </c>
      <c r="BK7" s="265">
        <v>1</v>
      </c>
      <c r="BL7" s="265">
        <v>0</v>
      </c>
      <c r="BM7" s="264">
        <v>1</v>
      </c>
      <c r="BN7" s="265">
        <v>1</v>
      </c>
      <c r="BO7" s="265">
        <v>1</v>
      </c>
      <c r="BP7" s="265">
        <v>1</v>
      </c>
      <c r="BQ7" s="265">
        <v>1</v>
      </c>
      <c r="BR7" s="265">
        <v>1</v>
      </c>
      <c r="BS7" s="265">
        <v>1</v>
      </c>
      <c r="BT7" s="265">
        <v>1</v>
      </c>
      <c r="BU7" s="265">
        <v>1</v>
      </c>
      <c r="BV7" s="265">
        <v>1</v>
      </c>
      <c r="BW7" s="265">
        <v>1</v>
      </c>
      <c r="BX7" s="265">
        <v>1</v>
      </c>
      <c r="BY7" s="265">
        <v>1</v>
      </c>
      <c r="BZ7" s="265">
        <v>1</v>
      </c>
      <c r="CA7" s="264">
        <v>0.8571428571428571</v>
      </c>
      <c r="CB7" s="265">
        <v>1</v>
      </c>
      <c r="CC7" s="265">
        <v>1</v>
      </c>
      <c r="CD7" s="265">
        <v>1</v>
      </c>
      <c r="CE7" s="265">
        <v>1</v>
      </c>
      <c r="CF7" s="265">
        <v>1</v>
      </c>
      <c r="CG7" s="265">
        <v>0</v>
      </c>
      <c r="CH7" s="265">
        <v>1</v>
      </c>
      <c r="CI7" s="265">
        <v>1</v>
      </c>
      <c r="CJ7" s="264">
        <v>0.7142857142857143</v>
      </c>
      <c r="CK7" s="265">
        <v>1</v>
      </c>
      <c r="CL7" s="265">
        <v>1</v>
      </c>
      <c r="CM7" s="265">
        <v>1</v>
      </c>
      <c r="CN7" s="265">
        <v>1</v>
      </c>
      <c r="CO7" s="265">
        <v>1</v>
      </c>
      <c r="CP7" s="265">
        <v>1</v>
      </c>
      <c r="CQ7" s="265">
        <v>1</v>
      </c>
      <c r="CR7" s="264">
        <v>1</v>
      </c>
      <c r="CS7" s="265">
        <v>1</v>
      </c>
      <c r="CT7" s="265">
        <v>1</v>
      </c>
      <c r="CU7" s="265">
        <v>1</v>
      </c>
      <c r="CV7" s="265">
        <v>1</v>
      </c>
      <c r="CW7" s="265">
        <v>1</v>
      </c>
      <c r="CX7" s="265">
        <v>1</v>
      </c>
      <c r="CY7" s="265">
        <v>1</v>
      </c>
    </row>
    <row r="8" spans="1:103" x14ac:dyDescent="0.2">
      <c r="A8" s="256">
        <v>2</v>
      </c>
      <c r="B8" s="268" t="s">
        <v>3343</v>
      </c>
      <c r="C8" s="276" t="s">
        <v>103</v>
      </c>
      <c r="D8" s="80">
        <v>25</v>
      </c>
      <c r="E8" s="128">
        <v>55</v>
      </c>
      <c r="F8" s="420">
        <v>0.98181818181818181</v>
      </c>
      <c r="G8" s="265"/>
      <c r="H8" s="265"/>
      <c r="I8" s="265"/>
      <c r="J8" s="265">
        <v>1</v>
      </c>
      <c r="K8" s="265"/>
      <c r="L8" s="265"/>
      <c r="M8" s="265">
        <v>0.92</v>
      </c>
      <c r="N8" s="265">
        <v>1</v>
      </c>
      <c r="O8" s="265">
        <v>1</v>
      </c>
      <c r="P8" s="265">
        <v>1</v>
      </c>
      <c r="Q8" s="265"/>
      <c r="R8" s="265">
        <v>1</v>
      </c>
      <c r="S8" s="265">
        <v>1</v>
      </c>
      <c r="T8" s="265">
        <v>0.96</v>
      </c>
      <c r="U8" s="265"/>
      <c r="V8" s="265"/>
      <c r="W8" s="264"/>
      <c r="X8" s="265"/>
      <c r="Y8" s="265"/>
      <c r="Z8" s="265"/>
      <c r="AA8" s="265"/>
      <c r="AB8" s="265">
        <v>1</v>
      </c>
      <c r="AC8" s="265">
        <v>1</v>
      </c>
      <c r="AD8" s="265">
        <v>0.76</v>
      </c>
      <c r="AE8" s="265"/>
      <c r="AF8" s="265"/>
      <c r="AG8" s="265"/>
      <c r="AH8" s="265"/>
      <c r="AI8" s="265"/>
      <c r="AJ8" s="265">
        <v>1</v>
      </c>
      <c r="AK8" s="265"/>
      <c r="AL8" s="265">
        <v>1</v>
      </c>
      <c r="AM8" s="265"/>
      <c r="AN8" s="264"/>
      <c r="AO8" s="265"/>
      <c r="AP8" s="265"/>
      <c r="AQ8" s="265"/>
      <c r="AR8" s="265">
        <v>1</v>
      </c>
      <c r="AS8" s="265"/>
      <c r="AT8" s="265"/>
      <c r="AU8" s="265"/>
      <c r="AV8" s="265">
        <v>1</v>
      </c>
      <c r="AW8" s="265">
        <v>1</v>
      </c>
      <c r="AX8" s="265">
        <v>1</v>
      </c>
      <c r="AY8" s="265">
        <v>1</v>
      </c>
      <c r="AZ8" s="265"/>
      <c r="BA8" s="265">
        <v>0.96</v>
      </c>
      <c r="BB8" s="265">
        <v>1</v>
      </c>
      <c r="BC8" s="265"/>
      <c r="BD8" s="265">
        <v>0.92</v>
      </c>
      <c r="BE8" s="264">
        <v>0.92</v>
      </c>
      <c r="BF8" s="265">
        <v>1</v>
      </c>
      <c r="BG8" s="265"/>
      <c r="BH8" s="265"/>
      <c r="BI8" s="265">
        <v>1</v>
      </c>
      <c r="BJ8" s="265">
        <v>1</v>
      </c>
      <c r="BK8" s="265">
        <v>1</v>
      </c>
      <c r="BL8" s="265">
        <v>1</v>
      </c>
      <c r="BM8" s="264"/>
      <c r="BN8" s="265">
        <v>0.96</v>
      </c>
      <c r="BO8" s="265">
        <v>1</v>
      </c>
      <c r="BP8" s="265"/>
      <c r="BQ8" s="265">
        <v>1</v>
      </c>
      <c r="BR8" s="265">
        <v>1</v>
      </c>
      <c r="BS8" s="265">
        <v>1</v>
      </c>
      <c r="BT8" s="265">
        <v>1</v>
      </c>
      <c r="BU8" s="265">
        <v>1</v>
      </c>
      <c r="BV8" s="265">
        <v>0.96</v>
      </c>
      <c r="BW8" s="265">
        <v>1</v>
      </c>
      <c r="BX8" s="265">
        <v>0.96</v>
      </c>
      <c r="BY8" s="265"/>
      <c r="BZ8" s="265"/>
      <c r="CA8" s="264">
        <v>0.96</v>
      </c>
      <c r="CB8" s="265">
        <v>0.88</v>
      </c>
      <c r="CC8" s="265">
        <v>1</v>
      </c>
      <c r="CD8" s="265"/>
      <c r="CE8" s="265"/>
      <c r="CF8" s="265">
        <v>0.88</v>
      </c>
      <c r="CG8" s="265">
        <v>1</v>
      </c>
      <c r="CH8" s="265">
        <v>1</v>
      </c>
      <c r="CI8" s="265"/>
      <c r="CJ8" s="264">
        <v>1</v>
      </c>
      <c r="CK8" s="265"/>
      <c r="CL8" s="265">
        <v>1</v>
      </c>
      <c r="CM8" s="265">
        <v>1</v>
      </c>
      <c r="CN8" s="265"/>
      <c r="CO8" s="265">
        <v>1</v>
      </c>
      <c r="CP8" s="265">
        <v>1</v>
      </c>
      <c r="CQ8" s="265"/>
      <c r="CR8" s="264">
        <v>1</v>
      </c>
      <c r="CS8" s="265">
        <v>0.96</v>
      </c>
      <c r="CT8" s="265"/>
      <c r="CU8" s="265">
        <v>1</v>
      </c>
      <c r="CV8" s="265">
        <v>1</v>
      </c>
      <c r="CW8" s="265">
        <v>1</v>
      </c>
      <c r="CX8" s="265">
        <v>1</v>
      </c>
      <c r="CY8" s="265">
        <v>1</v>
      </c>
    </row>
    <row r="9" spans="1:103" x14ac:dyDescent="0.2">
      <c r="A9" s="256">
        <v>2</v>
      </c>
      <c r="B9" s="268" t="s">
        <v>3343</v>
      </c>
      <c r="C9" s="277" t="s">
        <v>184</v>
      </c>
      <c r="D9" s="80">
        <v>15</v>
      </c>
      <c r="E9" s="128">
        <v>20</v>
      </c>
      <c r="F9" s="420">
        <v>0.87000000000000011</v>
      </c>
      <c r="G9" s="265"/>
      <c r="H9" s="265"/>
      <c r="I9" s="265"/>
      <c r="J9" s="265">
        <v>1</v>
      </c>
      <c r="K9" s="265"/>
      <c r="L9" s="265"/>
      <c r="M9" s="265"/>
      <c r="N9" s="265"/>
      <c r="O9" s="265">
        <v>1</v>
      </c>
      <c r="P9" s="265">
        <v>1</v>
      </c>
      <c r="Q9" s="265"/>
      <c r="R9" s="265"/>
      <c r="S9" s="265"/>
      <c r="T9" s="265"/>
      <c r="U9" s="265"/>
      <c r="V9" s="265"/>
      <c r="W9" s="264"/>
      <c r="X9" s="265"/>
      <c r="Y9" s="265"/>
      <c r="Z9" s="265"/>
      <c r="AA9" s="265"/>
      <c r="AB9" s="265">
        <v>1</v>
      </c>
      <c r="AC9" s="265">
        <v>1</v>
      </c>
      <c r="AD9" s="265">
        <v>0.33333333333333331</v>
      </c>
      <c r="AE9" s="265"/>
      <c r="AF9" s="265"/>
      <c r="AG9" s="265"/>
      <c r="AH9" s="265"/>
      <c r="AI9" s="265"/>
      <c r="AJ9" s="265"/>
      <c r="AK9" s="265"/>
      <c r="AL9" s="265"/>
      <c r="AM9" s="265"/>
      <c r="AN9" s="264"/>
      <c r="AO9" s="265"/>
      <c r="AP9" s="265"/>
      <c r="AQ9" s="265"/>
      <c r="AR9" s="265">
        <v>0.93333333333333335</v>
      </c>
      <c r="AS9" s="265"/>
      <c r="AT9" s="265"/>
      <c r="AU9" s="265"/>
      <c r="AV9" s="265">
        <v>0.53333333333333333</v>
      </c>
      <c r="AW9" s="265"/>
      <c r="AX9" s="265"/>
      <c r="AY9" s="265">
        <v>0.93333333333333335</v>
      </c>
      <c r="AZ9" s="265"/>
      <c r="BA9" s="265"/>
      <c r="BB9" s="265"/>
      <c r="BC9" s="265"/>
      <c r="BD9" s="265"/>
      <c r="BE9" s="264">
        <v>0.8666666666666667</v>
      </c>
      <c r="BF9" s="265">
        <v>1</v>
      </c>
      <c r="BG9" s="265"/>
      <c r="BH9" s="265"/>
      <c r="BI9" s="265">
        <v>0.73333333333333328</v>
      </c>
      <c r="BJ9" s="265"/>
      <c r="BK9" s="265"/>
      <c r="BL9" s="265"/>
      <c r="BM9" s="264"/>
      <c r="BN9" s="265">
        <v>0.73333333333333328</v>
      </c>
      <c r="BO9" s="265"/>
      <c r="BP9" s="265"/>
      <c r="BQ9" s="265">
        <v>0.93333333333333335</v>
      </c>
      <c r="BR9" s="265"/>
      <c r="BS9" s="265"/>
      <c r="BT9" s="265"/>
      <c r="BU9" s="265"/>
      <c r="BV9" s="265"/>
      <c r="BW9" s="265"/>
      <c r="BX9" s="265"/>
      <c r="BY9" s="265"/>
      <c r="BZ9" s="265"/>
      <c r="CA9" s="264">
        <v>0.8</v>
      </c>
      <c r="CB9" s="265"/>
      <c r="CC9" s="265"/>
      <c r="CD9" s="265"/>
      <c r="CE9" s="265"/>
      <c r="CF9" s="265"/>
      <c r="CG9" s="265"/>
      <c r="CH9" s="265"/>
      <c r="CI9" s="265"/>
      <c r="CJ9" s="264">
        <v>0.73333333333333328</v>
      </c>
      <c r="CK9" s="265"/>
      <c r="CL9" s="265"/>
      <c r="CM9" s="265"/>
      <c r="CN9" s="265"/>
      <c r="CO9" s="265">
        <v>0.93333333333333335</v>
      </c>
      <c r="CP9" s="265"/>
      <c r="CQ9" s="265"/>
      <c r="CR9" s="264">
        <v>1</v>
      </c>
      <c r="CS9" s="265">
        <v>0.93333333333333335</v>
      </c>
      <c r="CT9" s="265"/>
      <c r="CU9" s="265"/>
      <c r="CV9" s="265"/>
      <c r="CW9" s="265"/>
      <c r="CX9" s="265">
        <v>1</v>
      </c>
      <c r="CY9" s="265"/>
    </row>
    <row r="10" spans="1:103" x14ac:dyDescent="0.2">
      <c r="A10" s="256">
        <v>2</v>
      </c>
      <c r="B10" s="268" t="s">
        <v>3343</v>
      </c>
      <c r="C10" s="278" t="s">
        <v>81</v>
      </c>
      <c r="D10" s="80">
        <v>3</v>
      </c>
      <c r="E10" s="128">
        <v>5</v>
      </c>
      <c r="F10" s="420">
        <v>1</v>
      </c>
      <c r="G10" s="265"/>
      <c r="H10" s="265"/>
      <c r="I10" s="265"/>
      <c r="J10" s="265">
        <v>1</v>
      </c>
      <c r="K10" s="265"/>
      <c r="L10" s="265"/>
      <c r="M10" s="265"/>
      <c r="N10" s="265"/>
      <c r="O10" s="265"/>
      <c r="P10" s="265"/>
      <c r="Q10" s="265"/>
      <c r="R10" s="265"/>
      <c r="S10" s="265"/>
      <c r="T10" s="265"/>
      <c r="U10" s="265"/>
      <c r="V10" s="265"/>
      <c r="W10" s="264"/>
      <c r="X10" s="265"/>
      <c r="Y10" s="265"/>
      <c r="Z10" s="265"/>
      <c r="AA10" s="265"/>
      <c r="AB10" s="265">
        <v>1</v>
      </c>
      <c r="AC10" s="265"/>
      <c r="AD10" s="265"/>
      <c r="AE10" s="265"/>
      <c r="AF10" s="265"/>
      <c r="AG10" s="265"/>
      <c r="AH10" s="265"/>
      <c r="AI10" s="265"/>
      <c r="AJ10" s="265"/>
      <c r="AK10" s="265"/>
      <c r="AL10" s="265"/>
      <c r="AM10" s="265"/>
      <c r="AN10" s="264"/>
      <c r="AO10" s="265"/>
      <c r="AP10" s="265"/>
      <c r="AQ10" s="265"/>
      <c r="AR10" s="265">
        <v>1</v>
      </c>
      <c r="AS10" s="265"/>
      <c r="AT10" s="265"/>
      <c r="AU10" s="265"/>
      <c r="AV10" s="265"/>
      <c r="AW10" s="265"/>
      <c r="AX10" s="265"/>
      <c r="AY10" s="265"/>
      <c r="AZ10" s="265"/>
      <c r="BA10" s="265"/>
      <c r="BB10" s="265"/>
      <c r="BC10" s="265"/>
      <c r="BD10" s="265"/>
      <c r="BE10" s="264"/>
      <c r="BF10" s="265"/>
      <c r="BG10" s="265"/>
      <c r="BH10" s="265"/>
      <c r="BI10" s="265"/>
      <c r="BJ10" s="265"/>
      <c r="BK10" s="265"/>
      <c r="BL10" s="265"/>
      <c r="BM10" s="264"/>
      <c r="BN10" s="265"/>
      <c r="BO10" s="265"/>
      <c r="BP10" s="265"/>
      <c r="BQ10" s="265"/>
      <c r="BR10" s="265"/>
      <c r="BS10" s="265"/>
      <c r="BT10" s="265"/>
      <c r="BU10" s="265"/>
      <c r="BV10" s="265"/>
      <c r="BW10" s="265"/>
      <c r="BX10" s="265"/>
      <c r="BY10" s="265"/>
      <c r="BZ10" s="265"/>
      <c r="CA10" s="264"/>
      <c r="CB10" s="265"/>
      <c r="CC10" s="265"/>
      <c r="CD10" s="265"/>
      <c r="CE10" s="265"/>
      <c r="CF10" s="265"/>
      <c r="CG10" s="265"/>
      <c r="CH10" s="265"/>
      <c r="CI10" s="265"/>
      <c r="CJ10" s="264"/>
      <c r="CK10" s="265"/>
      <c r="CL10" s="265"/>
      <c r="CM10" s="265"/>
      <c r="CN10" s="265"/>
      <c r="CO10" s="265"/>
      <c r="CP10" s="265"/>
      <c r="CQ10" s="265"/>
      <c r="CR10" s="264">
        <v>1</v>
      </c>
      <c r="CS10" s="265">
        <v>1</v>
      </c>
      <c r="CT10" s="265"/>
      <c r="CU10" s="265"/>
      <c r="CV10" s="265"/>
      <c r="CW10" s="265"/>
      <c r="CX10" s="265"/>
      <c r="CY10" s="265"/>
    </row>
    <row r="11" spans="1:103" x14ac:dyDescent="0.2">
      <c r="A11" s="256">
        <v>3</v>
      </c>
      <c r="B11" s="268" t="s">
        <v>3344</v>
      </c>
      <c r="C11" s="277" t="s">
        <v>184</v>
      </c>
      <c r="D11" s="80">
        <v>6</v>
      </c>
      <c r="E11" s="128">
        <v>15</v>
      </c>
      <c r="F11" s="420">
        <v>0.98888888888888893</v>
      </c>
      <c r="G11" s="265">
        <v>1</v>
      </c>
      <c r="H11" s="265"/>
      <c r="I11" s="265"/>
      <c r="J11" s="265">
        <v>1</v>
      </c>
      <c r="K11" s="265"/>
      <c r="L11" s="265"/>
      <c r="M11" s="265"/>
      <c r="N11" s="265"/>
      <c r="O11" s="265"/>
      <c r="P11" s="265"/>
      <c r="Q11" s="265"/>
      <c r="R11" s="265"/>
      <c r="S11" s="265"/>
      <c r="T11" s="265"/>
      <c r="U11" s="265"/>
      <c r="V11" s="265"/>
      <c r="W11" s="264"/>
      <c r="X11" s="265"/>
      <c r="Y11" s="265"/>
      <c r="Z11" s="265">
        <v>1</v>
      </c>
      <c r="AA11" s="265">
        <v>1</v>
      </c>
      <c r="AB11" s="265">
        <v>1</v>
      </c>
      <c r="AC11" s="265">
        <v>1</v>
      </c>
      <c r="AD11" s="265">
        <v>1</v>
      </c>
      <c r="AE11" s="265"/>
      <c r="AF11" s="265"/>
      <c r="AG11" s="265"/>
      <c r="AH11" s="265"/>
      <c r="AI11" s="265"/>
      <c r="AJ11" s="265"/>
      <c r="AK11" s="265"/>
      <c r="AL11" s="265"/>
      <c r="AM11" s="265"/>
      <c r="AN11" s="264"/>
      <c r="AO11" s="265">
        <v>1</v>
      </c>
      <c r="AP11" s="265"/>
      <c r="AQ11" s="265"/>
      <c r="AR11" s="265">
        <v>1</v>
      </c>
      <c r="AS11" s="265"/>
      <c r="AT11" s="265"/>
      <c r="AU11" s="265"/>
      <c r="AV11" s="265"/>
      <c r="AW11" s="265"/>
      <c r="AX11" s="265"/>
      <c r="AY11" s="265"/>
      <c r="AZ11" s="265"/>
      <c r="BA11" s="265"/>
      <c r="BB11" s="265"/>
      <c r="BC11" s="265"/>
      <c r="BD11" s="265"/>
      <c r="BE11" s="264">
        <v>0.83333333333333337</v>
      </c>
      <c r="BF11" s="265">
        <v>1</v>
      </c>
      <c r="BG11" s="265"/>
      <c r="BH11" s="265"/>
      <c r="BI11" s="265"/>
      <c r="BJ11" s="265"/>
      <c r="BK11" s="265"/>
      <c r="BL11" s="265"/>
      <c r="BM11" s="264"/>
      <c r="BN11" s="265">
        <v>1</v>
      </c>
      <c r="BO11" s="265"/>
      <c r="BP11" s="265"/>
      <c r="BQ11" s="265"/>
      <c r="BR11" s="265"/>
      <c r="BS11" s="265"/>
      <c r="BT11" s="265"/>
      <c r="BU11" s="265"/>
      <c r="BV11" s="265"/>
      <c r="BW11" s="265"/>
      <c r="BX11" s="265"/>
      <c r="BY11" s="265"/>
      <c r="BZ11" s="265"/>
      <c r="CA11" s="264"/>
      <c r="CB11" s="265"/>
      <c r="CC11" s="265"/>
      <c r="CD11" s="265"/>
      <c r="CE11" s="265"/>
      <c r="CF11" s="265"/>
      <c r="CG11" s="265"/>
      <c r="CH11" s="265"/>
      <c r="CI11" s="265"/>
      <c r="CJ11" s="264"/>
      <c r="CK11" s="265"/>
      <c r="CL11" s="265"/>
      <c r="CM11" s="265"/>
      <c r="CN11" s="265"/>
      <c r="CO11" s="265"/>
      <c r="CP11" s="265"/>
      <c r="CQ11" s="265"/>
      <c r="CR11" s="264">
        <v>1</v>
      </c>
      <c r="CS11" s="265">
        <v>1</v>
      </c>
      <c r="CT11" s="265"/>
      <c r="CU11" s="265"/>
      <c r="CV11" s="265"/>
      <c r="CW11" s="265"/>
      <c r="CX11" s="265">
        <v>1</v>
      </c>
      <c r="CY11" s="265"/>
    </row>
    <row r="12" spans="1:103" x14ac:dyDescent="0.2">
      <c r="A12" s="256">
        <v>3</v>
      </c>
      <c r="B12" s="268" t="s">
        <v>3344</v>
      </c>
      <c r="C12" s="278" t="s">
        <v>81</v>
      </c>
      <c r="D12" s="80">
        <v>6</v>
      </c>
      <c r="E12" s="128">
        <v>9</v>
      </c>
      <c r="F12" s="420">
        <v>0.88888888888888884</v>
      </c>
      <c r="G12" s="265">
        <v>1</v>
      </c>
      <c r="H12" s="265"/>
      <c r="I12" s="265"/>
      <c r="J12" s="265">
        <v>1</v>
      </c>
      <c r="K12" s="265"/>
      <c r="L12" s="265"/>
      <c r="M12" s="265"/>
      <c r="N12" s="265"/>
      <c r="O12" s="265"/>
      <c r="P12" s="265"/>
      <c r="Q12" s="265"/>
      <c r="R12" s="265"/>
      <c r="S12" s="265"/>
      <c r="T12" s="265"/>
      <c r="U12" s="265"/>
      <c r="V12" s="265"/>
      <c r="W12" s="264"/>
      <c r="X12" s="265"/>
      <c r="Y12" s="265"/>
      <c r="Z12" s="265">
        <v>0.83333333333333337</v>
      </c>
      <c r="AA12" s="265"/>
      <c r="AB12" s="265">
        <v>1</v>
      </c>
      <c r="AC12" s="265">
        <v>1</v>
      </c>
      <c r="AD12" s="265">
        <v>1</v>
      </c>
      <c r="AE12" s="265"/>
      <c r="AF12" s="265"/>
      <c r="AG12" s="265"/>
      <c r="AH12" s="265"/>
      <c r="AI12" s="265"/>
      <c r="AJ12" s="265"/>
      <c r="AK12" s="265"/>
      <c r="AL12" s="265"/>
      <c r="AM12" s="265"/>
      <c r="AN12" s="264"/>
      <c r="AO12" s="265">
        <v>0.66666666666666663</v>
      </c>
      <c r="AP12" s="265"/>
      <c r="AQ12" s="265"/>
      <c r="AR12" s="265">
        <v>1</v>
      </c>
      <c r="AS12" s="265"/>
      <c r="AT12" s="265"/>
      <c r="AU12" s="265"/>
      <c r="AV12" s="265"/>
      <c r="AW12" s="265"/>
      <c r="AX12" s="265"/>
      <c r="AY12" s="265"/>
      <c r="AZ12" s="265"/>
      <c r="BA12" s="265"/>
      <c r="BB12" s="265"/>
      <c r="BC12" s="265"/>
      <c r="BD12" s="265"/>
      <c r="BE12" s="264"/>
      <c r="BF12" s="265"/>
      <c r="BG12" s="265"/>
      <c r="BH12" s="265"/>
      <c r="BI12" s="265"/>
      <c r="BJ12" s="265"/>
      <c r="BK12" s="265"/>
      <c r="BL12" s="265"/>
      <c r="BM12" s="264"/>
      <c r="BN12" s="265"/>
      <c r="BO12" s="265"/>
      <c r="BP12" s="265"/>
      <c r="BQ12" s="265"/>
      <c r="BR12" s="265"/>
      <c r="BS12" s="265"/>
      <c r="BT12" s="265"/>
      <c r="BU12" s="265"/>
      <c r="BV12" s="265"/>
      <c r="BW12" s="265"/>
      <c r="BX12" s="265"/>
      <c r="BY12" s="265"/>
      <c r="BZ12" s="265"/>
      <c r="CA12" s="264"/>
      <c r="CB12" s="265"/>
      <c r="CC12" s="265"/>
      <c r="CD12" s="265"/>
      <c r="CE12" s="265"/>
      <c r="CF12" s="265"/>
      <c r="CG12" s="265"/>
      <c r="CH12" s="265"/>
      <c r="CI12" s="265"/>
      <c r="CJ12" s="264"/>
      <c r="CK12" s="265"/>
      <c r="CL12" s="265"/>
      <c r="CM12" s="265"/>
      <c r="CN12" s="265"/>
      <c r="CO12" s="265"/>
      <c r="CP12" s="265"/>
      <c r="CQ12" s="265"/>
      <c r="CR12" s="264"/>
      <c r="CS12" s="265">
        <v>0.5</v>
      </c>
      <c r="CT12" s="265"/>
      <c r="CU12" s="265"/>
      <c r="CV12" s="265"/>
      <c r="CW12" s="265"/>
      <c r="CX12" s="265"/>
      <c r="CY12" s="265"/>
    </row>
    <row r="13" spans="1:103" x14ac:dyDescent="0.2">
      <c r="A13" s="256">
        <v>4</v>
      </c>
      <c r="B13" s="268" t="s">
        <v>3345</v>
      </c>
      <c r="C13" s="279" t="s">
        <v>131</v>
      </c>
      <c r="D13" s="80">
        <v>32</v>
      </c>
      <c r="E13" s="128">
        <v>14</v>
      </c>
      <c r="F13" s="420">
        <v>0.92972350230414758</v>
      </c>
      <c r="G13" s="265"/>
      <c r="H13" s="265"/>
      <c r="I13" s="265"/>
      <c r="J13" s="265">
        <v>1</v>
      </c>
      <c r="K13" s="265"/>
      <c r="L13" s="265"/>
      <c r="M13" s="265"/>
      <c r="N13" s="265"/>
      <c r="O13" s="265"/>
      <c r="P13" s="265"/>
      <c r="Q13" s="265">
        <v>0.93333333333333335</v>
      </c>
      <c r="R13" s="265"/>
      <c r="S13" s="265"/>
      <c r="T13" s="265"/>
      <c r="U13" s="265"/>
      <c r="V13" s="265"/>
      <c r="W13" s="264"/>
      <c r="X13" s="265"/>
      <c r="Y13" s="265"/>
      <c r="Z13" s="265"/>
      <c r="AA13" s="265"/>
      <c r="AB13" s="265">
        <v>1</v>
      </c>
      <c r="AC13" s="265">
        <v>1</v>
      </c>
      <c r="AD13" s="265"/>
      <c r="AE13" s="265"/>
      <c r="AF13" s="265"/>
      <c r="AG13" s="265"/>
      <c r="AH13" s="265"/>
      <c r="AI13" s="265"/>
      <c r="AJ13" s="265"/>
      <c r="AK13" s="265"/>
      <c r="AL13" s="265"/>
      <c r="AM13" s="265"/>
      <c r="AN13" s="264"/>
      <c r="AO13" s="265"/>
      <c r="AP13" s="265"/>
      <c r="AQ13" s="265"/>
      <c r="AR13" s="265">
        <v>1</v>
      </c>
      <c r="AS13" s="265"/>
      <c r="AT13" s="265"/>
      <c r="AU13" s="265"/>
      <c r="AV13" s="265">
        <v>0.9</v>
      </c>
      <c r="AW13" s="265"/>
      <c r="AX13" s="265"/>
      <c r="AY13" s="265"/>
      <c r="AZ13" s="265"/>
      <c r="BA13" s="265"/>
      <c r="BB13" s="265"/>
      <c r="BC13" s="265"/>
      <c r="BD13" s="265"/>
      <c r="BE13" s="264">
        <v>0.90322580645161288</v>
      </c>
      <c r="BF13" s="265">
        <v>1</v>
      </c>
      <c r="BG13" s="265"/>
      <c r="BH13" s="265"/>
      <c r="BI13" s="265"/>
      <c r="BJ13" s="265"/>
      <c r="BK13" s="265"/>
      <c r="BL13" s="265"/>
      <c r="BM13" s="264">
        <v>0.66666666666666663</v>
      </c>
      <c r="BN13" s="265">
        <v>0.93548387096774188</v>
      </c>
      <c r="BO13" s="265"/>
      <c r="BP13" s="265"/>
      <c r="BQ13" s="265"/>
      <c r="BR13" s="265"/>
      <c r="BS13" s="265"/>
      <c r="BT13" s="265"/>
      <c r="BU13" s="265"/>
      <c r="BV13" s="265"/>
      <c r="BW13" s="265"/>
      <c r="BX13" s="265"/>
      <c r="BY13" s="265"/>
      <c r="BZ13" s="265"/>
      <c r="CA13" s="264">
        <v>0.967741935483871</v>
      </c>
      <c r="CB13" s="265"/>
      <c r="CC13" s="265"/>
      <c r="CD13" s="265"/>
      <c r="CE13" s="265"/>
      <c r="CF13" s="265"/>
      <c r="CG13" s="265"/>
      <c r="CH13" s="265"/>
      <c r="CI13" s="265"/>
      <c r="CJ13" s="264">
        <v>0.87096774193548387</v>
      </c>
      <c r="CK13" s="265"/>
      <c r="CL13" s="265"/>
      <c r="CM13" s="265"/>
      <c r="CN13" s="265"/>
      <c r="CO13" s="265"/>
      <c r="CP13" s="265"/>
      <c r="CQ13" s="265"/>
      <c r="CR13" s="264">
        <v>0.93548387096774188</v>
      </c>
      <c r="CS13" s="265">
        <v>0.90322580645161288</v>
      </c>
      <c r="CT13" s="265"/>
      <c r="CU13" s="265"/>
      <c r="CV13" s="265"/>
      <c r="CW13" s="265"/>
      <c r="CX13" s="265"/>
      <c r="CY13" s="265"/>
    </row>
    <row r="14" spans="1:103" x14ac:dyDescent="0.2">
      <c r="A14" s="256">
        <v>4</v>
      </c>
      <c r="B14" s="268" t="s">
        <v>3345</v>
      </c>
      <c r="C14" s="277" t="s">
        <v>184</v>
      </c>
      <c r="D14" s="80">
        <v>8</v>
      </c>
      <c r="E14" s="128">
        <v>18</v>
      </c>
      <c r="F14" s="420">
        <v>0.81944444444444442</v>
      </c>
      <c r="G14" s="265"/>
      <c r="H14" s="265"/>
      <c r="I14" s="265"/>
      <c r="J14" s="265">
        <v>1</v>
      </c>
      <c r="K14" s="265"/>
      <c r="L14" s="265"/>
      <c r="M14" s="265"/>
      <c r="N14" s="265"/>
      <c r="O14" s="265"/>
      <c r="P14" s="265"/>
      <c r="Q14" s="265">
        <v>1</v>
      </c>
      <c r="R14" s="265"/>
      <c r="S14" s="265"/>
      <c r="T14" s="265"/>
      <c r="U14" s="265"/>
      <c r="V14" s="265"/>
      <c r="W14" s="264"/>
      <c r="X14" s="265"/>
      <c r="Y14" s="265"/>
      <c r="Z14" s="265"/>
      <c r="AA14" s="265"/>
      <c r="AB14" s="265">
        <v>1</v>
      </c>
      <c r="AC14" s="265">
        <v>1</v>
      </c>
      <c r="AD14" s="265">
        <v>0.5</v>
      </c>
      <c r="AE14" s="265"/>
      <c r="AF14" s="265"/>
      <c r="AG14" s="265"/>
      <c r="AH14" s="265"/>
      <c r="AI14" s="265"/>
      <c r="AJ14" s="265"/>
      <c r="AK14" s="265"/>
      <c r="AL14" s="265"/>
      <c r="AM14" s="265"/>
      <c r="AN14" s="264"/>
      <c r="AO14" s="265"/>
      <c r="AP14" s="265"/>
      <c r="AQ14" s="265"/>
      <c r="AR14" s="265">
        <v>1</v>
      </c>
      <c r="AS14" s="265"/>
      <c r="AT14" s="265"/>
      <c r="AU14" s="265"/>
      <c r="AV14" s="265">
        <v>0.75</v>
      </c>
      <c r="AW14" s="265"/>
      <c r="AX14" s="265"/>
      <c r="AY14" s="265"/>
      <c r="AZ14" s="265"/>
      <c r="BA14" s="265"/>
      <c r="BB14" s="265"/>
      <c r="BC14" s="265"/>
      <c r="BD14" s="265"/>
      <c r="BE14" s="264">
        <v>0.625</v>
      </c>
      <c r="BF14" s="265">
        <v>1</v>
      </c>
      <c r="BG14" s="265"/>
      <c r="BH14" s="265"/>
      <c r="BI14" s="265"/>
      <c r="BJ14" s="265"/>
      <c r="BK14" s="265"/>
      <c r="BL14" s="265"/>
      <c r="BM14" s="264">
        <v>0</v>
      </c>
      <c r="BN14" s="265">
        <v>1</v>
      </c>
      <c r="BO14" s="265"/>
      <c r="BP14" s="265"/>
      <c r="BQ14" s="265">
        <v>0.875</v>
      </c>
      <c r="BR14" s="265"/>
      <c r="BS14" s="265"/>
      <c r="BT14" s="265"/>
      <c r="BU14" s="265"/>
      <c r="BV14" s="265"/>
      <c r="BW14" s="265"/>
      <c r="BX14" s="265"/>
      <c r="BY14" s="265"/>
      <c r="BZ14" s="265"/>
      <c r="CA14" s="264">
        <v>1</v>
      </c>
      <c r="CB14" s="265"/>
      <c r="CC14" s="265">
        <v>0.375</v>
      </c>
      <c r="CD14" s="265"/>
      <c r="CE14" s="265"/>
      <c r="CF14" s="265"/>
      <c r="CG14" s="265"/>
      <c r="CH14" s="265"/>
      <c r="CI14" s="265"/>
      <c r="CJ14" s="264">
        <v>0.75</v>
      </c>
      <c r="CK14" s="265"/>
      <c r="CL14" s="265"/>
      <c r="CM14" s="265"/>
      <c r="CN14" s="265"/>
      <c r="CO14" s="265"/>
      <c r="CP14" s="265"/>
      <c r="CQ14" s="265"/>
      <c r="CR14" s="264">
        <v>1</v>
      </c>
      <c r="CS14" s="265">
        <v>0.875</v>
      </c>
      <c r="CT14" s="265"/>
      <c r="CU14" s="265"/>
      <c r="CV14" s="265"/>
      <c r="CW14" s="265"/>
      <c r="CX14" s="265">
        <v>1</v>
      </c>
      <c r="CY14" s="265"/>
    </row>
    <row r="15" spans="1:103" x14ac:dyDescent="0.2">
      <c r="A15" s="256">
        <v>5</v>
      </c>
      <c r="B15" s="268" t="s">
        <v>3346</v>
      </c>
      <c r="C15" s="279" t="s">
        <v>131</v>
      </c>
      <c r="D15" s="80">
        <v>9</v>
      </c>
      <c r="E15" s="128">
        <v>15</v>
      </c>
      <c r="F15" s="420">
        <v>0.99259259259259258</v>
      </c>
      <c r="G15" s="265"/>
      <c r="H15" s="265"/>
      <c r="I15" s="265"/>
      <c r="J15" s="265">
        <v>1</v>
      </c>
      <c r="K15" s="265"/>
      <c r="L15" s="265"/>
      <c r="M15" s="265"/>
      <c r="N15" s="265"/>
      <c r="O15" s="265"/>
      <c r="P15" s="265"/>
      <c r="Q15" s="265"/>
      <c r="R15" s="265"/>
      <c r="S15" s="265"/>
      <c r="T15" s="265"/>
      <c r="U15" s="265"/>
      <c r="V15" s="265"/>
      <c r="W15" s="264"/>
      <c r="X15" s="265"/>
      <c r="Y15" s="265"/>
      <c r="Z15" s="265"/>
      <c r="AA15" s="265"/>
      <c r="AB15" s="265">
        <v>1</v>
      </c>
      <c r="AC15" s="265">
        <v>1</v>
      </c>
      <c r="AD15" s="265"/>
      <c r="AE15" s="265"/>
      <c r="AF15" s="265"/>
      <c r="AG15" s="265"/>
      <c r="AH15" s="265"/>
      <c r="AI15" s="265"/>
      <c r="AJ15" s="265"/>
      <c r="AK15" s="265"/>
      <c r="AL15" s="265"/>
      <c r="AM15" s="265"/>
      <c r="AN15" s="264"/>
      <c r="AO15" s="265"/>
      <c r="AP15" s="265">
        <v>1</v>
      </c>
      <c r="AQ15" s="265"/>
      <c r="AR15" s="265">
        <v>1</v>
      </c>
      <c r="AS15" s="265"/>
      <c r="AT15" s="265"/>
      <c r="AU15" s="265"/>
      <c r="AV15" s="265">
        <v>1</v>
      </c>
      <c r="AW15" s="265"/>
      <c r="AX15" s="265"/>
      <c r="AY15" s="265"/>
      <c r="AZ15" s="265"/>
      <c r="BA15" s="265"/>
      <c r="BB15" s="265"/>
      <c r="BC15" s="265"/>
      <c r="BD15" s="265"/>
      <c r="BE15" s="264">
        <v>1</v>
      </c>
      <c r="BF15" s="265">
        <v>1</v>
      </c>
      <c r="BG15" s="265"/>
      <c r="BH15" s="265"/>
      <c r="BI15" s="265"/>
      <c r="BJ15" s="265"/>
      <c r="BK15" s="265"/>
      <c r="BL15" s="265"/>
      <c r="BM15" s="264"/>
      <c r="BN15" s="265">
        <v>1</v>
      </c>
      <c r="BO15" s="265"/>
      <c r="BP15" s="265"/>
      <c r="BQ15" s="265"/>
      <c r="BR15" s="265"/>
      <c r="BS15" s="265"/>
      <c r="BT15" s="265"/>
      <c r="BU15" s="265"/>
      <c r="BV15" s="265"/>
      <c r="BW15" s="265"/>
      <c r="BX15" s="265"/>
      <c r="BY15" s="265"/>
      <c r="BZ15" s="265">
        <v>1</v>
      </c>
      <c r="CA15" s="264">
        <v>1</v>
      </c>
      <c r="CB15" s="265"/>
      <c r="CC15" s="265"/>
      <c r="CD15" s="265"/>
      <c r="CE15" s="265"/>
      <c r="CF15" s="265"/>
      <c r="CG15" s="265"/>
      <c r="CH15" s="265"/>
      <c r="CI15" s="265"/>
      <c r="CJ15" s="264">
        <v>0.88888888888888884</v>
      </c>
      <c r="CK15" s="265"/>
      <c r="CL15" s="265"/>
      <c r="CM15" s="265"/>
      <c r="CN15" s="265"/>
      <c r="CO15" s="265"/>
      <c r="CP15" s="265"/>
      <c r="CQ15" s="265"/>
      <c r="CR15" s="264">
        <v>1</v>
      </c>
      <c r="CS15" s="265">
        <v>1</v>
      </c>
      <c r="CT15" s="265"/>
      <c r="CU15" s="265"/>
      <c r="CV15" s="265"/>
      <c r="CW15" s="265"/>
      <c r="CX15" s="265">
        <v>1</v>
      </c>
      <c r="CY15" s="265"/>
    </row>
    <row r="16" spans="1:103" x14ac:dyDescent="0.2">
      <c r="A16" s="256">
        <v>5</v>
      </c>
      <c r="B16" s="268" t="s">
        <v>3346</v>
      </c>
      <c r="C16" s="277" t="s">
        <v>184</v>
      </c>
      <c r="D16" s="80">
        <v>5</v>
      </c>
      <c r="E16" s="128">
        <v>23</v>
      </c>
      <c r="F16" s="420">
        <v>0.86956521739130432</v>
      </c>
      <c r="G16" s="265"/>
      <c r="H16" s="265"/>
      <c r="I16" s="265"/>
      <c r="J16" s="265">
        <v>1</v>
      </c>
      <c r="K16" s="265"/>
      <c r="L16" s="265"/>
      <c r="M16" s="265"/>
      <c r="N16" s="265"/>
      <c r="O16" s="265"/>
      <c r="P16" s="265">
        <v>1</v>
      </c>
      <c r="Q16" s="265"/>
      <c r="R16" s="265"/>
      <c r="S16" s="265"/>
      <c r="T16" s="265"/>
      <c r="U16" s="265"/>
      <c r="V16" s="265"/>
      <c r="W16" s="264"/>
      <c r="X16" s="265"/>
      <c r="Y16" s="265"/>
      <c r="Z16" s="265"/>
      <c r="AA16" s="265"/>
      <c r="AB16" s="265">
        <v>1</v>
      </c>
      <c r="AC16" s="265">
        <v>1</v>
      </c>
      <c r="AD16" s="265">
        <v>0.8</v>
      </c>
      <c r="AE16" s="265"/>
      <c r="AF16" s="265"/>
      <c r="AG16" s="265"/>
      <c r="AH16" s="265"/>
      <c r="AI16" s="265"/>
      <c r="AJ16" s="265"/>
      <c r="AK16" s="265"/>
      <c r="AL16" s="265"/>
      <c r="AM16" s="265"/>
      <c r="AN16" s="264"/>
      <c r="AO16" s="265"/>
      <c r="AP16" s="265">
        <v>1</v>
      </c>
      <c r="AQ16" s="265"/>
      <c r="AR16" s="265">
        <v>1</v>
      </c>
      <c r="AS16" s="265"/>
      <c r="AT16" s="265"/>
      <c r="AU16" s="265"/>
      <c r="AV16" s="265">
        <v>1</v>
      </c>
      <c r="AW16" s="265"/>
      <c r="AX16" s="265"/>
      <c r="AY16" s="265"/>
      <c r="AZ16" s="265"/>
      <c r="BA16" s="265"/>
      <c r="BB16" s="265"/>
      <c r="BC16" s="265"/>
      <c r="BD16" s="265"/>
      <c r="BE16" s="264">
        <v>0.8</v>
      </c>
      <c r="BF16" s="265">
        <v>0.8</v>
      </c>
      <c r="BG16" s="265"/>
      <c r="BH16" s="265"/>
      <c r="BI16" s="265"/>
      <c r="BJ16" s="265"/>
      <c r="BK16" s="265">
        <v>1</v>
      </c>
      <c r="BL16" s="265"/>
      <c r="BM16" s="264"/>
      <c r="BN16" s="265">
        <v>0.6</v>
      </c>
      <c r="BO16" s="265"/>
      <c r="BP16" s="265"/>
      <c r="BQ16" s="265">
        <v>1</v>
      </c>
      <c r="BR16" s="265"/>
      <c r="BS16" s="265"/>
      <c r="BT16" s="265"/>
      <c r="BU16" s="265"/>
      <c r="BV16" s="265"/>
      <c r="BW16" s="265"/>
      <c r="BX16" s="265"/>
      <c r="BY16" s="265"/>
      <c r="BZ16" s="265">
        <v>1</v>
      </c>
      <c r="CA16" s="264">
        <v>1</v>
      </c>
      <c r="CB16" s="265">
        <v>0.2</v>
      </c>
      <c r="CC16" s="265">
        <v>0.8</v>
      </c>
      <c r="CD16" s="265"/>
      <c r="CE16" s="265"/>
      <c r="CF16" s="265"/>
      <c r="CG16" s="265"/>
      <c r="CH16" s="265"/>
      <c r="CI16" s="265"/>
      <c r="CJ16" s="264">
        <v>0.4</v>
      </c>
      <c r="CK16" s="265"/>
      <c r="CL16" s="265"/>
      <c r="CM16" s="265"/>
      <c r="CN16" s="265"/>
      <c r="CO16" s="265"/>
      <c r="CP16" s="265"/>
      <c r="CQ16" s="265"/>
      <c r="CR16" s="264">
        <v>1</v>
      </c>
      <c r="CS16" s="265">
        <v>1</v>
      </c>
      <c r="CT16" s="265"/>
      <c r="CU16" s="265"/>
      <c r="CV16" s="265">
        <v>0.6</v>
      </c>
      <c r="CW16" s="265">
        <v>1</v>
      </c>
      <c r="CX16" s="265">
        <v>1</v>
      </c>
      <c r="CY16" s="265"/>
    </row>
    <row r="17" spans="1:103" x14ac:dyDescent="0.2">
      <c r="A17" s="256">
        <v>5</v>
      </c>
      <c r="B17" s="268" t="s">
        <v>3346</v>
      </c>
      <c r="C17" s="278" t="s">
        <v>81</v>
      </c>
      <c r="D17" s="80">
        <v>3</v>
      </c>
      <c r="E17" s="128">
        <v>11</v>
      </c>
      <c r="F17" s="420">
        <v>0.78787878787878785</v>
      </c>
      <c r="G17" s="265"/>
      <c r="H17" s="265"/>
      <c r="I17" s="265"/>
      <c r="J17" s="265">
        <v>1</v>
      </c>
      <c r="K17" s="265"/>
      <c r="L17" s="265"/>
      <c r="M17" s="265"/>
      <c r="N17" s="265"/>
      <c r="O17" s="265"/>
      <c r="P17" s="265"/>
      <c r="Q17" s="265"/>
      <c r="R17" s="265"/>
      <c r="S17" s="265"/>
      <c r="T17" s="265"/>
      <c r="U17" s="265"/>
      <c r="V17" s="265"/>
      <c r="W17" s="264"/>
      <c r="X17" s="265"/>
      <c r="Y17" s="265"/>
      <c r="Z17" s="265"/>
      <c r="AA17" s="265"/>
      <c r="AB17" s="265">
        <v>1</v>
      </c>
      <c r="AC17" s="265">
        <v>1</v>
      </c>
      <c r="AD17" s="265">
        <v>0.66666666666666663</v>
      </c>
      <c r="AE17" s="265"/>
      <c r="AF17" s="265"/>
      <c r="AG17" s="265"/>
      <c r="AH17" s="265"/>
      <c r="AI17" s="265"/>
      <c r="AJ17" s="265"/>
      <c r="AK17" s="265"/>
      <c r="AL17" s="265"/>
      <c r="AM17" s="265"/>
      <c r="AN17" s="264"/>
      <c r="AO17" s="265"/>
      <c r="AP17" s="265">
        <v>0.66666666666666663</v>
      </c>
      <c r="AQ17" s="265"/>
      <c r="AR17" s="265">
        <v>0.66666666666666663</v>
      </c>
      <c r="AS17" s="265"/>
      <c r="AT17" s="265"/>
      <c r="AU17" s="265"/>
      <c r="AV17" s="265"/>
      <c r="AW17" s="265"/>
      <c r="AX17" s="265"/>
      <c r="AY17" s="265"/>
      <c r="AZ17" s="265"/>
      <c r="BA17" s="265"/>
      <c r="BB17" s="265"/>
      <c r="BC17" s="265"/>
      <c r="BD17" s="265"/>
      <c r="BE17" s="264">
        <v>0</v>
      </c>
      <c r="BF17" s="265"/>
      <c r="BG17" s="265"/>
      <c r="BH17" s="265"/>
      <c r="BI17" s="265"/>
      <c r="BJ17" s="265"/>
      <c r="BK17" s="265"/>
      <c r="BL17" s="265"/>
      <c r="BM17" s="264"/>
      <c r="BN17" s="265">
        <v>1</v>
      </c>
      <c r="BO17" s="265"/>
      <c r="BP17" s="265"/>
      <c r="BQ17" s="265"/>
      <c r="BR17" s="265"/>
      <c r="BS17" s="265"/>
      <c r="BT17" s="265"/>
      <c r="BU17" s="265"/>
      <c r="BV17" s="265"/>
      <c r="BW17" s="265"/>
      <c r="BX17" s="265"/>
      <c r="BY17" s="265"/>
      <c r="BZ17" s="265"/>
      <c r="CA17" s="264">
        <v>0.66666666666666663</v>
      </c>
      <c r="CB17" s="265"/>
      <c r="CC17" s="265"/>
      <c r="CD17" s="265"/>
      <c r="CE17" s="265"/>
      <c r="CF17" s="265"/>
      <c r="CG17" s="265"/>
      <c r="CH17" s="265"/>
      <c r="CI17" s="265"/>
      <c r="CJ17" s="264"/>
      <c r="CK17" s="265"/>
      <c r="CL17" s="265"/>
      <c r="CM17" s="265"/>
      <c r="CN17" s="265"/>
      <c r="CO17" s="265"/>
      <c r="CP17" s="265"/>
      <c r="CQ17" s="265"/>
      <c r="CR17" s="264"/>
      <c r="CS17" s="265">
        <v>1</v>
      </c>
      <c r="CT17" s="265"/>
      <c r="CU17" s="265"/>
      <c r="CV17" s="265"/>
      <c r="CW17" s="265"/>
      <c r="CX17" s="265">
        <v>1</v>
      </c>
      <c r="CY17" s="265"/>
    </row>
    <row r="18" spans="1:103" x14ac:dyDescent="0.2">
      <c r="A18" s="256">
        <v>6</v>
      </c>
      <c r="B18" s="268" t="s">
        <v>3347</v>
      </c>
      <c r="C18" s="277" t="s">
        <v>184</v>
      </c>
      <c r="D18" s="80">
        <v>8</v>
      </c>
      <c r="E18" s="128">
        <v>13</v>
      </c>
      <c r="F18" s="420">
        <v>0.76923076923076927</v>
      </c>
      <c r="G18" s="265"/>
      <c r="H18" s="265"/>
      <c r="I18" s="265"/>
      <c r="J18" s="265">
        <v>1</v>
      </c>
      <c r="K18" s="265"/>
      <c r="L18" s="265"/>
      <c r="M18" s="265"/>
      <c r="N18" s="265"/>
      <c r="O18" s="265"/>
      <c r="P18" s="265"/>
      <c r="Q18" s="265"/>
      <c r="R18" s="265"/>
      <c r="S18" s="265"/>
      <c r="T18" s="265"/>
      <c r="U18" s="265"/>
      <c r="V18" s="265"/>
      <c r="W18" s="264">
        <v>1</v>
      </c>
      <c r="X18" s="265"/>
      <c r="Y18" s="265"/>
      <c r="Z18" s="265"/>
      <c r="AA18" s="265"/>
      <c r="AB18" s="265">
        <v>1</v>
      </c>
      <c r="AC18" s="265">
        <v>1</v>
      </c>
      <c r="AD18" s="265"/>
      <c r="AE18" s="265"/>
      <c r="AF18" s="265"/>
      <c r="AG18" s="265"/>
      <c r="AH18" s="265"/>
      <c r="AI18" s="265"/>
      <c r="AJ18" s="265"/>
      <c r="AK18" s="265"/>
      <c r="AL18" s="265"/>
      <c r="AM18" s="265"/>
      <c r="AN18" s="264"/>
      <c r="AO18" s="265"/>
      <c r="AP18" s="265"/>
      <c r="AQ18" s="265"/>
      <c r="AR18" s="265">
        <v>1</v>
      </c>
      <c r="AS18" s="265"/>
      <c r="AT18" s="265"/>
      <c r="AU18" s="265"/>
      <c r="AV18" s="265">
        <v>0</v>
      </c>
      <c r="AW18" s="265"/>
      <c r="AX18" s="265"/>
      <c r="AY18" s="265"/>
      <c r="AZ18" s="265"/>
      <c r="BA18" s="265"/>
      <c r="BB18" s="265"/>
      <c r="BC18" s="265"/>
      <c r="BD18" s="265"/>
      <c r="BE18" s="264">
        <v>0.625</v>
      </c>
      <c r="BF18" s="265">
        <v>0.875</v>
      </c>
      <c r="BG18" s="265"/>
      <c r="BH18" s="265"/>
      <c r="BI18" s="265"/>
      <c r="BJ18" s="265"/>
      <c r="BK18" s="265"/>
      <c r="BL18" s="265"/>
      <c r="BM18" s="264"/>
      <c r="BN18" s="265">
        <v>1</v>
      </c>
      <c r="BO18" s="265"/>
      <c r="BP18" s="265"/>
      <c r="BQ18" s="265"/>
      <c r="BR18" s="265"/>
      <c r="BS18" s="265"/>
      <c r="BT18" s="265"/>
      <c r="BU18" s="265"/>
      <c r="BV18" s="265"/>
      <c r="BW18" s="265"/>
      <c r="BX18" s="265"/>
      <c r="BY18" s="265"/>
      <c r="BZ18" s="265"/>
      <c r="CA18" s="264">
        <v>0.5</v>
      </c>
      <c r="CB18" s="265"/>
      <c r="CC18" s="265"/>
      <c r="CD18" s="265"/>
      <c r="CE18" s="265"/>
      <c r="CF18" s="265"/>
      <c r="CG18" s="265"/>
      <c r="CH18" s="265"/>
      <c r="CI18" s="265"/>
      <c r="CJ18" s="264">
        <v>0</v>
      </c>
      <c r="CK18" s="265"/>
      <c r="CL18" s="265"/>
      <c r="CM18" s="265"/>
      <c r="CN18" s="265"/>
      <c r="CO18" s="265"/>
      <c r="CP18" s="265"/>
      <c r="CQ18" s="265"/>
      <c r="CR18" s="264">
        <v>1</v>
      </c>
      <c r="CS18" s="265">
        <v>1</v>
      </c>
      <c r="CT18" s="265"/>
      <c r="CU18" s="265"/>
      <c r="CV18" s="265"/>
      <c r="CW18" s="265"/>
      <c r="CX18" s="265"/>
      <c r="CY18" s="265"/>
    </row>
    <row r="19" spans="1:103" x14ac:dyDescent="0.2">
      <c r="A19" s="256">
        <v>6</v>
      </c>
      <c r="B19" s="268" t="s">
        <v>3347</v>
      </c>
      <c r="C19" s="278" t="s">
        <v>81</v>
      </c>
      <c r="D19" s="80">
        <v>17</v>
      </c>
      <c r="E19" s="128">
        <v>6</v>
      </c>
      <c r="F19" s="420">
        <v>0.87254901960784315</v>
      </c>
      <c r="G19" s="265"/>
      <c r="H19" s="265"/>
      <c r="I19" s="265"/>
      <c r="J19" s="265">
        <v>1</v>
      </c>
      <c r="K19" s="265"/>
      <c r="L19" s="265"/>
      <c r="M19" s="265"/>
      <c r="N19" s="265"/>
      <c r="O19" s="265"/>
      <c r="P19" s="265"/>
      <c r="Q19" s="265"/>
      <c r="R19" s="265"/>
      <c r="S19" s="265"/>
      <c r="T19" s="265"/>
      <c r="U19" s="265"/>
      <c r="V19" s="265"/>
      <c r="W19" s="264">
        <v>0.82352941176470584</v>
      </c>
      <c r="X19" s="265"/>
      <c r="Y19" s="265"/>
      <c r="Z19" s="265"/>
      <c r="AA19" s="265"/>
      <c r="AB19" s="265">
        <v>1</v>
      </c>
      <c r="AC19" s="265"/>
      <c r="AD19" s="265"/>
      <c r="AE19" s="265"/>
      <c r="AF19" s="265"/>
      <c r="AG19" s="265"/>
      <c r="AH19" s="265"/>
      <c r="AI19" s="265"/>
      <c r="AJ19" s="265"/>
      <c r="AK19" s="265"/>
      <c r="AL19" s="265"/>
      <c r="AM19" s="265"/>
      <c r="AN19" s="264"/>
      <c r="AO19" s="265"/>
      <c r="AP19" s="265"/>
      <c r="AQ19" s="265"/>
      <c r="AR19" s="265">
        <v>1</v>
      </c>
      <c r="AS19" s="265"/>
      <c r="AT19" s="265"/>
      <c r="AU19" s="265"/>
      <c r="AV19" s="265"/>
      <c r="AW19" s="265"/>
      <c r="AX19" s="265"/>
      <c r="AY19" s="265"/>
      <c r="AZ19" s="265"/>
      <c r="BA19" s="265"/>
      <c r="BB19" s="265"/>
      <c r="BC19" s="265"/>
      <c r="BD19" s="265"/>
      <c r="BE19" s="264"/>
      <c r="BF19" s="265"/>
      <c r="BG19" s="265"/>
      <c r="BH19" s="265"/>
      <c r="BI19" s="265"/>
      <c r="BJ19" s="265"/>
      <c r="BK19" s="265"/>
      <c r="BL19" s="265"/>
      <c r="BM19" s="264"/>
      <c r="BN19" s="265">
        <v>0.41176470588235292</v>
      </c>
      <c r="BO19" s="265"/>
      <c r="BP19" s="265"/>
      <c r="BQ19" s="265"/>
      <c r="BR19" s="265"/>
      <c r="BS19" s="265"/>
      <c r="BT19" s="265"/>
      <c r="BU19" s="265"/>
      <c r="BV19" s="265"/>
      <c r="BW19" s="265"/>
      <c r="BX19" s="265"/>
      <c r="BY19" s="265"/>
      <c r="BZ19" s="265"/>
      <c r="CA19" s="264"/>
      <c r="CB19" s="265"/>
      <c r="CC19" s="265"/>
      <c r="CD19" s="265"/>
      <c r="CE19" s="265"/>
      <c r="CF19" s="265"/>
      <c r="CG19" s="265"/>
      <c r="CH19" s="265"/>
      <c r="CI19" s="265"/>
      <c r="CJ19" s="264"/>
      <c r="CK19" s="265"/>
      <c r="CL19" s="265"/>
      <c r="CM19" s="265"/>
      <c r="CN19" s="265"/>
      <c r="CO19" s="265"/>
      <c r="CP19" s="265"/>
      <c r="CQ19" s="265"/>
      <c r="CR19" s="264"/>
      <c r="CS19" s="265">
        <v>1</v>
      </c>
      <c r="CT19" s="265"/>
      <c r="CU19" s="265"/>
      <c r="CV19" s="265"/>
      <c r="CW19" s="265"/>
      <c r="CX19" s="265"/>
      <c r="CY19" s="265"/>
    </row>
    <row r="20" spans="1:103" x14ac:dyDescent="0.2">
      <c r="A20" s="256">
        <v>7</v>
      </c>
      <c r="B20" s="268" t="s">
        <v>3348</v>
      </c>
      <c r="C20" s="277" t="s">
        <v>184</v>
      </c>
      <c r="D20" s="80">
        <v>10</v>
      </c>
      <c r="E20" s="128">
        <v>5</v>
      </c>
      <c r="F20" s="420">
        <v>1</v>
      </c>
      <c r="G20" s="265"/>
      <c r="H20" s="265"/>
      <c r="I20" s="265"/>
      <c r="J20" s="265">
        <v>1</v>
      </c>
      <c r="K20" s="265"/>
      <c r="L20" s="265"/>
      <c r="M20" s="265"/>
      <c r="N20" s="265"/>
      <c r="O20" s="265"/>
      <c r="P20" s="265"/>
      <c r="Q20" s="265"/>
      <c r="R20" s="265"/>
      <c r="S20" s="265"/>
      <c r="T20" s="265"/>
      <c r="U20" s="265"/>
      <c r="V20" s="265"/>
      <c r="W20" s="264"/>
      <c r="X20" s="265"/>
      <c r="Y20" s="265"/>
      <c r="Z20" s="265"/>
      <c r="AA20" s="265"/>
      <c r="AB20" s="265">
        <v>1</v>
      </c>
      <c r="AC20" s="265"/>
      <c r="AD20" s="265"/>
      <c r="AE20" s="265"/>
      <c r="AF20" s="265"/>
      <c r="AG20" s="265"/>
      <c r="AH20" s="265"/>
      <c r="AI20" s="265"/>
      <c r="AJ20" s="265"/>
      <c r="AK20" s="265"/>
      <c r="AL20" s="265"/>
      <c r="AM20" s="265"/>
      <c r="AN20" s="264"/>
      <c r="AO20" s="265"/>
      <c r="AP20" s="265"/>
      <c r="AQ20" s="265"/>
      <c r="AR20" s="265">
        <v>1</v>
      </c>
      <c r="AS20" s="265"/>
      <c r="AT20" s="265"/>
      <c r="AU20" s="265"/>
      <c r="AV20" s="265"/>
      <c r="AW20" s="265"/>
      <c r="AX20" s="265"/>
      <c r="AY20" s="265"/>
      <c r="AZ20" s="265"/>
      <c r="BA20" s="265"/>
      <c r="BB20" s="265"/>
      <c r="BC20" s="265"/>
      <c r="BD20" s="265"/>
      <c r="BE20" s="264"/>
      <c r="BF20" s="265"/>
      <c r="BG20" s="265"/>
      <c r="BH20" s="265"/>
      <c r="BI20" s="265"/>
      <c r="BJ20" s="265"/>
      <c r="BK20" s="265"/>
      <c r="BL20" s="265"/>
      <c r="BM20" s="264">
        <v>1</v>
      </c>
      <c r="BN20" s="265"/>
      <c r="BO20" s="265"/>
      <c r="BP20" s="265"/>
      <c r="BQ20" s="265"/>
      <c r="BR20" s="265"/>
      <c r="BS20" s="265"/>
      <c r="BT20" s="265"/>
      <c r="BU20" s="265"/>
      <c r="BV20" s="265"/>
      <c r="BW20" s="265"/>
      <c r="BX20" s="265"/>
      <c r="BY20" s="265"/>
      <c r="BZ20" s="265"/>
      <c r="CA20" s="264"/>
      <c r="CB20" s="265"/>
      <c r="CC20" s="265"/>
      <c r="CD20" s="265"/>
      <c r="CE20" s="265"/>
      <c r="CF20" s="265"/>
      <c r="CG20" s="265"/>
      <c r="CH20" s="265"/>
      <c r="CI20" s="265"/>
      <c r="CJ20" s="264"/>
      <c r="CK20" s="265"/>
      <c r="CL20" s="265"/>
      <c r="CM20" s="265"/>
      <c r="CN20" s="265"/>
      <c r="CO20" s="265"/>
      <c r="CP20" s="265"/>
      <c r="CQ20" s="265"/>
      <c r="CR20" s="264"/>
      <c r="CS20" s="265">
        <v>1</v>
      </c>
      <c r="CT20" s="265"/>
      <c r="CU20" s="265"/>
      <c r="CV20" s="265"/>
      <c r="CW20" s="265"/>
      <c r="CX20" s="265"/>
      <c r="CY20" s="265"/>
    </row>
    <row r="21" spans="1:103" x14ac:dyDescent="0.2">
      <c r="A21" s="256">
        <v>8</v>
      </c>
      <c r="B21" s="268" t="s">
        <v>3349</v>
      </c>
      <c r="C21" s="279" t="s">
        <v>131</v>
      </c>
      <c r="D21" s="80">
        <v>3</v>
      </c>
      <c r="E21" s="128">
        <v>40</v>
      </c>
      <c r="F21" s="420">
        <v>1</v>
      </c>
      <c r="G21" s="265"/>
      <c r="H21" s="265"/>
      <c r="I21" s="265"/>
      <c r="J21" s="265">
        <v>1</v>
      </c>
      <c r="K21" s="265"/>
      <c r="L21" s="265"/>
      <c r="M21" s="265">
        <v>1</v>
      </c>
      <c r="N21" s="265">
        <v>1</v>
      </c>
      <c r="O21" s="265">
        <v>1</v>
      </c>
      <c r="P21" s="265">
        <v>1</v>
      </c>
      <c r="Q21" s="265"/>
      <c r="R21" s="265"/>
      <c r="S21" s="265"/>
      <c r="T21" s="265"/>
      <c r="U21" s="265"/>
      <c r="V21" s="265"/>
      <c r="W21" s="264">
        <v>1</v>
      </c>
      <c r="X21" s="265">
        <v>1</v>
      </c>
      <c r="Y21" s="265"/>
      <c r="Z21" s="265"/>
      <c r="AA21" s="265"/>
      <c r="AB21" s="265">
        <v>1</v>
      </c>
      <c r="AC21" s="265">
        <v>1</v>
      </c>
      <c r="AD21" s="265">
        <v>1</v>
      </c>
      <c r="AE21" s="265"/>
      <c r="AF21" s="265"/>
      <c r="AG21" s="265"/>
      <c r="AH21" s="265"/>
      <c r="AI21" s="265"/>
      <c r="AJ21" s="265"/>
      <c r="AK21" s="265"/>
      <c r="AL21" s="265"/>
      <c r="AM21" s="265"/>
      <c r="AN21" s="264"/>
      <c r="AO21" s="265"/>
      <c r="AP21" s="265"/>
      <c r="AQ21" s="265"/>
      <c r="AR21" s="265">
        <v>1</v>
      </c>
      <c r="AS21" s="265"/>
      <c r="AT21" s="265"/>
      <c r="AU21" s="265"/>
      <c r="AV21" s="265">
        <v>1</v>
      </c>
      <c r="AW21" s="265">
        <v>1</v>
      </c>
      <c r="AX21" s="265">
        <v>1</v>
      </c>
      <c r="AY21" s="265">
        <v>1</v>
      </c>
      <c r="AZ21" s="265"/>
      <c r="BA21" s="265"/>
      <c r="BB21" s="265"/>
      <c r="BC21" s="265"/>
      <c r="BD21" s="265"/>
      <c r="BE21" s="264">
        <v>1</v>
      </c>
      <c r="BF21" s="265">
        <v>1</v>
      </c>
      <c r="BG21" s="265"/>
      <c r="BH21" s="265"/>
      <c r="BI21" s="265">
        <v>1</v>
      </c>
      <c r="BJ21" s="265">
        <v>1</v>
      </c>
      <c r="BK21" s="265">
        <v>1</v>
      </c>
      <c r="BL21" s="265"/>
      <c r="BM21" s="264"/>
      <c r="BN21" s="265">
        <v>1</v>
      </c>
      <c r="BO21" s="265">
        <v>1</v>
      </c>
      <c r="BP21" s="265"/>
      <c r="BQ21" s="265">
        <v>1</v>
      </c>
      <c r="BR21" s="265">
        <v>1</v>
      </c>
      <c r="BS21" s="265">
        <v>1</v>
      </c>
      <c r="BT21" s="265"/>
      <c r="BU21" s="265"/>
      <c r="BV21" s="265"/>
      <c r="BW21" s="265"/>
      <c r="BX21" s="265"/>
      <c r="BY21" s="265"/>
      <c r="BZ21" s="265"/>
      <c r="CA21" s="264">
        <v>1</v>
      </c>
      <c r="CB21" s="265">
        <v>1</v>
      </c>
      <c r="CC21" s="265">
        <v>1</v>
      </c>
      <c r="CD21" s="265"/>
      <c r="CE21" s="265"/>
      <c r="CF21" s="265"/>
      <c r="CG21" s="265"/>
      <c r="CH21" s="265"/>
      <c r="CI21" s="265"/>
      <c r="CJ21" s="264">
        <v>1</v>
      </c>
      <c r="CK21" s="265"/>
      <c r="CL21" s="265">
        <v>1</v>
      </c>
      <c r="CM21" s="265">
        <v>1</v>
      </c>
      <c r="CN21" s="265"/>
      <c r="CO21" s="265">
        <v>1</v>
      </c>
      <c r="CP21" s="265">
        <v>1</v>
      </c>
      <c r="CQ21" s="265"/>
      <c r="CR21" s="264">
        <v>1</v>
      </c>
      <c r="CS21" s="265">
        <v>1</v>
      </c>
      <c r="CT21" s="265"/>
      <c r="CU21" s="265">
        <v>1</v>
      </c>
      <c r="CV21" s="265">
        <v>1</v>
      </c>
      <c r="CW21" s="265">
        <v>1</v>
      </c>
      <c r="CX21" s="265">
        <v>1</v>
      </c>
      <c r="CY21" s="265">
        <v>1</v>
      </c>
    </row>
    <row r="22" spans="1:103" x14ac:dyDescent="0.2">
      <c r="A22" s="256">
        <v>8</v>
      </c>
      <c r="B22" s="268" t="s">
        <v>3349</v>
      </c>
      <c r="C22" s="277" t="s">
        <v>184</v>
      </c>
      <c r="D22" s="80">
        <v>1</v>
      </c>
      <c r="E22" s="128">
        <v>29</v>
      </c>
      <c r="F22" s="420">
        <v>0.96551724137931039</v>
      </c>
      <c r="G22" s="265"/>
      <c r="H22" s="265"/>
      <c r="I22" s="265"/>
      <c r="J22" s="265">
        <v>1</v>
      </c>
      <c r="K22" s="265"/>
      <c r="L22" s="265"/>
      <c r="M22" s="265"/>
      <c r="N22" s="265"/>
      <c r="O22" s="265">
        <v>1</v>
      </c>
      <c r="P22" s="265">
        <v>1</v>
      </c>
      <c r="Q22" s="265"/>
      <c r="R22" s="265"/>
      <c r="S22" s="265"/>
      <c r="T22" s="265"/>
      <c r="U22" s="265"/>
      <c r="V22" s="265"/>
      <c r="W22" s="264">
        <v>1</v>
      </c>
      <c r="X22" s="265">
        <v>1</v>
      </c>
      <c r="Y22" s="265"/>
      <c r="Z22" s="265"/>
      <c r="AA22" s="265"/>
      <c r="AB22" s="265">
        <v>1</v>
      </c>
      <c r="AC22" s="265">
        <v>1</v>
      </c>
      <c r="AD22" s="265">
        <v>1</v>
      </c>
      <c r="AE22" s="265"/>
      <c r="AF22" s="265"/>
      <c r="AG22" s="265"/>
      <c r="AH22" s="265"/>
      <c r="AI22" s="265"/>
      <c r="AJ22" s="265"/>
      <c r="AK22" s="265"/>
      <c r="AL22" s="265"/>
      <c r="AM22" s="265"/>
      <c r="AN22" s="264"/>
      <c r="AO22" s="265"/>
      <c r="AP22" s="265"/>
      <c r="AQ22" s="265"/>
      <c r="AR22" s="265">
        <v>1</v>
      </c>
      <c r="AS22" s="265"/>
      <c r="AT22" s="265"/>
      <c r="AU22" s="265"/>
      <c r="AV22" s="265">
        <v>1</v>
      </c>
      <c r="AW22" s="265"/>
      <c r="AX22" s="265">
        <v>1</v>
      </c>
      <c r="AY22" s="265">
        <v>1</v>
      </c>
      <c r="AZ22" s="265"/>
      <c r="BA22" s="265"/>
      <c r="BB22" s="265"/>
      <c r="BC22" s="265"/>
      <c r="BD22" s="265"/>
      <c r="BE22" s="264">
        <v>1</v>
      </c>
      <c r="BF22" s="265">
        <v>1</v>
      </c>
      <c r="BG22" s="265"/>
      <c r="BH22" s="265"/>
      <c r="BI22" s="265">
        <v>1</v>
      </c>
      <c r="BJ22" s="265">
        <v>1</v>
      </c>
      <c r="BK22" s="265">
        <v>1</v>
      </c>
      <c r="BL22" s="265"/>
      <c r="BM22" s="264"/>
      <c r="BN22" s="265">
        <v>1</v>
      </c>
      <c r="BO22" s="265"/>
      <c r="BP22" s="265"/>
      <c r="BQ22" s="265">
        <v>1</v>
      </c>
      <c r="BR22" s="265">
        <v>1</v>
      </c>
      <c r="BS22" s="265">
        <v>1</v>
      </c>
      <c r="BT22" s="265"/>
      <c r="BU22" s="265"/>
      <c r="BV22" s="265"/>
      <c r="BW22" s="265"/>
      <c r="BX22" s="265"/>
      <c r="BY22" s="265"/>
      <c r="BZ22" s="265"/>
      <c r="CA22" s="264">
        <v>0</v>
      </c>
      <c r="CB22" s="265"/>
      <c r="CC22" s="265">
        <v>1</v>
      </c>
      <c r="CD22" s="265"/>
      <c r="CE22" s="265"/>
      <c r="CF22" s="265"/>
      <c r="CG22" s="265"/>
      <c r="CH22" s="265"/>
      <c r="CI22" s="265"/>
      <c r="CJ22" s="264">
        <v>1</v>
      </c>
      <c r="CK22" s="265"/>
      <c r="CL22" s="265"/>
      <c r="CM22" s="265">
        <v>1</v>
      </c>
      <c r="CN22" s="265"/>
      <c r="CO22" s="265">
        <v>1</v>
      </c>
      <c r="CP22" s="265"/>
      <c r="CQ22" s="265"/>
      <c r="CR22" s="264">
        <v>1</v>
      </c>
      <c r="CS22" s="265">
        <v>1</v>
      </c>
      <c r="CT22" s="265"/>
      <c r="CU22" s="265"/>
      <c r="CV22" s="265"/>
      <c r="CW22" s="265"/>
      <c r="CX22" s="265">
        <v>1</v>
      </c>
      <c r="CY22" s="265"/>
    </row>
    <row r="23" spans="1:103" x14ac:dyDescent="0.2">
      <c r="A23" s="256">
        <v>9</v>
      </c>
      <c r="B23" s="268" t="s">
        <v>3350</v>
      </c>
      <c r="C23" s="279" t="s">
        <v>131</v>
      </c>
      <c r="D23" s="80">
        <v>4</v>
      </c>
      <c r="E23" s="128">
        <v>14</v>
      </c>
      <c r="F23" s="420">
        <v>0.9464285714285714</v>
      </c>
      <c r="G23" s="265"/>
      <c r="H23" s="265"/>
      <c r="I23" s="265"/>
      <c r="J23" s="265">
        <v>1</v>
      </c>
      <c r="K23" s="265"/>
      <c r="L23" s="265"/>
      <c r="M23" s="265"/>
      <c r="N23" s="265"/>
      <c r="O23" s="265"/>
      <c r="P23" s="265"/>
      <c r="Q23" s="265"/>
      <c r="R23" s="265"/>
      <c r="S23" s="265"/>
      <c r="T23" s="265"/>
      <c r="U23" s="265"/>
      <c r="V23" s="265"/>
      <c r="W23" s="264">
        <v>0.25</v>
      </c>
      <c r="X23" s="265">
        <v>1</v>
      </c>
      <c r="Y23" s="265"/>
      <c r="Z23" s="265"/>
      <c r="AA23" s="265"/>
      <c r="AB23" s="265">
        <v>1</v>
      </c>
      <c r="AC23" s="265">
        <v>1</v>
      </c>
      <c r="AD23" s="265"/>
      <c r="AE23" s="265"/>
      <c r="AF23" s="265"/>
      <c r="AG23" s="265"/>
      <c r="AH23" s="265"/>
      <c r="AI23" s="265"/>
      <c r="AJ23" s="265"/>
      <c r="AK23" s="265"/>
      <c r="AL23" s="265"/>
      <c r="AM23" s="265"/>
      <c r="AN23" s="264"/>
      <c r="AO23" s="265"/>
      <c r="AP23" s="265"/>
      <c r="AQ23" s="265"/>
      <c r="AR23" s="265">
        <v>1</v>
      </c>
      <c r="AS23" s="265"/>
      <c r="AT23" s="265"/>
      <c r="AU23" s="265"/>
      <c r="AV23" s="265">
        <v>1</v>
      </c>
      <c r="AW23" s="265"/>
      <c r="AX23" s="265"/>
      <c r="AY23" s="265"/>
      <c r="AZ23" s="265"/>
      <c r="BA23" s="265"/>
      <c r="BB23" s="265"/>
      <c r="BC23" s="265"/>
      <c r="BD23" s="265"/>
      <c r="BE23" s="264">
        <v>1</v>
      </c>
      <c r="BF23" s="265">
        <v>1</v>
      </c>
      <c r="BG23" s="265"/>
      <c r="BH23" s="265"/>
      <c r="BI23" s="265"/>
      <c r="BJ23" s="265"/>
      <c r="BK23" s="265"/>
      <c r="BL23" s="265"/>
      <c r="BM23" s="264"/>
      <c r="BN23" s="265">
        <v>1</v>
      </c>
      <c r="BO23" s="265"/>
      <c r="BP23" s="265"/>
      <c r="BQ23" s="265"/>
      <c r="BR23" s="265"/>
      <c r="BS23" s="265"/>
      <c r="BT23" s="265"/>
      <c r="BU23" s="265"/>
      <c r="BV23" s="265"/>
      <c r="BW23" s="265"/>
      <c r="BX23" s="265"/>
      <c r="BY23" s="265"/>
      <c r="BZ23" s="265"/>
      <c r="CA23" s="264">
        <v>1</v>
      </c>
      <c r="CB23" s="265"/>
      <c r="CC23" s="265"/>
      <c r="CD23" s="265"/>
      <c r="CE23" s="265"/>
      <c r="CF23" s="265"/>
      <c r="CG23" s="265"/>
      <c r="CH23" s="265"/>
      <c r="CI23" s="265"/>
      <c r="CJ23" s="264">
        <v>1</v>
      </c>
      <c r="CK23" s="265"/>
      <c r="CL23" s="265"/>
      <c r="CM23" s="265"/>
      <c r="CN23" s="265"/>
      <c r="CO23" s="265"/>
      <c r="CP23" s="265"/>
      <c r="CQ23" s="265"/>
      <c r="CR23" s="264">
        <v>1</v>
      </c>
      <c r="CS23" s="265">
        <v>1</v>
      </c>
      <c r="CT23" s="265"/>
      <c r="CU23" s="265"/>
      <c r="CV23" s="265"/>
      <c r="CW23" s="265"/>
      <c r="CX23" s="265"/>
      <c r="CY23" s="265"/>
    </row>
    <row r="24" spans="1:103" x14ac:dyDescent="0.2">
      <c r="A24" s="256">
        <v>9</v>
      </c>
      <c r="B24" s="268" t="s">
        <v>3350</v>
      </c>
      <c r="C24" s="276" t="s">
        <v>103</v>
      </c>
      <c r="D24" s="80">
        <v>12</v>
      </c>
      <c r="E24" s="128">
        <v>24</v>
      </c>
      <c r="F24" s="420">
        <v>0.95833333333333337</v>
      </c>
      <c r="G24" s="265"/>
      <c r="H24" s="265"/>
      <c r="I24" s="265"/>
      <c r="J24" s="265">
        <v>1</v>
      </c>
      <c r="K24" s="265"/>
      <c r="L24" s="265"/>
      <c r="M24" s="265"/>
      <c r="N24" s="265"/>
      <c r="O24" s="265"/>
      <c r="P24" s="265">
        <v>1</v>
      </c>
      <c r="Q24" s="265"/>
      <c r="R24" s="265"/>
      <c r="S24" s="265"/>
      <c r="T24" s="265"/>
      <c r="U24" s="265"/>
      <c r="V24" s="265"/>
      <c r="W24" s="264">
        <v>0.25</v>
      </c>
      <c r="X24" s="265">
        <v>0.83333333333333337</v>
      </c>
      <c r="Y24" s="265"/>
      <c r="Z24" s="265"/>
      <c r="AA24" s="265"/>
      <c r="AB24" s="265">
        <v>1</v>
      </c>
      <c r="AC24" s="265">
        <v>1</v>
      </c>
      <c r="AD24" s="265">
        <v>1</v>
      </c>
      <c r="AE24" s="265"/>
      <c r="AF24" s="265"/>
      <c r="AG24" s="265"/>
      <c r="AH24" s="265"/>
      <c r="AI24" s="265"/>
      <c r="AJ24" s="265"/>
      <c r="AK24" s="265"/>
      <c r="AL24" s="265"/>
      <c r="AM24" s="265"/>
      <c r="AN24" s="264"/>
      <c r="AO24" s="265"/>
      <c r="AP24" s="265"/>
      <c r="AQ24" s="265"/>
      <c r="AR24" s="265">
        <v>1</v>
      </c>
      <c r="AS24" s="265"/>
      <c r="AT24" s="265"/>
      <c r="AU24" s="265"/>
      <c r="AV24" s="265">
        <v>1</v>
      </c>
      <c r="AW24" s="265"/>
      <c r="AX24" s="265"/>
      <c r="AY24" s="265">
        <v>1</v>
      </c>
      <c r="AZ24" s="265"/>
      <c r="BA24" s="265"/>
      <c r="BB24" s="265"/>
      <c r="BC24" s="265"/>
      <c r="BD24" s="265"/>
      <c r="BE24" s="264">
        <v>1</v>
      </c>
      <c r="BF24" s="265">
        <v>1</v>
      </c>
      <c r="BG24" s="265"/>
      <c r="BH24" s="265"/>
      <c r="BI24" s="265">
        <v>1</v>
      </c>
      <c r="BJ24" s="265"/>
      <c r="BK24" s="265">
        <v>1</v>
      </c>
      <c r="BL24" s="265"/>
      <c r="BM24" s="264"/>
      <c r="BN24" s="265">
        <v>1</v>
      </c>
      <c r="BO24" s="265"/>
      <c r="BP24" s="265"/>
      <c r="BQ24" s="265">
        <v>1</v>
      </c>
      <c r="BR24" s="265"/>
      <c r="BS24" s="265"/>
      <c r="BT24" s="265"/>
      <c r="BU24" s="265"/>
      <c r="BV24" s="265"/>
      <c r="BW24" s="265"/>
      <c r="BX24" s="265"/>
      <c r="BY24" s="265"/>
      <c r="BZ24" s="265"/>
      <c r="CA24" s="264">
        <v>1</v>
      </c>
      <c r="CB24" s="265"/>
      <c r="CC24" s="265">
        <v>0.91666666666666663</v>
      </c>
      <c r="CD24" s="265"/>
      <c r="CE24" s="265"/>
      <c r="CF24" s="265"/>
      <c r="CG24" s="265"/>
      <c r="CH24" s="265"/>
      <c r="CI24" s="265"/>
      <c r="CJ24" s="264">
        <v>1</v>
      </c>
      <c r="CK24" s="265"/>
      <c r="CL24" s="265">
        <v>1</v>
      </c>
      <c r="CM24" s="265"/>
      <c r="CN24" s="265"/>
      <c r="CO24" s="265">
        <v>1</v>
      </c>
      <c r="CP24" s="265"/>
      <c r="CQ24" s="265"/>
      <c r="CR24" s="264">
        <v>1</v>
      </c>
      <c r="CS24" s="265">
        <v>1</v>
      </c>
      <c r="CT24" s="265"/>
      <c r="CU24" s="265"/>
      <c r="CV24" s="265"/>
      <c r="CW24" s="265"/>
      <c r="CX24" s="265">
        <v>1</v>
      </c>
      <c r="CY24" s="265"/>
    </row>
    <row r="25" spans="1:103" x14ac:dyDescent="0.2">
      <c r="A25" s="256">
        <v>9</v>
      </c>
      <c r="B25" s="268" t="s">
        <v>3350</v>
      </c>
      <c r="C25" s="277" t="s">
        <v>184</v>
      </c>
      <c r="D25" s="80">
        <v>6</v>
      </c>
      <c r="E25" s="128">
        <v>19</v>
      </c>
      <c r="F25" s="420">
        <v>0.83333333333333326</v>
      </c>
      <c r="G25" s="265"/>
      <c r="H25" s="265"/>
      <c r="I25" s="265"/>
      <c r="J25" s="265">
        <v>1</v>
      </c>
      <c r="K25" s="265"/>
      <c r="L25" s="265"/>
      <c r="M25" s="265"/>
      <c r="N25" s="265"/>
      <c r="O25" s="265"/>
      <c r="P25" s="265"/>
      <c r="Q25" s="265"/>
      <c r="R25" s="265"/>
      <c r="S25" s="265"/>
      <c r="T25" s="265"/>
      <c r="U25" s="265"/>
      <c r="V25" s="265"/>
      <c r="W25" s="264">
        <v>0.33333333333333331</v>
      </c>
      <c r="X25" s="265">
        <v>0.5</v>
      </c>
      <c r="Y25" s="265"/>
      <c r="Z25" s="265"/>
      <c r="AA25" s="265"/>
      <c r="AB25" s="265">
        <v>1</v>
      </c>
      <c r="AC25" s="265">
        <v>1</v>
      </c>
      <c r="AD25" s="265">
        <v>0.5</v>
      </c>
      <c r="AE25" s="265"/>
      <c r="AF25" s="265"/>
      <c r="AG25" s="265"/>
      <c r="AH25" s="265"/>
      <c r="AI25" s="265"/>
      <c r="AJ25" s="265"/>
      <c r="AK25" s="265"/>
      <c r="AL25" s="265"/>
      <c r="AM25" s="265"/>
      <c r="AN25" s="264"/>
      <c r="AO25" s="265"/>
      <c r="AP25" s="265"/>
      <c r="AQ25" s="265"/>
      <c r="AR25" s="265">
        <v>1</v>
      </c>
      <c r="AS25" s="265"/>
      <c r="AT25" s="265"/>
      <c r="AU25" s="265"/>
      <c r="AV25" s="265">
        <v>1</v>
      </c>
      <c r="AW25" s="265"/>
      <c r="AX25" s="265"/>
      <c r="AY25" s="265">
        <v>0.66666666666666663</v>
      </c>
      <c r="AZ25" s="265"/>
      <c r="BA25" s="265"/>
      <c r="BB25" s="265"/>
      <c r="BC25" s="265"/>
      <c r="BD25" s="265"/>
      <c r="BE25" s="264">
        <v>0.66666666666666663</v>
      </c>
      <c r="BF25" s="265">
        <v>1</v>
      </c>
      <c r="BG25" s="265"/>
      <c r="BH25" s="265"/>
      <c r="BI25" s="265"/>
      <c r="BJ25" s="265"/>
      <c r="BK25" s="265"/>
      <c r="BL25" s="265"/>
      <c r="BM25" s="264"/>
      <c r="BN25" s="265">
        <v>1</v>
      </c>
      <c r="BO25" s="265"/>
      <c r="BP25" s="265"/>
      <c r="BQ25" s="265">
        <v>0.83333333333333337</v>
      </c>
      <c r="BR25" s="265"/>
      <c r="BS25" s="265"/>
      <c r="BT25" s="265"/>
      <c r="BU25" s="265"/>
      <c r="BV25" s="265"/>
      <c r="BW25" s="265"/>
      <c r="BX25" s="265"/>
      <c r="BY25" s="265"/>
      <c r="BZ25" s="265"/>
      <c r="CA25" s="264">
        <v>1</v>
      </c>
      <c r="CB25" s="265"/>
      <c r="CC25" s="265">
        <v>0.83333333333333337</v>
      </c>
      <c r="CD25" s="265"/>
      <c r="CE25" s="265"/>
      <c r="CF25" s="265"/>
      <c r="CG25" s="265"/>
      <c r="CH25" s="265"/>
      <c r="CI25" s="265"/>
      <c r="CJ25" s="264">
        <v>1</v>
      </c>
      <c r="CK25" s="265"/>
      <c r="CL25" s="265">
        <v>1</v>
      </c>
      <c r="CM25" s="265"/>
      <c r="CN25" s="265"/>
      <c r="CO25" s="265"/>
      <c r="CP25" s="265"/>
      <c r="CQ25" s="265"/>
      <c r="CR25" s="264">
        <v>0.66666666666666663</v>
      </c>
      <c r="CS25" s="265">
        <v>0.83333333333333337</v>
      </c>
      <c r="CT25" s="265"/>
      <c r="CU25" s="265"/>
      <c r="CV25" s="265"/>
      <c r="CW25" s="265"/>
      <c r="CX25" s="265"/>
      <c r="CY25" s="265"/>
    </row>
    <row r="26" spans="1:103" x14ac:dyDescent="0.2">
      <c r="A26" s="256">
        <v>10</v>
      </c>
      <c r="B26" s="268" t="s">
        <v>3351</v>
      </c>
      <c r="C26" s="279" t="s">
        <v>131</v>
      </c>
      <c r="D26" s="80">
        <v>6</v>
      </c>
      <c r="E26" s="128">
        <v>41</v>
      </c>
      <c r="F26" s="420">
        <v>0.94105691056910556</v>
      </c>
      <c r="G26" s="265"/>
      <c r="H26" s="265"/>
      <c r="I26" s="265"/>
      <c r="J26" s="265">
        <v>1</v>
      </c>
      <c r="K26" s="265"/>
      <c r="L26" s="265"/>
      <c r="M26" s="265">
        <v>0.66666666666666663</v>
      </c>
      <c r="N26" s="265">
        <v>1</v>
      </c>
      <c r="O26" s="265">
        <v>1</v>
      </c>
      <c r="P26" s="265">
        <v>1</v>
      </c>
      <c r="Q26" s="265"/>
      <c r="R26" s="265"/>
      <c r="S26" s="265"/>
      <c r="T26" s="265"/>
      <c r="U26" s="265"/>
      <c r="V26" s="265"/>
      <c r="W26" s="264">
        <v>1</v>
      </c>
      <c r="X26" s="265">
        <v>1</v>
      </c>
      <c r="Y26" s="265"/>
      <c r="Z26" s="265"/>
      <c r="AA26" s="265"/>
      <c r="AB26" s="265">
        <v>1</v>
      </c>
      <c r="AC26" s="265">
        <v>1</v>
      </c>
      <c r="AD26" s="265"/>
      <c r="AE26" s="265">
        <v>1</v>
      </c>
      <c r="AF26" s="265"/>
      <c r="AG26" s="265"/>
      <c r="AH26" s="265"/>
      <c r="AI26" s="265"/>
      <c r="AJ26" s="265"/>
      <c r="AK26" s="265"/>
      <c r="AL26" s="265"/>
      <c r="AM26" s="265"/>
      <c r="AN26" s="264"/>
      <c r="AO26" s="265"/>
      <c r="AP26" s="265">
        <v>1</v>
      </c>
      <c r="AQ26" s="265"/>
      <c r="AR26" s="265">
        <v>1</v>
      </c>
      <c r="AS26" s="265"/>
      <c r="AT26" s="265"/>
      <c r="AU26" s="265"/>
      <c r="AV26" s="265">
        <v>1</v>
      </c>
      <c r="AW26" s="265">
        <v>0.66666666666666663</v>
      </c>
      <c r="AX26" s="265">
        <v>0.66666666666666663</v>
      </c>
      <c r="AY26" s="265">
        <v>1</v>
      </c>
      <c r="AZ26" s="265"/>
      <c r="BA26" s="265"/>
      <c r="BB26" s="265"/>
      <c r="BC26" s="265"/>
      <c r="BD26" s="265"/>
      <c r="BE26" s="264">
        <v>0.66666666666666663</v>
      </c>
      <c r="BF26" s="265">
        <v>1</v>
      </c>
      <c r="BG26" s="265"/>
      <c r="BH26" s="265"/>
      <c r="BI26" s="265">
        <v>0.83333333333333337</v>
      </c>
      <c r="BJ26" s="265">
        <v>1</v>
      </c>
      <c r="BK26" s="265">
        <v>1</v>
      </c>
      <c r="BL26" s="265"/>
      <c r="BM26" s="264"/>
      <c r="BN26" s="265">
        <v>1</v>
      </c>
      <c r="BO26" s="265">
        <v>0.75</v>
      </c>
      <c r="BP26" s="265"/>
      <c r="BQ26" s="265">
        <v>1</v>
      </c>
      <c r="BR26" s="265">
        <v>1</v>
      </c>
      <c r="BS26" s="265">
        <v>1</v>
      </c>
      <c r="BT26" s="265"/>
      <c r="BU26" s="265"/>
      <c r="BV26" s="265"/>
      <c r="BW26" s="265"/>
      <c r="BX26" s="265"/>
      <c r="BY26" s="265"/>
      <c r="BZ26" s="265"/>
      <c r="CA26" s="264">
        <v>1</v>
      </c>
      <c r="CB26" s="265">
        <v>1</v>
      </c>
      <c r="CC26" s="265">
        <v>1</v>
      </c>
      <c r="CD26" s="265"/>
      <c r="CE26" s="265"/>
      <c r="CF26" s="265"/>
      <c r="CG26" s="265"/>
      <c r="CH26" s="265"/>
      <c r="CI26" s="265"/>
      <c r="CJ26" s="264">
        <v>0.66666666666666663</v>
      </c>
      <c r="CK26" s="265"/>
      <c r="CL26" s="265">
        <v>1</v>
      </c>
      <c r="CM26" s="265">
        <v>0.83333333333333337</v>
      </c>
      <c r="CN26" s="265"/>
      <c r="CO26" s="265">
        <v>1</v>
      </c>
      <c r="CP26" s="265">
        <v>1</v>
      </c>
      <c r="CQ26" s="265"/>
      <c r="CR26" s="264">
        <v>1</v>
      </c>
      <c r="CS26" s="265">
        <v>1</v>
      </c>
      <c r="CT26" s="265"/>
      <c r="CU26" s="265">
        <v>1</v>
      </c>
      <c r="CV26" s="265">
        <v>0.83333333333333337</v>
      </c>
      <c r="CW26" s="265">
        <v>1</v>
      </c>
      <c r="CX26" s="265">
        <v>1</v>
      </c>
      <c r="CY26" s="265">
        <v>1</v>
      </c>
    </row>
    <row r="27" spans="1:103" x14ac:dyDescent="0.2">
      <c r="A27" s="256">
        <v>10</v>
      </c>
      <c r="B27" s="268" t="s">
        <v>3351</v>
      </c>
      <c r="C27" s="277" t="s">
        <v>184</v>
      </c>
      <c r="D27" s="80">
        <v>8</v>
      </c>
      <c r="E27" s="128">
        <v>17</v>
      </c>
      <c r="F27" s="420">
        <v>0.97058823529411764</v>
      </c>
      <c r="G27" s="265"/>
      <c r="H27" s="265"/>
      <c r="I27" s="265"/>
      <c r="J27" s="265">
        <v>1</v>
      </c>
      <c r="K27" s="265"/>
      <c r="L27" s="265"/>
      <c r="M27" s="265"/>
      <c r="N27" s="265"/>
      <c r="O27" s="265"/>
      <c r="P27" s="265"/>
      <c r="Q27" s="265"/>
      <c r="R27" s="265"/>
      <c r="S27" s="265"/>
      <c r="T27" s="265"/>
      <c r="U27" s="265"/>
      <c r="V27" s="265"/>
      <c r="W27" s="264">
        <v>1</v>
      </c>
      <c r="X27" s="265">
        <v>1</v>
      </c>
      <c r="Y27" s="265"/>
      <c r="Z27" s="265"/>
      <c r="AA27" s="265"/>
      <c r="AB27" s="265">
        <v>1</v>
      </c>
      <c r="AC27" s="265">
        <v>1</v>
      </c>
      <c r="AD27" s="265"/>
      <c r="AE27" s="265"/>
      <c r="AF27" s="265"/>
      <c r="AG27" s="265"/>
      <c r="AH27" s="265"/>
      <c r="AI27" s="265"/>
      <c r="AJ27" s="265"/>
      <c r="AK27" s="265"/>
      <c r="AL27" s="265"/>
      <c r="AM27" s="265"/>
      <c r="AN27" s="264"/>
      <c r="AO27" s="265"/>
      <c r="AP27" s="265"/>
      <c r="AQ27" s="265"/>
      <c r="AR27" s="265">
        <v>1</v>
      </c>
      <c r="AS27" s="265"/>
      <c r="AT27" s="265"/>
      <c r="AU27" s="265"/>
      <c r="AV27" s="265">
        <v>1</v>
      </c>
      <c r="AW27" s="265"/>
      <c r="AX27" s="265"/>
      <c r="AY27" s="265">
        <v>1</v>
      </c>
      <c r="AZ27" s="265"/>
      <c r="BA27" s="265"/>
      <c r="BB27" s="265"/>
      <c r="BC27" s="265"/>
      <c r="BD27" s="265"/>
      <c r="BE27" s="264">
        <v>0.75</v>
      </c>
      <c r="BF27" s="265">
        <v>1</v>
      </c>
      <c r="BG27" s="265"/>
      <c r="BH27" s="265"/>
      <c r="BI27" s="265"/>
      <c r="BJ27" s="265"/>
      <c r="BK27" s="265"/>
      <c r="BL27" s="265"/>
      <c r="BM27" s="264"/>
      <c r="BN27" s="265">
        <v>1</v>
      </c>
      <c r="BO27" s="265"/>
      <c r="BP27" s="265"/>
      <c r="BQ27" s="265">
        <v>1</v>
      </c>
      <c r="BR27" s="265"/>
      <c r="BS27" s="265">
        <v>1</v>
      </c>
      <c r="BT27" s="265"/>
      <c r="BU27" s="265"/>
      <c r="BV27" s="265"/>
      <c r="BW27" s="265"/>
      <c r="BX27" s="265"/>
      <c r="BY27" s="265"/>
      <c r="BZ27" s="265"/>
      <c r="CA27" s="264">
        <v>1</v>
      </c>
      <c r="CB27" s="265"/>
      <c r="CC27" s="265"/>
      <c r="CD27" s="265"/>
      <c r="CE27" s="265"/>
      <c r="CF27" s="265"/>
      <c r="CG27" s="265"/>
      <c r="CH27" s="265"/>
      <c r="CI27" s="265"/>
      <c r="CJ27" s="264">
        <v>0.75</v>
      </c>
      <c r="CK27" s="265"/>
      <c r="CL27" s="265"/>
      <c r="CM27" s="265"/>
      <c r="CN27" s="265"/>
      <c r="CO27" s="265"/>
      <c r="CP27" s="265"/>
      <c r="CQ27" s="265"/>
      <c r="CR27" s="264">
        <v>1</v>
      </c>
      <c r="CS27" s="265">
        <v>1</v>
      </c>
      <c r="CT27" s="265"/>
      <c r="CU27" s="265"/>
      <c r="CV27" s="265"/>
      <c r="CW27" s="265"/>
      <c r="CX27" s="265"/>
      <c r="CY27" s="265"/>
    </row>
    <row r="28" spans="1:103" x14ac:dyDescent="0.2">
      <c r="A28" s="256">
        <v>11</v>
      </c>
      <c r="B28" s="268" t="s">
        <v>3352</v>
      </c>
      <c r="C28" s="276" t="s">
        <v>103</v>
      </c>
      <c r="D28" s="80">
        <v>7</v>
      </c>
      <c r="E28" s="128">
        <v>45</v>
      </c>
      <c r="F28" s="420">
        <v>0.96507936507936509</v>
      </c>
      <c r="G28" s="265"/>
      <c r="H28" s="265"/>
      <c r="I28" s="265"/>
      <c r="J28" s="265">
        <v>1</v>
      </c>
      <c r="K28" s="265"/>
      <c r="L28" s="265"/>
      <c r="M28" s="265">
        <v>0.7142857142857143</v>
      </c>
      <c r="N28" s="265">
        <v>1</v>
      </c>
      <c r="O28" s="265">
        <v>1</v>
      </c>
      <c r="P28" s="265">
        <v>1</v>
      </c>
      <c r="Q28" s="265"/>
      <c r="R28" s="265">
        <v>1</v>
      </c>
      <c r="S28" s="265"/>
      <c r="T28" s="265"/>
      <c r="U28" s="265"/>
      <c r="V28" s="265"/>
      <c r="W28" s="264"/>
      <c r="X28" s="265"/>
      <c r="Y28" s="265"/>
      <c r="Z28" s="265"/>
      <c r="AA28" s="265"/>
      <c r="AB28" s="265">
        <v>1</v>
      </c>
      <c r="AC28" s="265">
        <v>1</v>
      </c>
      <c r="AD28" s="265"/>
      <c r="AE28" s="265">
        <v>1</v>
      </c>
      <c r="AF28" s="265"/>
      <c r="AG28" s="265"/>
      <c r="AH28" s="265"/>
      <c r="AI28" s="265"/>
      <c r="AJ28" s="265"/>
      <c r="AK28" s="265"/>
      <c r="AL28" s="265"/>
      <c r="AM28" s="265"/>
      <c r="AN28" s="264"/>
      <c r="AO28" s="265"/>
      <c r="AP28" s="265"/>
      <c r="AQ28" s="265"/>
      <c r="AR28" s="265">
        <v>1</v>
      </c>
      <c r="AS28" s="265"/>
      <c r="AT28" s="265"/>
      <c r="AU28" s="265"/>
      <c r="AV28" s="265">
        <v>1</v>
      </c>
      <c r="AW28" s="265">
        <v>1</v>
      </c>
      <c r="AX28" s="265">
        <v>0.8571428571428571</v>
      </c>
      <c r="AY28" s="265">
        <v>1</v>
      </c>
      <c r="AZ28" s="265"/>
      <c r="BA28" s="265">
        <v>0.7142857142857143</v>
      </c>
      <c r="BB28" s="265"/>
      <c r="BC28" s="265"/>
      <c r="BD28" s="265">
        <v>1</v>
      </c>
      <c r="BE28" s="264">
        <v>1</v>
      </c>
      <c r="BF28" s="265">
        <v>1</v>
      </c>
      <c r="BG28" s="265"/>
      <c r="BH28" s="265"/>
      <c r="BI28" s="265">
        <v>1</v>
      </c>
      <c r="BJ28" s="265">
        <v>0.8571428571428571</v>
      </c>
      <c r="BK28" s="265">
        <v>1</v>
      </c>
      <c r="BL28" s="265"/>
      <c r="BM28" s="264"/>
      <c r="BN28" s="265">
        <v>1</v>
      </c>
      <c r="BO28" s="265">
        <v>0.7142857142857143</v>
      </c>
      <c r="BP28" s="265"/>
      <c r="BQ28" s="265">
        <v>1</v>
      </c>
      <c r="BR28" s="265">
        <v>1</v>
      </c>
      <c r="BS28" s="265">
        <v>1</v>
      </c>
      <c r="BT28" s="265">
        <v>1</v>
      </c>
      <c r="BU28" s="265"/>
      <c r="BV28" s="265">
        <v>1</v>
      </c>
      <c r="BW28" s="265">
        <v>1</v>
      </c>
      <c r="BX28" s="265"/>
      <c r="BY28" s="265"/>
      <c r="BZ28" s="265"/>
      <c r="CA28" s="264">
        <v>1</v>
      </c>
      <c r="CB28" s="265">
        <v>1</v>
      </c>
      <c r="CC28" s="265">
        <v>1</v>
      </c>
      <c r="CD28" s="265"/>
      <c r="CE28" s="265"/>
      <c r="CF28" s="265"/>
      <c r="CG28" s="265"/>
      <c r="CH28" s="265">
        <v>1</v>
      </c>
      <c r="CI28" s="265"/>
      <c r="CJ28" s="264">
        <v>1</v>
      </c>
      <c r="CK28" s="265"/>
      <c r="CL28" s="265">
        <v>0.8571428571428571</v>
      </c>
      <c r="CM28" s="265">
        <v>0.7142857142857143</v>
      </c>
      <c r="CN28" s="265"/>
      <c r="CO28" s="265">
        <v>1</v>
      </c>
      <c r="CP28" s="265">
        <v>1</v>
      </c>
      <c r="CQ28" s="265"/>
      <c r="CR28" s="264">
        <v>1</v>
      </c>
      <c r="CS28" s="265">
        <v>1</v>
      </c>
      <c r="CT28" s="265"/>
      <c r="CU28" s="265">
        <v>1</v>
      </c>
      <c r="CV28" s="265">
        <v>1</v>
      </c>
      <c r="CW28" s="265">
        <v>1</v>
      </c>
      <c r="CX28" s="265">
        <v>1</v>
      </c>
      <c r="CY28" s="265">
        <v>1</v>
      </c>
    </row>
    <row r="29" spans="1:103" x14ac:dyDescent="0.2">
      <c r="A29" s="256">
        <v>12</v>
      </c>
      <c r="B29" s="268" t="s">
        <v>3353</v>
      </c>
      <c r="C29" s="276" t="s">
        <v>103</v>
      </c>
      <c r="D29" s="80">
        <v>40</v>
      </c>
      <c r="E29" s="128">
        <v>5</v>
      </c>
      <c r="F29" s="420">
        <v>0.66086956521739126</v>
      </c>
      <c r="G29" s="265"/>
      <c r="H29" s="265"/>
      <c r="I29" s="265"/>
      <c r="J29" s="265"/>
      <c r="K29" s="265"/>
      <c r="L29" s="265"/>
      <c r="M29" s="265"/>
      <c r="N29" s="265"/>
      <c r="O29" s="265"/>
      <c r="P29" s="265"/>
      <c r="Q29" s="265"/>
      <c r="R29" s="265"/>
      <c r="S29" s="265"/>
      <c r="T29" s="265"/>
      <c r="U29" s="265"/>
      <c r="V29" s="265"/>
      <c r="W29" s="264"/>
      <c r="X29" s="265"/>
      <c r="Y29" s="265"/>
      <c r="Z29" s="265"/>
      <c r="AA29" s="265"/>
      <c r="AB29" s="265"/>
      <c r="AC29" s="265"/>
      <c r="AD29" s="265"/>
      <c r="AE29" s="265"/>
      <c r="AF29" s="265"/>
      <c r="AG29" s="265"/>
      <c r="AH29" s="265"/>
      <c r="AI29" s="265"/>
      <c r="AJ29" s="265"/>
      <c r="AK29" s="265"/>
      <c r="AL29" s="265"/>
      <c r="AM29" s="265"/>
      <c r="AN29" s="264"/>
      <c r="AO29" s="265"/>
      <c r="AP29" s="265"/>
      <c r="AQ29" s="265"/>
      <c r="AR29" s="265">
        <v>1</v>
      </c>
      <c r="AS29" s="265"/>
      <c r="AT29" s="265"/>
      <c r="AU29" s="265"/>
      <c r="AV29" s="265"/>
      <c r="AW29" s="265"/>
      <c r="AX29" s="265"/>
      <c r="AY29" s="265"/>
      <c r="AZ29" s="265"/>
      <c r="BA29" s="265"/>
      <c r="BB29" s="265"/>
      <c r="BC29" s="265"/>
      <c r="BD29" s="265"/>
      <c r="BE29" s="264"/>
      <c r="BF29" s="265">
        <v>1</v>
      </c>
      <c r="BG29" s="265"/>
      <c r="BH29" s="265"/>
      <c r="BI29" s="265"/>
      <c r="BJ29" s="265"/>
      <c r="BK29" s="265"/>
      <c r="BL29" s="265"/>
      <c r="BM29" s="264"/>
      <c r="BN29" s="265"/>
      <c r="BO29" s="265"/>
      <c r="BP29" s="265"/>
      <c r="BQ29" s="265"/>
      <c r="BR29" s="265"/>
      <c r="BS29" s="265"/>
      <c r="BT29" s="265"/>
      <c r="BU29" s="265"/>
      <c r="BV29" s="265"/>
      <c r="BW29" s="265"/>
      <c r="BX29" s="265"/>
      <c r="BY29" s="265"/>
      <c r="BZ29" s="265"/>
      <c r="CA29" s="264">
        <v>0.13043478260869559</v>
      </c>
      <c r="CB29" s="265"/>
      <c r="CC29" s="265"/>
      <c r="CD29" s="265"/>
      <c r="CE29" s="265"/>
      <c r="CF29" s="265"/>
      <c r="CG29" s="265"/>
      <c r="CH29" s="265"/>
      <c r="CI29" s="265"/>
      <c r="CJ29" s="264"/>
      <c r="CK29" s="265"/>
      <c r="CL29" s="265"/>
      <c r="CM29" s="265"/>
      <c r="CN29" s="265"/>
      <c r="CO29" s="265"/>
      <c r="CP29" s="265"/>
      <c r="CQ29" s="265"/>
      <c r="CR29" s="264">
        <v>1</v>
      </c>
      <c r="CS29" s="265">
        <v>0.17391304347826089</v>
      </c>
      <c r="CT29" s="265"/>
      <c r="CU29" s="265"/>
      <c r="CV29" s="265"/>
      <c r="CW29" s="265"/>
      <c r="CX29" s="265"/>
      <c r="CY29" s="265"/>
    </row>
    <row r="30" spans="1:103" x14ac:dyDescent="0.2">
      <c r="A30" s="256">
        <v>12</v>
      </c>
      <c r="B30" s="268" t="s">
        <v>3353</v>
      </c>
      <c r="C30" s="277" t="s">
        <v>184</v>
      </c>
      <c r="D30" s="80">
        <v>33</v>
      </c>
      <c r="E30" s="128">
        <v>9</v>
      </c>
      <c r="F30" s="420">
        <v>0.8574074074074074</v>
      </c>
      <c r="G30" s="265"/>
      <c r="H30" s="265"/>
      <c r="I30" s="265"/>
      <c r="J30" s="265">
        <v>1</v>
      </c>
      <c r="K30" s="265"/>
      <c r="L30" s="265"/>
      <c r="M30" s="265"/>
      <c r="N30" s="265"/>
      <c r="O30" s="265"/>
      <c r="P30" s="265"/>
      <c r="Q30" s="265"/>
      <c r="R30" s="265"/>
      <c r="S30" s="265"/>
      <c r="T30" s="265"/>
      <c r="U30" s="265"/>
      <c r="V30" s="265"/>
      <c r="W30" s="264"/>
      <c r="X30" s="265"/>
      <c r="Y30" s="265"/>
      <c r="Z30" s="265"/>
      <c r="AA30" s="265"/>
      <c r="AB30" s="265"/>
      <c r="AC30" s="265">
        <v>1</v>
      </c>
      <c r="AD30" s="265">
        <v>0.91666666666666663</v>
      </c>
      <c r="AE30" s="265"/>
      <c r="AF30" s="265"/>
      <c r="AG30" s="265"/>
      <c r="AH30" s="265"/>
      <c r="AI30" s="265"/>
      <c r="AJ30" s="265"/>
      <c r="AK30" s="265"/>
      <c r="AL30" s="265"/>
      <c r="AM30" s="265"/>
      <c r="AN30" s="264"/>
      <c r="AO30" s="265"/>
      <c r="AP30" s="265"/>
      <c r="AQ30" s="265"/>
      <c r="AR30" s="265">
        <v>1</v>
      </c>
      <c r="AS30" s="265"/>
      <c r="AT30" s="265"/>
      <c r="AU30" s="265"/>
      <c r="AV30" s="265"/>
      <c r="AW30" s="265"/>
      <c r="AX30" s="265"/>
      <c r="AY30" s="265"/>
      <c r="AZ30" s="265"/>
      <c r="BA30" s="265"/>
      <c r="BB30" s="265"/>
      <c r="BC30" s="265"/>
      <c r="BD30" s="265"/>
      <c r="BE30" s="264">
        <v>0.7857142857142857</v>
      </c>
      <c r="BF30" s="265">
        <v>1</v>
      </c>
      <c r="BG30" s="265"/>
      <c r="BH30" s="265"/>
      <c r="BI30" s="265"/>
      <c r="BJ30" s="265"/>
      <c r="BK30" s="265"/>
      <c r="BL30" s="265"/>
      <c r="BM30" s="264"/>
      <c r="BN30" s="265"/>
      <c r="BO30" s="265"/>
      <c r="BP30" s="265"/>
      <c r="BQ30" s="265"/>
      <c r="BR30" s="265"/>
      <c r="BS30" s="265"/>
      <c r="BT30" s="265"/>
      <c r="BU30" s="265"/>
      <c r="BV30" s="265"/>
      <c r="BW30" s="265"/>
      <c r="BX30" s="265"/>
      <c r="BY30" s="265"/>
      <c r="BZ30" s="265"/>
      <c r="CA30" s="264">
        <v>0.5</v>
      </c>
      <c r="CB30" s="265"/>
      <c r="CC30" s="265"/>
      <c r="CD30" s="265"/>
      <c r="CE30" s="265"/>
      <c r="CF30" s="265"/>
      <c r="CG30" s="265"/>
      <c r="CH30" s="265"/>
      <c r="CI30" s="265"/>
      <c r="CJ30" s="264"/>
      <c r="CK30" s="265"/>
      <c r="CL30" s="265"/>
      <c r="CM30" s="265"/>
      <c r="CN30" s="265"/>
      <c r="CO30" s="265"/>
      <c r="CP30" s="265"/>
      <c r="CQ30" s="265"/>
      <c r="CR30" s="264">
        <v>0.8</v>
      </c>
      <c r="CS30" s="265">
        <v>0.7142857142857143</v>
      </c>
      <c r="CT30" s="265"/>
      <c r="CU30" s="265"/>
      <c r="CV30" s="265"/>
      <c r="CW30" s="265"/>
      <c r="CX30" s="265"/>
      <c r="CY30" s="265"/>
    </row>
    <row r="31" spans="1:103" x14ac:dyDescent="0.2">
      <c r="A31" s="256">
        <v>12</v>
      </c>
      <c r="B31" s="268" t="s">
        <v>3353</v>
      </c>
      <c r="C31" s="278" t="s">
        <v>81</v>
      </c>
      <c r="D31" s="80">
        <v>11</v>
      </c>
      <c r="E31" s="128">
        <v>4</v>
      </c>
      <c r="F31" s="420">
        <v>0.87337662337662336</v>
      </c>
      <c r="G31" s="265"/>
      <c r="H31" s="265"/>
      <c r="I31" s="265"/>
      <c r="J31" s="265">
        <v>1</v>
      </c>
      <c r="K31" s="265"/>
      <c r="L31" s="265"/>
      <c r="M31" s="265"/>
      <c r="N31" s="265"/>
      <c r="O31" s="265"/>
      <c r="P31" s="265"/>
      <c r="Q31" s="265"/>
      <c r="R31" s="265"/>
      <c r="S31" s="265"/>
      <c r="T31" s="265"/>
      <c r="U31" s="265"/>
      <c r="V31" s="265"/>
      <c r="W31" s="264"/>
      <c r="X31" s="265"/>
      <c r="Y31" s="265"/>
      <c r="Z31" s="265"/>
      <c r="AA31" s="265"/>
      <c r="AB31" s="265"/>
      <c r="AC31" s="265"/>
      <c r="AD31" s="265"/>
      <c r="AE31" s="265"/>
      <c r="AF31" s="265"/>
      <c r="AG31" s="265"/>
      <c r="AH31" s="265"/>
      <c r="AI31" s="265"/>
      <c r="AJ31" s="265"/>
      <c r="AK31" s="265"/>
      <c r="AL31" s="265"/>
      <c r="AM31" s="265"/>
      <c r="AN31" s="264"/>
      <c r="AO31" s="265"/>
      <c r="AP31" s="265"/>
      <c r="AQ31" s="265"/>
      <c r="AR31" s="265">
        <v>1</v>
      </c>
      <c r="AS31" s="265"/>
      <c r="AT31" s="265"/>
      <c r="AU31" s="265"/>
      <c r="AV31" s="265"/>
      <c r="AW31" s="265"/>
      <c r="AX31" s="265"/>
      <c r="AY31" s="265"/>
      <c r="AZ31" s="265"/>
      <c r="BA31" s="265"/>
      <c r="BB31" s="265"/>
      <c r="BC31" s="265"/>
      <c r="BD31" s="265"/>
      <c r="BE31" s="264">
        <v>0.63636363636363635</v>
      </c>
      <c r="BF31" s="265"/>
      <c r="BG31" s="265"/>
      <c r="BH31" s="265"/>
      <c r="BI31" s="265"/>
      <c r="BJ31" s="265"/>
      <c r="BK31" s="265"/>
      <c r="BL31" s="265"/>
      <c r="BM31" s="264"/>
      <c r="BN31" s="265"/>
      <c r="BO31" s="265"/>
      <c r="BP31" s="265"/>
      <c r="BQ31" s="265"/>
      <c r="BR31" s="265"/>
      <c r="BS31" s="265"/>
      <c r="BT31" s="265"/>
      <c r="BU31" s="265"/>
      <c r="BV31" s="265"/>
      <c r="BW31" s="265"/>
      <c r="BX31" s="265"/>
      <c r="BY31" s="265"/>
      <c r="BZ31" s="265"/>
      <c r="CA31" s="264"/>
      <c r="CB31" s="265"/>
      <c r="CC31" s="265"/>
      <c r="CD31" s="265"/>
      <c r="CE31" s="265"/>
      <c r="CF31" s="265"/>
      <c r="CG31" s="265"/>
      <c r="CH31" s="265"/>
      <c r="CI31" s="265"/>
      <c r="CJ31" s="264"/>
      <c r="CK31" s="265"/>
      <c r="CL31" s="265"/>
      <c r="CM31" s="265"/>
      <c r="CN31" s="265"/>
      <c r="CO31" s="265"/>
      <c r="CP31" s="265"/>
      <c r="CQ31" s="265"/>
      <c r="CR31" s="264"/>
      <c r="CS31" s="265">
        <v>0.8571428571428571</v>
      </c>
      <c r="CT31" s="265"/>
      <c r="CU31" s="265"/>
      <c r="CV31" s="265"/>
      <c r="CW31" s="265"/>
      <c r="CX31" s="265"/>
      <c r="CY31" s="265"/>
    </row>
    <row r="32" spans="1:103" x14ac:dyDescent="0.2">
      <c r="A32" s="256">
        <v>13</v>
      </c>
      <c r="B32" s="268" t="s">
        <v>3439</v>
      </c>
      <c r="C32" s="276" t="s">
        <v>103</v>
      </c>
      <c r="D32" s="80">
        <v>4</v>
      </c>
      <c r="E32" s="128">
        <v>49</v>
      </c>
      <c r="F32" s="420">
        <v>0.9642857142857143</v>
      </c>
      <c r="G32" s="265"/>
      <c r="H32" s="265"/>
      <c r="I32" s="265"/>
      <c r="J32" s="265">
        <v>1</v>
      </c>
      <c r="K32" s="265"/>
      <c r="L32" s="265"/>
      <c r="M32" s="265"/>
      <c r="N32" s="265"/>
      <c r="O32" s="265">
        <v>1</v>
      </c>
      <c r="P32" s="265">
        <v>1</v>
      </c>
      <c r="Q32" s="265"/>
      <c r="R32" s="265">
        <v>1</v>
      </c>
      <c r="S32" s="265">
        <v>1</v>
      </c>
      <c r="T32" s="265">
        <v>1</v>
      </c>
      <c r="U32" s="265"/>
      <c r="V32" s="265"/>
      <c r="W32" s="264"/>
      <c r="X32" s="265"/>
      <c r="Y32" s="265"/>
      <c r="Z32" s="265"/>
      <c r="AA32" s="265"/>
      <c r="AB32" s="265">
        <v>1</v>
      </c>
      <c r="AC32" s="265">
        <v>1</v>
      </c>
      <c r="AD32" s="265"/>
      <c r="AE32" s="265"/>
      <c r="AF32" s="265"/>
      <c r="AG32" s="265">
        <v>1</v>
      </c>
      <c r="AH32" s="265">
        <v>1</v>
      </c>
      <c r="AI32" s="265"/>
      <c r="AJ32" s="265">
        <v>1</v>
      </c>
      <c r="AK32" s="265"/>
      <c r="AL32" s="265">
        <v>1</v>
      </c>
      <c r="AM32" s="265">
        <v>1</v>
      </c>
      <c r="AN32" s="264"/>
      <c r="AO32" s="265"/>
      <c r="AP32" s="265"/>
      <c r="AQ32" s="265"/>
      <c r="AR32" s="265">
        <v>1</v>
      </c>
      <c r="AS32" s="265"/>
      <c r="AT32" s="265"/>
      <c r="AU32" s="265"/>
      <c r="AV32" s="265">
        <v>1</v>
      </c>
      <c r="AW32" s="265"/>
      <c r="AX32" s="265">
        <v>1</v>
      </c>
      <c r="AY32" s="265">
        <v>0.75</v>
      </c>
      <c r="AZ32" s="265"/>
      <c r="BA32" s="265"/>
      <c r="BB32" s="265"/>
      <c r="BC32" s="265">
        <v>0.75</v>
      </c>
      <c r="BD32" s="265">
        <v>0.75</v>
      </c>
      <c r="BE32" s="264">
        <v>1</v>
      </c>
      <c r="BF32" s="265">
        <v>1</v>
      </c>
      <c r="BG32" s="265"/>
      <c r="BH32" s="265"/>
      <c r="BI32" s="265">
        <v>1</v>
      </c>
      <c r="BJ32" s="265">
        <v>1</v>
      </c>
      <c r="BK32" s="265">
        <v>1</v>
      </c>
      <c r="BL32" s="265"/>
      <c r="BM32" s="264"/>
      <c r="BN32" s="265">
        <v>0.75</v>
      </c>
      <c r="BO32" s="265">
        <v>1</v>
      </c>
      <c r="BP32" s="265"/>
      <c r="BQ32" s="265">
        <v>1</v>
      </c>
      <c r="BR32" s="265">
        <v>1</v>
      </c>
      <c r="BS32" s="265">
        <v>1</v>
      </c>
      <c r="BT32" s="265"/>
      <c r="BU32" s="265"/>
      <c r="BV32" s="265">
        <v>1</v>
      </c>
      <c r="BW32" s="265">
        <v>1</v>
      </c>
      <c r="BX32" s="265">
        <v>1</v>
      </c>
      <c r="BY32" s="265"/>
      <c r="BZ32" s="265"/>
      <c r="CA32" s="264">
        <v>0.75</v>
      </c>
      <c r="CB32" s="265">
        <v>1</v>
      </c>
      <c r="CC32" s="265">
        <v>0.75</v>
      </c>
      <c r="CD32" s="265"/>
      <c r="CE32" s="265">
        <v>0.75</v>
      </c>
      <c r="CF32" s="265"/>
      <c r="CG32" s="265"/>
      <c r="CH32" s="265">
        <v>1</v>
      </c>
      <c r="CI32" s="265"/>
      <c r="CJ32" s="264">
        <v>1</v>
      </c>
      <c r="CK32" s="265"/>
      <c r="CL32" s="265">
        <v>1</v>
      </c>
      <c r="CM32" s="265">
        <v>1</v>
      </c>
      <c r="CN32" s="265"/>
      <c r="CO32" s="265">
        <v>1</v>
      </c>
      <c r="CP32" s="265">
        <v>1</v>
      </c>
      <c r="CQ32" s="265"/>
      <c r="CR32" s="264">
        <v>1</v>
      </c>
      <c r="CS32" s="265">
        <v>1</v>
      </c>
      <c r="CT32" s="265"/>
      <c r="CU32" s="265">
        <v>1</v>
      </c>
      <c r="CV32" s="265">
        <v>1</v>
      </c>
      <c r="CW32" s="265">
        <v>1</v>
      </c>
      <c r="CX32" s="265">
        <v>1</v>
      </c>
      <c r="CY32" s="265">
        <v>1</v>
      </c>
    </row>
    <row r="33" spans="1:103" x14ac:dyDescent="0.2">
      <c r="A33" s="256">
        <v>13</v>
      </c>
      <c r="B33" s="268" t="s">
        <v>3439</v>
      </c>
      <c r="C33" s="278" t="s">
        <v>81</v>
      </c>
      <c r="D33" s="80">
        <v>5</v>
      </c>
      <c r="E33" s="128">
        <v>7</v>
      </c>
      <c r="F33" s="420">
        <v>0.91428571428571437</v>
      </c>
      <c r="G33" s="265"/>
      <c r="H33" s="265"/>
      <c r="I33" s="265"/>
      <c r="J33" s="265">
        <v>1</v>
      </c>
      <c r="K33" s="265"/>
      <c r="L33" s="265"/>
      <c r="M33" s="265"/>
      <c r="N33" s="265"/>
      <c r="O33" s="265"/>
      <c r="P33" s="265"/>
      <c r="Q33" s="265"/>
      <c r="R33" s="265"/>
      <c r="S33" s="265"/>
      <c r="T33" s="265"/>
      <c r="U33" s="265"/>
      <c r="V33" s="265"/>
      <c r="W33" s="264"/>
      <c r="X33" s="265"/>
      <c r="Y33" s="265"/>
      <c r="Z33" s="265"/>
      <c r="AA33" s="265"/>
      <c r="AB33" s="265">
        <v>1</v>
      </c>
      <c r="AC33" s="265">
        <v>1</v>
      </c>
      <c r="AD33" s="265"/>
      <c r="AE33" s="265"/>
      <c r="AF33" s="265"/>
      <c r="AG33" s="265"/>
      <c r="AH33" s="265"/>
      <c r="AI33" s="265"/>
      <c r="AJ33" s="265"/>
      <c r="AK33" s="265"/>
      <c r="AL33" s="265"/>
      <c r="AM33" s="265"/>
      <c r="AN33" s="264"/>
      <c r="AO33" s="265"/>
      <c r="AP33" s="265"/>
      <c r="AQ33" s="265"/>
      <c r="AR33" s="265">
        <v>1</v>
      </c>
      <c r="AS33" s="265"/>
      <c r="AT33" s="265"/>
      <c r="AU33" s="265"/>
      <c r="AV33" s="265"/>
      <c r="AW33" s="265"/>
      <c r="AX33" s="265"/>
      <c r="AY33" s="265"/>
      <c r="AZ33" s="265"/>
      <c r="BA33" s="265"/>
      <c r="BB33" s="265"/>
      <c r="BC33" s="265"/>
      <c r="BD33" s="265"/>
      <c r="BE33" s="264"/>
      <c r="BF33" s="265">
        <v>1</v>
      </c>
      <c r="BG33" s="265"/>
      <c r="BH33" s="265"/>
      <c r="BI33" s="265"/>
      <c r="BJ33" s="265"/>
      <c r="BK33" s="265"/>
      <c r="BL33" s="265"/>
      <c r="BM33" s="264"/>
      <c r="BN33" s="265">
        <v>0.6</v>
      </c>
      <c r="BO33" s="265"/>
      <c r="BP33" s="265"/>
      <c r="BQ33" s="265"/>
      <c r="BR33" s="265"/>
      <c r="BS33" s="265"/>
      <c r="BT33" s="265"/>
      <c r="BU33" s="265"/>
      <c r="BV33" s="265"/>
      <c r="BW33" s="265"/>
      <c r="BX33" s="265"/>
      <c r="BY33" s="265"/>
      <c r="BZ33" s="265"/>
      <c r="CA33" s="264"/>
      <c r="CB33" s="265"/>
      <c r="CC33" s="265"/>
      <c r="CD33" s="265"/>
      <c r="CE33" s="265"/>
      <c r="CF33" s="265"/>
      <c r="CG33" s="265"/>
      <c r="CH33" s="265"/>
      <c r="CI33" s="265"/>
      <c r="CJ33" s="264"/>
      <c r="CK33" s="265"/>
      <c r="CL33" s="265"/>
      <c r="CM33" s="265"/>
      <c r="CN33" s="265"/>
      <c r="CO33" s="265"/>
      <c r="CP33" s="265"/>
      <c r="CQ33" s="265"/>
      <c r="CR33" s="264"/>
      <c r="CS33" s="265">
        <v>0.8</v>
      </c>
      <c r="CT33" s="265"/>
      <c r="CU33" s="265"/>
      <c r="CV33" s="265"/>
      <c r="CW33" s="265"/>
      <c r="CX33" s="265"/>
      <c r="CY33" s="265"/>
    </row>
    <row r="34" spans="1:103" x14ac:dyDescent="0.2">
      <c r="A34" s="256">
        <v>13</v>
      </c>
      <c r="B34" s="268" t="s">
        <v>3439</v>
      </c>
      <c r="C34" s="280" t="s">
        <v>158</v>
      </c>
      <c r="D34" s="80">
        <v>4</v>
      </c>
      <c r="E34" s="128">
        <v>1</v>
      </c>
      <c r="F34" s="420">
        <v>1</v>
      </c>
      <c r="G34" s="265"/>
      <c r="H34" s="265"/>
      <c r="I34" s="265"/>
      <c r="J34" s="265"/>
      <c r="K34" s="265"/>
      <c r="L34" s="265"/>
      <c r="M34" s="265"/>
      <c r="N34" s="265"/>
      <c r="O34" s="265"/>
      <c r="P34" s="265"/>
      <c r="Q34" s="265"/>
      <c r="R34" s="265"/>
      <c r="S34" s="265"/>
      <c r="T34" s="265"/>
      <c r="U34" s="265"/>
      <c r="V34" s="265"/>
      <c r="W34" s="264"/>
      <c r="X34" s="265"/>
      <c r="Y34" s="265"/>
      <c r="Z34" s="265"/>
      <c r="AA34" s="265"/>
      <c r="AB34" s="265">
        <v>1</v>
      </c>
      <c r="AC34" s="265"/>
      <c r="AD34" s="265"/>
      <c r="AE34" s="265"/>
      <c r="AF34" s="265"/>
      <c r="AG34" s="265"/>
      <c r="AH34" s="265"/>
      <c r="AI34" s="265"/>
      <c r="AJ34" s="265"/>
      <c r="AK34" s="265"/>
      <c r="AL34" s="265"/>
      <c r="AM34" s="265"/>
      <c r="AN34" s="264"/>
      <c r="AO34" s="265"/>
      <c r="AP34" s="265"/>
      <c r="AQ34" s="265"/>
      <c r="AR34" s="265"/>
      <c r="AS34" s="265"/>
      <c r="AT34" s="265"/>
      <c r="AU34" s="265"/>
      <c r="AV34" s="265"/>
      <c r="AW34" s="265"/>
      <c r="AX34" s="265"/>
      <c r="AY34" s="265"/>
      <c r="AZ34" s="265"/>
      <c r="BA34" s="265"/>
      <c r="BB34" s="265"/>
      <c r="BC34" s="265"/>
      <c r="BD34" s="265"/>
      <c r="BE34" s="264"/>
      <c r="BF34" s="265"/>
      <c r="BG34" s="265"/>
      <c r="BH34" s="265"/>
      <c r="BI34" s="265"/>
      <c r="BJ34" s="265"/>
      <c r="BK34" s="265"/>
      <c r="BL34" s="265"/>
      <c r="BM34" s="264"/>
      <c r="BN34" s="265"/>
      <c r="BO34" s="265"/>
      <c r="BP34" s="265"/>
      <c r="BQ34" s="265"/>
      <c r="BR34" s="265"/>
      <c r="BS34" s="265"/>
      <c r="BT34" s="265"/>
      <c r="BU34" s="265"/>
      <c r="BV34" s="265"/>
      <c r="BW34" s="265"/>
      <c r="BX34" s="265"/>
      <c r="BY34" s="265"/>
      <c r="BZ34" s="265"/>
      <c r="CA34" s="264"/>
      <c r="CB34" s="265"/>
      <c r="CC34" s="265"/>
      <c r="CD34" s="265"/>
      <c r="CE34" s="265"/>
      <c r="CF34" s="265"/>
      <c r="CG34" s="265"/>
      <c r="CH34" s="265"/>
      <c r="CI34" s="265"/>
      <c r="CJ34" s="264"/>
      <c r="CK34" s="265"/>
      <c r="CL34" s="265"/>
      <c r="CM34" s="265"/>
      <c r="CN34" s="265"/>
      <c r="CO34" s="265"/>
      <c r="CP34" s="265"/>
      <c r="CQ34" s="265"/>
      <c r="CR34" s="264"/>
      <c r="CS34" s="265"/>
      <c r="CT34" s="265"/>
      <c r="CU34" s="265"/>
      <c r="CV34" s="265"/>
      <c r="CW34" s="265"/>
      <c r="CX34" s="265"/>
      <c r="CY34" s="265"/>
    </row>
    <row r="35" spans="1:103" x14ac:dyDescent="0.2">
      <c r="A35" s="256">
        <v>14</v>
      </c>
      <c r="B35" s="268" t="s">
        <v>3493</v>
      </c>
      <c r="C35" s="276" t="s">
        <v>103</v>
      </c>
      <c r="D35" s="80">
        <v>1</v>
      </c>
      <c r="E35" s="128">
        <v>39</v>
      </c>
      <c r="F35" s="420">
        <v>1</v>
      </c>
      <c r="G35" s="265"/>
      <c r="H35" s="265"/>
      <c r="I35" s="265">
        <v>1</v>
      </c>
      <c r="J35" s="265">
        <v>1</v>
      </c>
      <c r="K35" s="265"/>
      <c r="L35" s="265"/>
      <c r="M35" s="265">
        <v>1</v>
      </c>
      <c r="N35" s="265"/>
      <c r="O35" s="265">
        <v>1</v>
      </c>
      <c r="P35" s="265">
        <v>1</v>
      </c>
      <c r="Q35" s="265"/>
      <c r="R35" s="265"/>
      <c r="S35" s="265"/>
      <c r="T35" s="265"/>
      <c r="U35" s="265"/>
      <c r="V35" s="265"/>
      <c r="W35" s="264">
        <v>1</v>
      </c>
      <c r="X35" s="265">
        <v>1</v>
      </c>
      <c r="Y35" s="265"/>
      <c r="Z35" s="265"/>
      <c r="AA35" s="265"/>
      <c r="AB35" s="265">
        <v>1</v>
      </c>
      <c r="AC35" s="265">
        <v>1</v>
      </c>
      <c r="AD35" s="265">
        <v>1</v>
      </c>
      <c r="AE35" s="265"/>
      <c r="AF35" s="265"/>
      <c r="AG35" s="265"/>
      <c r="AH35" s="265"/>
      <c r="AI35" s="265"/>
      <c r="AJ35" s="265"/>
      <c r="AK35" s="265"/>
      <c r="AL35" s="265">
        <v>1</v>
      </c>
      <c r="AM35" s="265"/>
      <c r="AN35" s="264"/>
      <c r="AO35" s="265"/>
      <c r="AP35" s="265"/>
      <c r="AQ35" s="265"/>
      <c r="AR35" s="265">
        <v>1</v>
      </c>
      <c r="AS35" s="265"/>
      <c r="AT35" s="265"/>
      <c r="AU35" s="265"/>
      <c r="AV35" s="265">
        <v>1</v>
      </c>
      <c r="AW35" s="265"/>
      <c r="AX35" s="265">
        <v>1</v>
      </c>
      <c r="AY35" s="265">
        <v>1</v>
      </c>
      <c r="AZ35" s="265"/>
      <c r="BA35" s="265"/>
      <c r="BB35" s="265"/>
      <c r="BC35" s="265"/>
      <c r="BD35" s="265"/>
      <c r="BE35" s="264">
        <v>1</v>
      </c>
      <c r="BF35" s="265">
        <v>1</v>
      </c>
      <c r="BG35" s="265"/>
      <c r="BH35" s="265"/>
      <c r="BI35" s="265">
        <v>1</v>
      </c>
      <c r="BJ35" s="265">
        <v>1</v>
      </c>
      <c r="BK35" s="265">
        <v>1</v>
      </c>
      <c r="BL35" s="265"/>
      <c r="BM35" s="264"/>
      <c r="BN35" s="265">
        <v>1</v>
      </c>
      <c r="BO35" s="265">
        <v>1</v>
      </c>
      <c r="BP35" s="265"/>
      <c r="BQ35" s="265">
        <v>1</v>
      </c>
      <c r="BR35" s="265">
        <v>1</v>
      </c>
      <c r="BS35" s="265">
        <v>1</v>
      </c>
      <c r="BT35" s="265"/>
      <c r="BU35" s="265"/>
      <c r="BV35" s="265"/>
      <c r="BW35" s="265"/>
      <c r="BX35" s="265"/>
      <c r="BY35" s="265"/>
      <c r="BZ35" s="265"/>
      <c r="CA35" s="264">
        <v>1</v>
      </c>
      <c r="CB35" s="265">
        <v>1</v>
      </c>
      <c r="CC35" s="265">
        <v>1</v>
      </c>
      <c r="CD35" s="265"/>
      <c r="CE35" s="265"/>
      <c r="CF35" s="265"/>
      <c r="CG35" s="265"/>
      <c r="CH35" s="265"/>
      <c r="CI35" s="265"/>
      <c r="CJ35" s="264">
        <v>1</v>
      </c>
      <c r="CK35" s="265"/>
      <c r="CL35" s="265">
        <v>1</v>
      </c>
      <c r="CM35" s="265">
        <v>1</v>
      </c>
      <c r="CN35" s="265"/>
      <c r="CO35" s="265">
        <v>1</v>
      </c>
      <c r="CP35" s="265">
        <v>1</v>
      </c>
      <c r="CQ35" s="265"/>
      <c r="CR35" s="264">
        <v>1</v>
      </c>
      <c r="CS35" s="265">
        <v>1</v>
      </c>
      <c r="CT35" s="265"/>
      <c r="CU35" s="265">
        <v>1</v>
      </c>
      <c r="CV35" s="265">
        <v>1</v>
      </c>
      <c r="CW35" s="265">
        <v>1</v>
      </c>
      <c r="CX35" s="265">
        <v>1</v>
      </c>
      <c r="CY35" s="265"/>
    </row>
    <row r="36" spans="1:103" x14ac:dyDescent="0.2">
      <c r="A36" s="256">
        <v>14</v>
      </c>
      <c r="B36" s="268" t="s">
        <v>3493</v>
      </c>
      <c r="C36" s="277" t="s">
        <v>184</v>
      </c>
      <c r="D36" s="80">
        <v>3</v>
      </c>
      <c r="E36" s="128">
        <v>28</v>
      </c>
      <c r="F36" s="420">
        <v>0.9642857142857143</v>
      </c>
      <c r="G36" s="265"/>
      <c r="H36" s="265"/>
      <c r="I36" s="265">
        <v>1</v>
      </c>
      <c r="J36" s="265">
        <v>1</v>
      </c>
      <c r="K36" s="265"/>
      <c r="L36" s="265"/>
      <c r="M36" s="265"/>
      <c r="N36" s="265"/>
      <c r="O36" s="265"/>
      <c r="P36" s="265"/>
      <c r="Q36" s="265"/>
      <c r="R36" s="265"/>
      <c r="S36" s="265"/>
      <c r="T36" s="265"/>
      <c r="U36" s="265"/>
      <c r="V36" s="265"/>
      <c r="W36" s="264">
        <v>1</v>
      </c>
      <c r="X36" s="265">
        <v>1</v>
      </c>
      <c r="Y36" s="265"/>
      <c r="Z36" s="265"/>
      <c r="AA36" s="265"/>
      <c r="AB36" s="265">
        <v>1</v>
      </c>
      <c r="AC36" s="265">
        <v>1</v>
      </c>
      <c r="AD36" s="265">
        <v>0.33333333333333331</v>
      </c>
      <c r="AE36" s="265"/>
      <c r="AF36" s="265"/>
      <c r="AG36" s="265"/>
      <c r="AH36" s="265"/>
      <c r="AI36" s="265"/>
      <c r="AJ36" s="265"/>
      <c r="AK36" s="265"/>
      <c r="AL36" s="265"/>
      <c r="AM36" s="265"/>
      <c r="AN36" s="264"/>
      <c r="AO36" s="265"/>
      <c r="AP36" s="265">
        <v>1</v>
      </c>
      <c r="AQ36" s="265"/>
      <c r="AR36" s="265">
        <v>1</v>
      </c>
      <c r="AS36" s="265"/>
      <c r="AT36" s="265"/>
      <c r="AU36" s="265"/>
      <c r="AV36" s="265">
        <v>1</v>
      </c>
      <c r="AW36" s="265"/>
      <c r="AX36" s="265">
        <v>1</v>
      </c>
      <c r="AY36" s="265">
        <v>0.66666666666666663</v>
      </c>
      <c r="AZ36" s="265"/>
      <c r="BA36" s="265"/>
      <c r="BB36" s="265"/>
      <c r="BC36" s="265"/>
      <c r="BD36" s="265"/>
      <c r="BE36" s="264">
        <v>1</v>
      </c>
      <c r="BF36" s="265">
        <v>1</v>
      </c>
      <c r="BG36" s="265"/>
      <c r="BH36" s="265"/>
      <c r="BI36" s="265"/>
      <c r="BJ36" s="265"/>
      <c r="BK36" s="265">
        <v>1</v>
      </c>
      <c r="BL36" s="265"/>
      <c r="BM36" s="264"/>
      <c r="BN36" s="265">
        <v>1</v>
      </c>
      <c r="BO36" s="265"/>
      <c r="BP36" s="265"/>
      <c r="BQ36" s="265">
        <v>1</v>
      </c>
      <c r="BR36" s="265">
        <v>1</v>
      </c>
      <c r="BS36" s="265">
        <v>1</v>
      </c>
      <c r="BT36" s="265"/>
      <c r="BU36" s="265"/>
      <c r="BV36" s="265"/>
      <c r="BW36" s="265"/>
      <c r="BX36" s="265"/>
      <c r="BY36" s="265"/>
      <c r="BZ36" s="265"/>
      <c r="CA36" s="264">
        <v>1</v>
      </c>
      <c r="CB36" s="265">
        <v>1</v>
      </c>
      <c r="CC36" s="265"/>
      <c r="CD36" s="265"/>
      <c r="CE36" s="265"/>
      <c r="CF36" s="265"/>
      <c r="CG36" s="265"/>
      <c r="CH36" s="265"/>
      <c r="CI36" s="265"/>
      <c r="CJ36" s="264">
        <v>1</v>
      </c>
      <c r="CK36" s="265"/>
      <c r="CL36" s="265"/>
      <c r="CM36" s="265">
        <v>1</v>
      </c>
      <c r="CN36" s="265"/>
      <c r="CO36" s="265">
        <v>1</v>
      </c>
      <c r="CP36" s="265"/>
      <c r="CQ36" s="265"/>
      <c r="CR36" s="264">
        <v>1</v>
      </c>
      <c r="CS36" s="265">
        <v>1</v>
      </c>
      <c r="CT36" s="265"/>
      <c r="CU36" s="265"/>
      <c r="CV36" s="265"/>
      <c r="CW36" s="265">
        <v>1</v>
      </c>
      <c r="CX36" s="265">
        <v>1</v>
      </c>
      <c r="CY36" s="265"/>
    </row>
    <row r="37" spans="1:103" x14ac:dyDescent="0.2">
      <c r="A37" s="256">
        <v>15</v>
      </c>
      <c r="B37" s="268" t="s">
        <v>3356</v>
      </c>
      <c r="C37" s="277" t="s">
        <v>184</v>
      </c>
      <c r="D37" s="80">
        <v>2</v>
      </c>
      <c r="E37" s="128">
        <v>9</v>
      </c>
      <c r="F37" s="420">
        <v>1</v>
      </c>
      <c r="G37" s="265"/>
      <c r="H37" s="265"/>
      <c r="I37" s="265"/>
      <c r="J37" s="265">
        <v>1</v>
      </c>
      <c r="K37" s="265"/>
      <c r="L37" s="265"/>
      <c r="M37" s="265"/>
      <c r="N37" s="265"/>
      <c r="O37" s="265"/>
      <c r="P37" s="265"/>
      <c r="Q37" s="265"/>
      <c r="R37" s="265"/>
      <c r="S37" s="265"/>
      <c r="T37" s="265"/>
      <c r="U37" s="265"/>
      <c r="V37" s="265"/>
      <c r="W37" s="264"/>
      <c r="X37" s="265"/>
      <c r="Y37" s="265"/>
      <c r="Z37" s="265"/>
      <c r="AA37" s="265"/>
      <c r="AB37" s="265">
        <v>1</v>
      </c>
      <c r="AC37" s="265">
        <v>1</v>
      </c>
      <c r="AD37" s="265"/>
      <c r="AE37" s="265"/>
      <c r="AF37" s="265"/>
      <c r="AG37" s="265"/>
      <c r="AH37" s="265"/>
      <c r="AI37" s="265"/>
      <c r="AJ37" s="265"/>
      <c r="AK37" s="265"/>
      <c r="AL37" s="265"/>
      <c r="AM37" s="265"/>
      <c r="AN37" s="264"/>
      <c r="AO37" s="265"/>
      <c r="AP37" s="265"/>
      <c r="AQ37" s="265"/>
      <c r="AR37" s="265">
        <v>1</v>
      </c>
      <c r="AS37" s="265"/>
      <c r="AT37" s="265"/>
      <c r="AU37" s="265"/>
      <c r="AV37" s="265">
        <v>1</v>
      </c>
      <c r="AW37" s="265"/>
      <c r="AX37" s="265"/>
      <c r="AY37" s="265"/>
      <c r="AZ37" s="265"/>
      <c r="BA37" s="265"/>
      <c r="BB37" s="265"/>
      <c r="BC37" s="265"/>
      <c r="BD37" s="265"/>
      <c r="BE37" s="264"/>
      <c r="BF37" s="265">
        <v>1</v>
      </c>
      <c r="BG37" s="265"/>
      <c r="BH37" s="265"/>
      <c r="BI37" s="265"/>
      <c r="BJ37" s="265"/>
      <c r="BK37" s="265"/>
      <c r="BL37" s="265"/>
      <c r="BM37" s="264"/>
      <c r="BN37" s="265">
        <v>1</v>
      </c>
      <c r="BO37" s="265"/>
      <c r="BP37" s="265"/>
      <c r="BQ37" s="265"/>
      <c r="BR37" s="265"/>
      <c r="BS37" s="265"/>
      <c r="BT37" s="265"/>
      <c r="BU37" s="265"/>
      <c r="BV37" s="265"/>
      <c r="BW37" s="265"/>
      <c r="BX37" s="265"/>
      <c r="BY37" s="265"/>
      <c r="BZ37" s="265"/>
      <c r="CA37" s="264"/>
      <c r="CB37" s="265"/>
      <c r="CC37" s="265"/>
      <c r="CD37" s="265"/>
      <c r="CE37" s="265"/>
      <c r="CF37" s="265"/>
      <c r="CG37" s="265"/>
      <c r="CH37" s="265"/>
      <c r="CI37" s="265"/>
      <c r="CJ37" s="264"/>
      <c r="CK37" s="265"/>
      <c r="CL37" s="265"/>
      <c r="CM37" s="265"/>
      <c r="CN37" s="265"/>
      <c r="CO37" s="265"/>
      <c r="CP37" s="265"/>
      <c r="CQ37" s="265"/>
      <c r="CR37" s="264">
        <v>1</v>
      </c>
      <c r="CS37" s="265">
        <v>1</v>
      </c>
      <c r="CT37" s="265"/>
      <c r="CU37" s="265"/>
      <c r="CV37" s="265"/>
      <c r="CW37" s="265"/>
      <c r="CX37" s="265"/>
      <c r="CY37" s="265"/>
    </row>
    <row r="38" spans="1:103" x14ac:dyDescent="0.2">
      <c r="A38" s="256">
        <v>16</v>
      </c>
      <c r="B38" s="268" t="s">
        <v>3357</v>
      </c>
      <c r="C38" s="277" t="s">
        <v>184</v>
      </c>
      <c r="D38" s="80">
        <v>3</v>
      </c>
      <c r="E38" s="128">
        <v>6</v>
      </c>
      <c r="F38" s="420">
        <v>1</v>
      </c>
      <c r="G38" s="265"/>
      <c r="H38" s="265"/>
      <c r="I38" s="265"/>
      <c r="J38" s="265">
        <v>1</v>
      </c>
      <c r="K38" s="265"/>
      <c r="L38" s="265"/>
      <c r="M38" s="265"/>
      <c r="N38" s="265"/>
      <c r="O38" s="265"/>
      <c r="P38" s="265"/>
      <c r="Q38" s="265"/>
      <c r="R38" s="265"/>
      <c r="S38" s="265"/>
      <c r="T38" s="265"/>
      <c r="U38" s="265"/>
      <c r="V38" s="265"/>
      <c r="W38" s="264"/>
      <c r="X38" s="265"/>
      <c r="Y38" s="265"/>
      <c r="Z38" s="265">
        <v>1</v>
      </c>
      <c r="AA38" s="265"/>
      <c r="AB38" s="265">
        <v>1</v>
      </c>
      <c r="AC38" s="265"/>
      <c r="AD38" s="265"/>
      <c r="AE38" s="265"/>
      <c r="AF38" s="265"/>
      <c r="AG38" s="265"/>
      <c r="AH38" s="265"/>
      <c r="AI38" s="265"/>
      <c r="AJ38" s="265"/>
      <c r="AK38" s="265"/>
      <c r="AL38" s="265"/>
      <c r="AM38" s="265"/>
      <c r="AN38" s="264"/>
      <c r="AO38" s="265"/>
      <c r="AP38" s="265"/>
      <c r="AQ38" s="265"/>
      <c r="AR38" s="265">
        <v>1</v>
      </c>
      <c r="AS38" s="265"/>
      <c r="AT38" s="265"/>
      <c r="AU38" s="265"/>
      <c r="AV38" s="265">
        <v>1</v>
      </c>
      <c r="AW38" s="265"/>
      <c r="AX38" s="265"/>
      <c r="AY38" s="265"/>
      <c r="AZ38" s="265"/>
      <c r="BA38" s="265"/>
      <c r="BB38" s="265"/>
      <c r="BC38" s="265"/>
      <c r="BD38" s="265"/>
      <c r="BE38" s="264"/>
      <c r="BF38" s="265"/>
      <c r="BG38" s="265"/>
      <c r="BH38" s="265"/>
      <c r="BI38" s="265"/>
      <c r="BJ38" s="265"/>
      <c r="BK38" s="265"/>
      <c r="BL38" s="265"/>
      <c r="BM38" s="264"/>
      <c r="BN38" s="265"/>
      <c r="BO38" s="265"/>
      <c r="BP38" s="265"/>
      <c r="BQ38" s="265"/>
      <c r="BR38" s="265"/>
      <c r="BS38" s="265"/>
      <c r="BT38" s="265"/>
      <c r="BU38" s="265"/>
      <c r="BV38" s="265"/>
      <c r="BW38" s="265"/>
      <c r="BX38" s="265"/>
      <c r="BY38" s="265"/>
      <c r="BZ38" s="265"/>
      <c r="CA38" s="264"/>
      <c r="CB38" s="265"/>
      <c r="CC38" s="265"/>
      <c r="CD38" s="265"/>
      <c r="CE38" s="265"/>
      <c r="CF38" s="265"/>
      <c r="CG38" s="265"/>
      <c r="CH38" s="265"/>
      <c r="CI38" s="265"/>
      <c r="CJ38" s="264"/>
      <c r="CK38" s="265"/>
      <c r="CL38" s="265"/>
      <c r="CM38" s="265"/>
      <c r="CN38" s="265"/>
      <c r="CO38" s="265"/>
      <c r="CP38" s="265"/>
      <c r="CQ38" s="265"/>
      <c r="CR38" s="264"/>
      <c r="CS38" s="265">
        <v>1</v>
      </c>
      <c r="CT38" s="265"/>
      <c r="CU38" s="265"/>
      <c r="CV38" s="265"/>
      <c r="CW38" s="265"/>
      <c r="CX38" s="265"/>
      <c r="CY38" s="265"/>
    </row>
    <row r="39" spans="1:103" x14ac:dyDescent="0.2">
      <c r="A39" s="256">
        <v>16</v>
      </c>
      <c r="B39" s="268" t="s">
        <v>3357</v>
      </c>
      <c r="C39" s="280" t="s">
        <v>158</v>
      </c>
      <c r="D39" s="80">
        <v>10</v>
      </c>
      <c r="E39" s="128">
        <v>2</v>
      </c>
      <c r="F39" s="420">
        <v>0.8</v>
      </c>
      <c r="G39" s="265"/>
      <c r="H39" s="265"/>
      <c r="I39" s="265"/>
      <c r="J39" s="265"/>
      <c r="K39" s="265"/>
      <c r="L39" s="265"/>
      <c r="M39" s="265"/>
      <c r="N39" s="265"/>
      <c r="O39" s="265"/>
      <c r="P39" s="265"/>
      <c r="Q39" s="265"/>
      <c r="R39" s="265"/>
      <c r="S39" s="265"/>
      <c r="T39" s="265"/>
      <c r="U39" s="265"/>
      <c r="V39" s="265"/>
      <c r="W39" s="264"/>
      <c r="X39" s="265"/>
      <c r="Y39" s="265"/>
      <c r="Z39" s="265">
        <v>0.8</v>
      </c>
      <c r="AA39" s="265"/>
      <c r="AB39" s="265">
        <v>0.8</v>
      </c>
      <c r="AC39" s="265"/>
      <c r="AD39" s="265"/>
      <c r="AE39" s="265"/>
      <c r="AF39" s="265"/>
      <c r="AG39" s="265"/>
      <c r="AH39" s="265"/>
      <c r="AI39" s="265"/>
      <c r="AJ39" s="265"/>
      <c r="AK39" s="265"/>
      <c r="AL39" s="265"/>
      <c r="AM39" s="265"/>
      <c r="AN39" s="264"/>
      <c r="AO39" s="265"/>
      <c r="AP39" s="265"/>
      <c r="AQ39" s="265"/>
      <c r="AR39" s="265"/>
      <c r="AS39" s="265"/>
      <c r="AT39" s="265"/>
      <c r="AU39" s="265"/>
      <c r="AV39" s="265"/>
      <c r="AW39" s="265"/>
      <c r="AX39" s="265"/>
      <c r="AY39" s="265"/>
      <c r="AZ39" s="265"/>
      <c r="BA39" s="265"/>
      <c r="BB39" s="265"/>
      <c r="BC39" s="265"/>
      <c r="BD39" s="265"/>
      <c r="BE39" s="264"/>
      <c r="BF39" s="265"/>
      <c r="BG39" s="265"/>
      <c r="BH39" s="265"/>
      <c r="BI39" s="265"/>
      <c r="BJ39" s="265"/>
      <c r="BK39" s="265"/>
      <c r="BL39" s="265"/>
      <c r="BM39" s="264"/>
      <c r="BN39" s="265"/>
      <c r="BO39" s="265"/>
      <c r="BP39" s="265"/>
      <c r="BQ39" s="265"/>
      <c r="BR39" s="265"/>
      <c r="BS39" s="265"/>
      <c r="BT39" s="265"/>
      <c r="BU39" s="265"/>
      <c r="BV39" s="265"/>
      <c r="BW39" s="265"/>
      <c r="BX39" s="265"/>
      <c r="BY39" s="265"/>
      <c r="BZ39" s="265"/>
      <c r="CA39" s="264"/>
      <c r="CB39" s="265"/>
      <c r="CC39" s="265"/>
      <c r="CD39" s="265"/>
      <c r="CE39" s="265"/>
      <c r="CF39" s="265"/>
      <c r="CG39" s="265"/>
      <c r="CH39" s="265"/>
      <c r="CI39" s="265"/>
      <c r="CJ39" s="264"/>
      <c r="CK39" s="265"/>
      <c r="CL39" s="265"/>
      <c r="CM39" s="265"/>
      <c r="CN39" s="265"/>
      <c r="CO39" s="265"/>
      <c r="CP39" s="265"/>
      <c r="CQ39" s="265"/>
      <c r="CR39" s="264"/>
      <c r="CS39" s="265"/>
      <c r="CT39" s="265"/>
      <c r="CU39" s="265"/>
      <c r="CV39" s="265"/>
      <c r="CW39" s="265"/>
      <c r="CX39" s="265"/>
      <c r="CY39" s="265"/>
    </row>
    <row r="40" spans="1:103" x14ac:dyDescent="0.2">
      <c r="A40" s="256">
        <v>17</v>
      </c>
      <c r="B40" s="268" t="s">
        <v>3358</v>
      </c>
      <c r="C40" s="278" t="s">
        <v>81</v>
      </c>
      <c r="D40" s="80">
        <v>38</v>
      </c>
      <c r="E40" s="128">
        <v>4</v>
      </c>
      <c r="F40" s="420">
        <v>0.984375</v>
      </c>
      <c r="G40" s="265"/>
      <c r="H40" s="265"/>
      <c r="I40" s="265"/>
      <c r="J40" s="265">
        <v>1</v>
      </c>
      <c r="K40" s="265"/>
      <c r="L40" s="265"/>
      <c r="M40" s="265"/>
      <c r="N40" s="265"/>
      <c r="O40" s="265"/>
      <c r="P40" s="265"/>
      <c r="Q40" s="265"/>
      <c r="R40" s="265"/>
      <c r="S40" s="265"/>
      <c r="T40" s="265"/>
      <c r="U40" s="265"/>
      <c r="V40" s="265"/>
      <c r="W40" s="264"/>
      <c r="X40" s="265"/>
      <c r="Y40" s="265"/>
      <c r="Z40" s="265"/>
      <c r="AA40" s="265"/>
      <c r="AB40" s="265">
        <v>0.9375</v>
      </c>
      <c r="AC40" s="265"/>
      <c r="AD40" s="265"/>
      <c r="AE40" s="265"/>
      <c r="AF40" s="265"/>
      <c r="AG40" s="265"/>
      <c r="AH40" s="265"/>
      <c r="AI40" s="265"/>
      <c r="AJ40" s="265"/>
      <c r="AK40" s="265"/>
      <c r="AL40" s="265"/>
      <c r="AM40" s="265"/>
      <c r="AN40" s="264"/>
      <c r="AO40" s="265"/>
      <c r="AP40" s="265"/>
      <c r="AQ40" s="265"/>
      <c r="AR40" s="265">
        <v>1</v>
      </c>
      <c r="AS40" s="265"/>
      <c r="AT40" s="265"/>
      <c r="AU40" s="265"/>
      <c r="AV40" s="265"/>
      <c r="AW40" s="265"/>
      <c r="AX40" s="265"/>
      <c r="AY40" s="265"/>
      <c r="AZ40" s="265"/>
      <c r="BA40" s="265"/>
      <c r="BB40" s="265"/>
      <c r="BC40" s="265"/>
      <c r="BD40" s="265"/>
      <c r="BE40" s="264"/>
      <c r="BF40" s="265"/>
      <c r="BG40" s="265"/>
      <c r="BH40" s="265"/>
      <c r="BI40" s="265"/>
      <c r="BJ40" s="265"/>
      <c r="BK40" s="265"/>
      <c r="BL40" s="265"/>
      <c r="BM40" s="264"/>
      <c r="BN40" s="265"/>
      <c r="BO40" s="265"/>
      <c r="BP40" s="265"/>
      <c r="BQ40" s="265"/>
      <c r="BR40" s="265"/>
      <c r="BS40" s="265"/>
      <c r="BT40" s="265"/>
      <c r="BU40" s="265"/>
      <c r="BV40" s="265"/>
      <c r="BW40" s="265"/>
      <c r="BX40" s="265"/>
      <c r="BY40" s="265"/>
      <c r="BZ40" s="265"/>
      <c r="CA40" s="264"/>
      <c r="CB40" s="265"/>
      <c r="CC40" s="265"/>
      <c r="CD40" s="265"/>
      <c r="CE40" s="265"/>
      <c r="CF40" s="265"/>
      <c r="CG40" s="265"/>
      <c r="CH40" s="265"/>
      <c r="CI40" s="265"/>
      <c r="CJ40" s="264"/>
      <c r="CK40" s="265"/>
      <c r="CL40" s="265"/>
      <c r="CM40" s="265"/>
      <c r="CN40" s="265"/>
      <c r="CO40" s="265"/>
      <c r="CP40" s="265"/>
      <c r="CQ40" s="265"/>
      <c r="CR40" s="264"/>
      <c r="CS40" s="265">
        <v>1</v>
      </c>
      <c r="CT40" s="265"/>
      <c r="CU40" s="265"/>
      <c r="CV40" s="265"/>
      <c r="CW40" s="265"/>
      <c r="CX40" s="265"/>
      <c r="CY40" s="265"/>
    </row>
    <row r="41" spans="1:103" x14ac:dyDescent="0.2">
      <c r="A41" s="256">
        <v>17</v>
      </c>
      <c r="B41" s="268" t="s">
        <v>3358</v>
      </c>
      <c r="C41" s="280" t="s">
        <v>158</v>
      </c>
      <c r="D41" s="80">
        <v>67</v>
      </c>
      <c r="E41" s="128">
        <v>2</v>
      </c>
      <c r="F41" s="420">
        <v>0.72058823529411764</v>
      </c>
      <c r="G41" s="265"/>
      <c r="H41" s="265"/>
      <c r="I41" s="265"/>
      <c r="J41" s="265"/>
      <c r="K41" s="265"/>
      <c r="L41" s="265"/>
      <c r="M41" s="265"/>
      <c r="N41" s="265"/>
      <c r="O41" s="265"/>
      <c r="P41" s="265"/>
      <c r="Q41" s="265"/>
      <c r="R41" s="265"/>
      <c r="S41" s="265"/>
      <c r="T41" s="265"/>
      <c r="U41" s="265"/>
      <c r="V41" s="265"/>
      <c r="W41" s="264"/>
      <c r="X41" s="265"/>
      <c r="Y41" s="265">
        <v>1</v>
      </c>
      <c r="Z41" s="265"/>
      <c r="AA41" s="265"/>
      <c r="AB41" s="265">
        <v>0.44117647058823528</v>
      </c>
      <c r="AC41" s="265"/>
      <c r="AD41" s="265"/>
      <c r="AE41" s="265"/>
      <c r="AF41" s="265"/>
      <c r="AG41" s="265"/>
      <c r="AH41" s="265"/>
      <c r="AI41" s="265"/>
      <c r="AJ41" s="265"/>
      <c r="AK41" s="265"/>
      <c r="AL41" s="265"/>
      <c r="AM41" s="265"/>
      <c r="AN41" s="264"/>
      <c r="AO41" s="265"/>
      <c r="AP41" s="265"/>
      <c r="AQ41" s="265"/>
      <c r="AR41" s="265"/>
      <c r="AS41" s="265"/>
      <c r="AT41" s="265"/>
      <c r="AU41" s="265"/>
      <c r="AV41" s="265"/>
      <c r="AW41" s="265"/>
      <c r="AX41" s="265"/>
      <c r="AY41" s="265"/>
      <c r="AZ41" s="265"/>
      <c r="BA41" s="265"/>
      <c r="BB41" s="265"/>
      <c r="BC41" s="265"/>
      <c r="BD41" s="265"/>
      <c r="BE41" s="264"/>
      <c r="BF41" s="265"/>
      <c r="BG41" s="265"/>
      <c r="BH41" s="265"/>
      <c r="BI41" s="265"/>
      <c r="BJ41" s="265"/>
      <c r="BK41" s="265"/>
      <c r="BL41" s="265"/>
      <c r="BM41" s="264"/>
      <c r="BN41" s="265"/>
      <c r="BO41" s="265"/>
      <c r="BP41" s="265"/>
      <c r="BQ41" s="265"/>
      <c r="BR41" s="265"/>
      <c r="BS41" s="265"/>
      <c r="BT41" s="265"/>
      <c r="BU41" s="265"/>
      <c r="BV41" s="265"/>
      <c r="BW41" s="265"/>
      <c r="BX41" s="265"/>
      <c r="BY41" s="265"/>
      <c r="BZ41" s="265"/>
      <c r="CA41" s="264"/>
      <c r="CB41" s="265"/>
      <c r="CC41" s="265"/>
      <c r="CD41" s="265"/>
      <c r="CE41" s="265"/>
      <c r="CF41" s="265"/>
      <c r="CG41" s="265"/>
      <c r="CH41" s="265"/>
      <c r="CI41" s="265"/>
      <c r="CJ41" s="264"/>
      <c r="CK41" s="265"/>
      <c r="CL41" s="265"/>
      <c r="CM41" s="265"/>
      <c r="CN41" s="265"/>
      <c r="CO41" s="265"/>
      <c r="CP41" s="265"/>
      <c r="CQ41" s="265"/>
      <c r="CR41" s="264"/>
      <c r="CS41" s="265"/>
      <c r="CT41" s="265"/>
      <c r="CU41" s="265"/>
      <c r="CV41" s="265"/>
      <c r="CW41" s="265"/>
      <c r="CX41" s="265"/>
      <c r="CY41" s="265"/>
    </row>
    <row r="42" spans="1:103" x14ac:dyDescent="0.2">
      <c r="A42" s="256">
        <v>18</v>
      </c>
      <c r="B42" s="268" t="s">
        <v>3359</v>
      </c>
      <c r="C42" s="278" t="s">
        <v>81</v>
      </c>
      <c r="D42" s="80">
        <v>24</v>
      </c>
      <c r="E42" s="128">
        <v>9</v>
      </c>
      <c r="F42" s="420">
        <v>1</v>
      </c>
      <c r="G42" s="265"/>
      <c r="H42" s="265">
        <v>1</v>
      </c>
      <c r="I42" s="265"/>
      <c r="J42" s="265">
        <v>1</v>
      </c>
      <c r="K42" s="265"/>
      <c r="L42" s="265"/>
      <c r="M42" s="265"/>
      <c r="N42" s="265"/>
      <c r="O42" s="265"/>
      <c r="P42" s="265"/>
      <c r="Q42" s="265"/>
      <c r="R42" s="265"/>
      <c r="S42" s="265"/>
      <c r="T42" s="265"/>
      <c r="U42" s="265"/>
      <c r="V42" s="265"/>
      <c r="W42" s="264"/>
      <c r="X42" s="265"/>
      <c r="Y42" s="265">
        <v>1</v>
      </c>
      <c r="Z42" s="265"/>
      <c r="AA42" s="265">
        <v>1</v>
      </c>
      <c r="AB42" s="265">
        <v>1</v>
      </c>
      <c r="AC42" s="265"/>
      <c r="AD42" s="265"/>
      <c r="AE42" s="265"/>
      <c r="AF42" s="265"/>
      <c r="AG42" s="265"/>
      <c r="AH42" s="265"/>
      <c r="AI42" s="265"/>
      <c r="AJ42" s="265"/>
      <c r="AK42" s="265"/>
      <c r="AL42" s="265"/>
      <c r="AM42" s="265"/>
      <c r="AN42" s="264"/>
      <c r="AO42" s="265"/>
      <c r="AP42" s="265"/>
      <c r="AQ42" s="265">
        <v>1</v>
      </c>
      <c r="AR42" s="265">
        <v>1</v>
      </c>
      <c r="AS42" s="265"/>
      <c r="AT42" s="265">
        <v>1</v>
      </c>
      <c r="AU42" s="265"/>
      <c r="AV42" s="265"/>
      <c r="AW42" s="265"/>
      <c r="AX42" s="265"/>
      <c r="AY42" s="265"/>
      <c r="AZ42" s="265"/>
      <c r="BA42" s="265"/>
      <c r="BB42" s="265"/>
      <c r="BC42" s="265"/>
      <c r="BD42" s="265"/>
      <c r="BE42" s="264"/>
      <c r="BF42" s="265"/>
      <c r="BG42" s="265"/>
      <c r="BH42" s="265"/>
      <c r="BI42" s="265"/>
      <c r="BJ42" s="265"/>
      <c r="BK42" s="265"/>
      <c r="BL42" s="265"/>
      <c r="BM42" s="264"/>
      <c r="BN42" s="265"/>
      <c r="BO42" s="265"/>
      <c r="BP42" s="265"/>
      <c r="BQ42" s="265"/>
      <c r="BR42" s="265"/>
      <c r="BS42" s="265"/>
      <c r="BT42" s="265"/>
      <c r="BU42" s="265"/>
      <c r="BV42" s="265"/>
      <c r="BW42" s="265"/>
      <c r="BX42" s="265"/>
      <c r="BY42" s="265"/>
      <c r="BZ42" s="265"/>
      <c r="CA42" s="264"/>
      <c r="CB42" s="265"/>
      <c r="CC42" s="265"/>
      <c r="CD42" s="265"/>
      <c r="CE42" s="265"/>
      <c r="CF42" s="265"/>
      <c r="CG42" s="265"/>
      <c r="CH42" s="265"/>
      <c r="CI42" s="265"/>
      <c r="CJ42" s="264"/>
      <c r="CK42" s="265"/>
      <c r="CL42" s="265"/>
      <c r="CM42" s="265"/>
      <c r="CN42" s="265"/>
      <c r="CO42" s="265"/>
      <c r="CP42" s="265"/>
      <c r="CQ42" s="265"/>
      <c r="CR42" s="264"/>
      <c r="CS42" s="265">
        <v>1</v>
      </c>
      <c r="CT42" s="265"/>
      <c r="CU42" s="265"/>
      <c r="CV42" s="265"/>
      <c r="CW42" s="265"/>
      <c r="CX42" s="265"/>
      <c r="CY42" s="265"/>
    </row>
    <row r="43" spans="1:103" x14ac:dyDescent="0.2">
      <c r="A43" s="256">
        <v>19</v>
      </c>
      <c r="B43" s="268" t="s">
        <v>3360</v>
      </c>
      <c r="C43" s="279" t="s">
        <v>131</v>
      </c>
      <c r="D43" s="80">
        <v>2</v>
      </c>
      <c r="E43" s="128">
        <v>17</v>
      </c>
      <c r="F43" s="420">
        <v>1</v>
      </c>
      <c r="G43" s="265"/>
      <c r="H43" s="265">
        <v>1</v>
      </c>
      <c r="I43" s="265"/>
      <c r="J43" s="265">
        <v>1</v>
      </c>
      <c r="K43" s="265"/>
      <c r="L43" s="265"/>
      <c r="M43" s="265"/>
      <c r="N43" s="265"/>
      <c r="O43" s="265"/>
      <c r="P43" s="265"/>
      <c r="Q43" s="265"/>
      <c r="R43" s="265"/>
      <c r="S43" s="265"/>
      <c r="T43" s="265"/>
      <c r="U43" s="265"/>
      <c r="V43" s="265"/>
      <c r="W43" s="264"/>
      <c r="X43" s="265"/>
      <c r="Y43" s="265">
        <v>1</v>
      </c>
      <c r="Z43" s="265"/>
      <c r="AA43" s="265">
        <v>1</v>
      </c>
      <c r="AB43" s="265">
        <v>1</v>
      </c>
      <c r="AC43" s="265">
        <v>1</v>
      </c>
      <c r="AD43" s="265"/>
      <c r="AE43" s="265"/>
      <c r="AF43" s="265"/>
      <c r="AG43" s="265"/>
      <c r="AH43" s="265"/>
      <c r="AI43" s="265"/>
      <c r="AJ43" s="265"/>
      <c r="AK43" s="265"/>
      <c r="AL43" s="265"/>
      <c r="AM43" s="265"/>
      <c r="AN43" s="264"/>
      <c r="AO43" s="265"/>
      <c r="AP43" s="265"/>
      <c r="AQ43" s="265">
        <v>1</v>
      </c>
      <c r="AR43" s="265">
        <v>1</v>
      </c>
      <c r="AS43" s="265"/>
      <c r="AT43" s="265">
        <v>1</v>
      </c>
      <c r="AU43" s="265"/>
      <c r="AV43" s="265">
        <v>1</v>
      </c>
      <c r="AW43" s="265"/>
      <c r="AX43" s="265"/>
      <c r="AY43" s="265"/>
      <c r="AZ43" s="265"/>
      <c r="BA43" s="265"/>
      <c r="BB43" s="265"/>
      <c r="BC43" s="265"/>
      <c r="BD43" s="265"/>
      <c r="BE43" s="264">
        <v>1</v>
      </c>
      <c r="BF43" s="265">
        <v>1</v>
      </c>
      <c r="BG43" s="265"/>
      <c r="BH43" s="265"/>
      <c r="BI43" s="265"/>
      <c r="BJ43" s="265"/>
      <c r="BK43" s="265"/>
      <c r="BL43" s="265"/>
      <c r="BM43" s="264"/>
      <c r="BN43" s="265">
        <v>1</v>
      </c>
      <c r="BO43" s="265"/>
      <c r="BP43" s="265"/>
      <c r="BQ43" s="265"/>
      <c r="BR43" s="265"/>
      <c r="BS43" s="265"/>
      <c r="BT43" s="265"/>
      <c r="BU43" s="265"/>
      <c r="BV43" s="265"/>
      <c r="BW43" s="265"/>
      <c r="BX43" s="265"/>
      <c r="BY43" s="265"/>
      <c r="BZ43" s="265"/>
      <c r="CA43" s="264">
        <v>1</v>
      </c>
      <c r="CB43" s="265"/>
      <c r="CC43" s="265"/>
      <c r="CD43" s="265"/>
      <c r="CE43" s="265"/>
      <c r="CF43" s="265"/>
      <c r="CG43" s="265"/>
      <c r="CH43" s="265"/>
      <c r="CI43" s="265"/>
      <c r="CJ43" s="264">
        <v>1</v>
      </c>
      <c r="CK43" s="265"/>
      <c r="CL43" s="265"/>
      <c r="CM43" s="265"/>
      <c r="CN43" s="265"/>
      <c r="CO43" s="265"/>
      <c r="CP43" s="265"/>
      <c r="CQ43" s="265"/>
      <c r="CR43" s="264">
        <v>1</v>
      </c>
      <c r="CS43" s="265">
        <v>1</v>
      </c>
      <c r="CT43" s="265"/>
      <c r="CU43" s="265"/>
      <c r="CV43" s="265"/>
      <c r="CW43" s="265"/>
      <c r="CX43" s="265"/>
      <c r="CY43" s="265"/>
    </row>
    <row r="44" spans="1:103" x14ac:dyDescent="0.2">
      <c r="A44" s="256">
        <v>19</v>
      </c>
      <c r="B44" s="268" t="s">
        <v>3360</v>
      </c>
      <c r="C44" s="277" t="s">
        <v>184</v>
      </c>
      <c r="D44" s="80">
        <v>9</v>
      </c>
      <c r="E44" s="128">
        <v>18</v>
      </c>
      <c r="F44" s="420">
        <v>0.94444444444444442</v>
      </c>
      <c r="G44" s="265"/>
      <c r="H44" s="265">
        <v>0.77777777777777779</v>
      </c>
      <c r="I44" s="265"/>
      <c r="J44" s="265">
        <v>1</v>
      </c>
      <c r="K44" s="265"/>
      <c r="L44" s="265"/>
      <c r="M44" s="265"/>
      <c r="N44" s="265"/>
      <c r="O44" s="265"/>
      <c r="P44" s="265"/>
      <c r="Q44" s="265"/>
      <c r="R44" s="265"/>
      <c r="S44" s="265"/>
      <c r="T44" s="265"/>
      <c r="U44" s="265"/>
      <c r="V44" s="265"/>
      <c r="W44" s="264"/>
      <c r="X44" s="265"/>
      <c r="Y44" s="265">
        <v>1</v>
      </c>
      <c r="Z44" s="265"/>
      <c r="AA44" s="265">
        <v>1</v>
      </c>
      <c r="AB44" s="265">
        <v>1</v>
      </c>
      <c r="AC44" s="265">
        <v>1</v>
      </c>
      <c r="AD44" s="265"/>
      <c r="AE44" s="265"/>
      <c r="AF44" s="265"/>
      <c r="AG44" s="265"/>
      <c r="AH44" s="265"/>
      <c r="AI44" s="265"/>
      <c r="AJ44" s="265"/>
      <c r="AK44" s="265"/>
      <c r="AL44" s="265"/>
      <c r="AM44" s="265"/>
      <c r="AN44" s="264"/>
      <c r="AO44" s="265"/>
      <c r="AP44" s="265"/>
      <c r="AQ44" s="265">
        <v>0.88888888888888884</v>
      </c>
      <c r="AR44" s="265">
        <v>1</v>
      </c>
      <c r="AS44" s="265"/>
      <c r="AT44" s="265">
        <v>1</v>
      </c>
      <c r="AU44" s="265"/>
      <c r="AV44" s="265">
        <v>1</v>
      </c>
      <c r="AW44" s="265"/>
      <c r="AX44" s="265"/>
      <c r="AY44" s="265"/>
      <c r="AZ44" s="265"/>
      <c r="BA44" s="265"/>
      <c r="BB44" s="265"/>
      <c r="BC44" s="265"/>
      <c r="BD44" s="265"/>
      <c r="BE44" s="264">
        <v>0.66666666666666663</v>
      </c>
      <c r="BF44" s="265">
        <v>1</v>
      </c>
      <c r="BG44" s="265"/>
      <c r="BH44" s="265"/>
      <c r="BI44" s="265"/>
      <c r="BJ44" s="265"/>
      <c r="BK44" s="265"/>
      <c r="BL44" s="265"/>
      <c r="BM44" s="264"/>
      <c r="BN44" s="265">
        <v>1</v>
      </c>
      <c r="BO44" s="265"/>
      <c r="BP44" s="265"/>
      <c r="BQ44" s="265"/>
      <c r="BR44" s="265"/>
      <c r="BS44" s="265"/>
      <c r="BT44" s="265"/>
      <c r="BU44" s="265"/>
      <c r="BV44" s="265"/>
      <c r="BW44" s="265"/>
      <c r="BX44" s="265"/>
      <c r="BY44" s="265"/>
      <c r="BZ44" s="265"/>
      <c r="CA44" s="264">
        <v>0.77777777777777779</v>
      </c>
      <c r="CB44" s="265"/>
      <c r="CC44" s="265"/>
      <c r="CD44" s="265"/>
      <c r="CE44" s="265"/>
      <c r="CF44" s="265"/>
      <c r="CG44" s="265"/>
      <c r="CH44" s="265"/>
      <c r="CI44" s="265"/>
      <c r="CJ44" s="264">
        <v>1</v>
      </c>
      <c r="CK44" s="265"/>
      <c r="CL44" s="265"/>
      <c r="CM44" s="265"/>
      <c r="CN44" s="265"/>
      <c r="CO44" s="265"/>
      <c r="CP44" s="265"/>
      <c r="CQ44" s="265"/>
      <c r="CR44" s="264">
        <v>0.88888888888888884</v>
      </c>
      <c r="CS44" s="265">
        <v>1</v>
      </c>
      <c r="CT44" s="265"/>
      <c r="CU44" s="265"/>
      <c r="CV44" s="265"/>
      <c r="CW44" s="265"/>
      <c r="CX44" s="265">
        <v>1</v>
      </c>
      <c r="CY44" s="265"/>
    </row>
    <row r="45" spans="1:103" x14ac:dyDescent="0.2">
      <c r="A45" s="256">
        <v>20</v>
      </c>
      <c r="B45" s="268" t="s">
        <v>3361</v>
      </c>
      <c r="C45" s="277" t="s">
        <v>184</v>
      </c>
      <c r="D45" s="80">
        <v>13</v>
      </c>
      <c r="E45" s="128">
        <v>14</v>
      </c>
      <c r="F45" s="420">
        <v>0.99450549450549453</v>
      </c>
      <c r="G45" s="265"/>
      <c r="H45" s="265">
        <v>1</v>
      </c>
      <c r="I45" s="265"/>
      <c r="J45" s="265">
        <v>1</v>
      </c>
      <c r="K45" s="265"/>
      <c r="L45" s="265"/>
      <c r="M45" s="265"/>
      <c r="N45" s="265"/>
      <c r="O45" s="265"/>
      <c r="P45" s="265"/>
      <c r="Q45" s="265"/>
      <c r="R45" s="265"/>
      <c r="S45" s="265"/>
      <c r="T45" s="265"/>
      <c r="U45" s="265"/>
      <c r="V45" s="265"/>
      <c r="W45" s="264"/>
      <c r="X45" s="265"/>
      <c r="Y45" s="265">
        <v>1</v>
      </c>
      <c r="Z45" s="265"/>
      <c r="AA45" s="265">
        <v>1</v>
      </c>
      <c r="AB45" s="265">
        <v>1</v>
      </c>
      <c r="AC45" s="265"/>
      <c r="AD45" s="265"/>
      <c r="AE45" s="265"/>
      <c r="AF45" s="265"/>
      <c r="AG45" s="265"/>
      <c r="AH45" s="265"/>
      <c r="AI45" s="265"/>
      <c r="AJ45" s="265"/>
      <c r="AK45" s="265"/>
      <c r="AL45" s="265"/>
      <c r="AM45" s="265"/>
      <c r="AN45" s="264"/>
      <c r="AO45" s="265"/>
      <c r="AP45" s="265"/>
      <c r="AQ45" s="265">
        <v>1</v>
      </c>
      <c r="AR45" s="265">
        <v>1</v>
      </c>
      <c r="AS45" s="265"/>
      <c r="AT45" s="265">
        <v>1</v>
      </c>
      <c r="AU45" s="265"/>
      <c r="AV45" s="265"/>
      <c r="AW45" s="265"/>
      <c r="AX45" s="265"/>
      <c r="AY45" s="265"/>
      <c r="AZ45" s="265"/>
      <c r="BA45" s="265"/>
      <c r="BB45" s="265"/>
      <c r="BC45" s="265"/>
      <c r="BD45" s="265"/>
      <c r="BE45" s="264"/>
      <c r="BF45" s="265">
        <v>1</v>
      </c>
      <c r="BG45" s="265">
        <v>1</v>
      </c>
      <c r="BH45" s="265"/>
      <c r="BI45" s="265"/>
      <c r="BJ45" s="265"/>
      <c r="BK45" s="265"/>
      <c r="BL45" s="265"/>
      <c r="BM45" s="264"/>
      <c r="BN45" s="265">
        <v>1</v>
      </c>
      <c r="BO45" s="265"/>
      <c r="BP45" s="265"/>
      <c r="BQ45" s="265"/>
      <c r="BR45" s="265"/>
      <c r="BS45" s="265"/>
      <c r="BT45" s="265"/>
      <c r="BU45" s="265"/>
      <c r="BV45" s="265"/>
      <c r="BW45" s="265"/>
      <c r="BX45" s="265"/>
      <c r="BY45" s="265"/>
      <c r="BZ45" s="265"/>
      <c r="CA45" s="264">
        <v>0.92307692307692313</v>
      </c>
      <c r="CB45" s="265"/>
      <c r="CC45" s="265"/>
      <c r="CD45" s="265"/>
      <c r="CE45" s="265"/>
      <c r="CF45" s="265"/>
      <c r="CG45" s="265"/>
      <c r="CH45" s="265"/>
      <c r="CI45" s="265"/>
      <c r="CJ45" s="264">
        <v>1</v>
      </c>
      <c r="CK45" s="265"/>
      <c r="CL45" s="265"/>
      <c r="CM45" s="265"/>
      <c r="CN45" s="265"/>
      <c r="CO45" s="265"/>
      <c r="CP45" s="265"/>
      <c r="CQ45" s="265"/>
      <c r="CR45" s="264"/>
      <c r="CS45" s="265">
        <v>1</v>
      </c>
      <c r="CT45" s="265"/>
      <c r="CU45" s="265"/>
      <c r="CV45" s="265"/>
      <c r="CW45" s="265"/>
      <c r="CX45" s="265"/>
      <c r="CY45" s="265"/>
    </row>
    <row r="46" spans="1:103" x14ac:dyDescent="0.2">
      <c r="A46" s="256">
        <v>20</v>
      </c>
      <c r="B46" s="268" t="s">
        <v>3361</v>
      </c>
      <c r="C46" s="278" t="s">
        <v>81</v>
      </c>
      <c r="D46" s="80">
        <v>6</v>
      </c>
      <c r="E46" s="128">
        <v>9</v>
      </c>
      <c r="F46" s="420">
        <v>0.96296296296296313</v>
      </c>
      <c r="G46" s="265"/>
      <c r="H46" s="265">
        <v>1</v>
      </c>
      <c r="I46" s="265"/>
      <c r="J46" s="265">
        <v>1</v>
      </c>
      <c r="K46" s="265"/>
      <c r="L46" s="265"/>
      <c r="M46" s="265"/>
      <c r="N46" s="265"/>
      <c r="O46" s="265"/>
      <c r="P46" s="265"/>
      <c r="Q46" s="265"/>
      <c r="R46" s="265"/>
      <c r="S46" s="265"/>
      <c r="T46" s="265"/>
      <c r="U46" s="265"/>
      <c r="V46" s="265"/>
      <c r="W46" s="264"/>
      <c r="X46" s="265"/>
      <c r="Y46" s="265">
        <v>1</v>
      </c>
      <c r="Z46" s="265"/>
      <c r="AA46" s="265">
        <v>1</v>
      </c>
      <c r="AB46" s="265">
        <v>1</v>
      </c>
      <c r="AC46" s="265"/>
      <c r="AD46" s="265"/>
      <c r="AE46" s="265"/>
      <c r="AF46" s="265"/>
      <c r="AG46" s="265"/>
      <c r="AH46" s="265"/>
      <c r="AI46" s="265"/>
      <c r="AJ46" s="265"/>
      <c r="AK46" s="265"/>
      <c r="AL46" s="265"/>
      <c r="AM46" s="265"/>
      <c r="AN46" s="264"/>
      <c r="AO46" s="265"/>
      <c r="AP46" s="265"/>
      <c r="AQ46" s="265">
        <v>0.83333333333333337</v>
      </c>
      <c r="AR46" s="265">
        <v>1</v>
      </c>
      <c r="AS46" s="265"/>
      <c r="AT46" s="265">
        <v>1</v>
      </c>
      <c r="AU46" s="265"/>
      <c r="AV46" s="265"/>
      <c r="AW46" s="265"/>
      <c r="AX46" s="265"/>
      <c r="AY46" s="265"/>
      <c r="AZ46" s="265"/>
      <c r="BA46" s="265"/>
      <c r="BB46" s="265"/>
      <c r="BC46" s="265"/>
      <c r="BD46" s="265"/>
      <c r="BE46" s="264"/>
      <c r="BF46" s="265"/>
      <c r="BG46" s="265"/>
      <c r="BH46" s="265"/>
      <c r="BI46" s="265"/>
      <c r="BJ46" s="265"/>
      <c r="BK46" s="265"/>
      <c r="BL46" s="265"/>
      <c r="BM46" s="264"/>
      <c r="BN46" s="265"/>
      <c r="BO46" s="265"/>
      <c r="BP46" s="265"/>
      <c r="BQ46" s="265"/>
      <c r="BR46" s="265"/>
      <c r="BS46" s="265"/>
      <c r="BT46" s="265"/>
      <c r="BU46" s="265"/>
      <c r="BV46" s="265"/>
      <c r="BW46" s="265"/>
      <c r="BX46" s="265"/>
      <c r="BY46" s="265"/>
      <c r="BZ46" s="265"/>
      <c r="CA46" s="264"/>
      <c r="CB46" s="265"/>
      <c r="CC46" s="265"/>
      <c r="CD46" s="265"/>
      <c r="CE46" s="265"/>
      <c r="CF46" s="265"/>
      <c r="CG46" s="265"/>
      <c r="CH46" s="265"/>
      <c r="CI46" s="265"/>
      <c r="CJ46" s="264"/>
      <c r="CK46" s="265"/>
      <c r="CL46" s="265"/>
      <c r="CM46" s="265"/>
      <c r="CN46" s="265"/>
      <c r="CO46" s="265"/>
      <c r="CP46" s="265"/>
      <c r="CQ46" s="265"/>
      <c r="CR46" s="264"/>
      <c r="CS46" s="265">
        <v>0.83333333333333337</v>
      </c>
      <c r="CT46" s="265"/>
      <c r="CU46" s="265"/>
      <c r="CV46" s="265"/>
      <c r="CW46" s="265"/>
      <c r="CX46" s="265"/>
      <c r="CY46" s="265"/>
    </row>
    <row r="47" spans="1:103" x14ac:dyDescent="0.2">
      <c r="A47" s="256">
        <v>21</v>
      </c>
      <c r="B47" s="268" t="s">
        <v>3362</v>
      </c>
      <c r="C47" s="277" t="s">
        <v>184</v>
      </c>
      <c r="D47" s="80">
        <v>9</v>
      </c>
      <c r="E47" s="128">
        <v>19</v>
      </c>
      <c r="F47" s="420">
        <v>0.95906432748538006</v>
      </c>
      <c r="G47" s="265"/>
      <c r="H47" s="265">
        <v>1</v>
      </c>
      <c r="I47" s="265"/>
      <c r="J47" s="265">
        <v>1</v>
      </c>
      <c r="K47" s="265"/>
      <c r="L47" s="265"/>
      <c r="M47" s="265"/>
      <c r="N47" s="265"/>
      <c r="O47" s="265"/>
      <c r="P47" s="265"/>
      <c r="Q47" s="265"/>
      <c r="R47" s="265"/>
      <c r="S47" s="265"/>
      <c r="T47" s="265"/>
      <c r="U47" s="265"/>
      <c r="V47" s="265"/>
      <c r="W47" s="264"/>
      <c r="X47" s="265"/>
      <c r="Y47" s="265">
        <v>1</v>
      </c>
      <c r="Z47" s="265"/>
      <c r="AA47" s="265">
        <v>1</v>
      </c>
      <c r="AB47" s="265">
        <v>1</v>
      </c>
      <c r="AC47" s="265">
        <v>1</v>
      </c>
      <c r="AD47" s="265">
        <v>0.55555555555555558</v>
      </c>
      <c r="AE47" s="265"/>
      <c r="AF47" s="265"/>
      <c r="AG47" s="265"/>
      <c r="AH47" s="265"/>
      <c r="AI47" s="265"/>
      <c r="AJ47" s="265"/>
      <c r="AK47" s="265"/>
      <c r="AL47" s="265"/>
      <c r="AM47" s="265"/>
      <c r="AN47" s="264"/>
      <c r="AO47" s="265"/>
      <c r="AP47" s="265"/>
      <c r="AQ47" s="265">
        <v>1</v>
      </c>
      <c r="AR47" s="265">
        <v>1</v>
      </c>
      <c r="AS47" s="265"/>
      <c r="AT47" s="265">
        <v>1</v>
      </c>
      <c r="AU47" s="265"/>
      <c r="AV47" s="265">
        <v>1</v>
      </c>
      <c r="AW47" s="265"/>
      <c r="AX47" s="265"/>
      <c r="AY47" s="265"/>
      <c r="AZ47" s="265"/>
      <c r="BA47" s="265"/>
      <c r="BB47" s="265"/>
      <c r="BC47" s="265"/>
      <c r="BD47" s="265"/>
      <c r="BE47" s="264">
        <v>0.88888888888888884</v>
      </c>
      <c r="BF47" s="265">
        <v>1</v>
      </c>
      <c r="BG47" s="265">
        <v>1</v>
      </c>
      <c r="BH47" s="265"/>
      <c r="BI47" s="265"/>
      <c r="BJ47" s="265"/>
      <c r="BK47" s="265"/>
      <c r="BL47" s="265"/>
      <c r="BM47" s="264"/>
      <c r="BN47" s="265">
        <v>1</v>
      </c>
      <c r="BO47" s="265"/>
      <c r="BP47" s="265"/>
      <c r="BQ47" s="265"/>
      <c r="BR47" s="265"/>
      <c r="BS47" s="265"/>
      <c r="BT47" s="265"/>
      <c r="BU47" s="265"/>
      <c r="BV47" s="265"/>
      <c r="BW47" s="265"/>
      <c r="BX47" s="265"/>
      <c r="BY47" s="265"/>
      <c r="BZ47" s="265"/>
      <c r="CA47" s="264">
        <v>0.88888888888888884</v>
      </c>
      <c r="CB47" s="265"/>
      <c r="CC47" s="265"/>
      <c r="CD47" s="265"/>
      <c r="CE47" s="265"/>
      <c r="CF47" s="265"/>
      <c r="CG47" s="265"/>
      <c r="CH47" s="265"/>
      <c r="CI47" s="265"/>
      <c r="CJ47" s="264">
        <v>1</v>
      </c>
      <c r="CK47" s="265"/>
      <c r="CL47" s="265"/>
      <c r="CM47" s="265"/>
      <c r="CN47" s="265"/>
      <c r="CO47" s="265"/>
      <c r="CP47" s="265"/>
      <c r="CQ47" s="265"/>
      <c r="CR47" s="264">
        <v>0.88888888888888884</v>
      </c>
      <c r="CS47" s="265">
        <v>1</v>
      </c>
      <c r="CT47" s="265"/>
      <c r="CU47" s="265"/>
      <c r="CV47" s="265"/>
      <c r="CW47" s="265"/>
      <c r="CX47" s="265"/>
      <c r="CY47" s="265"/>
    </row>
    <row r="48" spans="1:103" x14ac:dyDescent="0.2">
      <c r="A48" s="256">
        <v>21</v>
      </c>
      <c r="B48" s="268" t="s">
        <v>3362</v>
      </c>
      <c r="C48" s="278" t="s">
        <v>81</v>
      </c>
      <c r="D48" s="80">
        <v>25</v>
      </c>
      <c r="E48" s="128">
        <v>12</v>
      </c>
      <c r="F48" s="420">
        <v>0.97023809523809523</v>
      </c>
      <c r="G48" s="265"/>
      <c r="H48" s="265">
        <v>1</v>
      </c>
      <c r="I48" s="265"/>
      <c r="J48" s="265">
        <v>1</v>
      </c>
      <c r="K48" s="265"/>
      <c r="L48" s="265"/>
      <c r="M48" s="265"/>
      <c r="N48" s="265"/>
      <c r="O48" s="265"/>
      <c r="P48" s="265"/>
      <c r="Q48" s="265"/>
      <c r="R48" s="265"/>
      <c r="S48" s="265"/>
      <c r="T48" s="265"/>
      <c r="U48" s="265"/>
      <c r="V48" s="265"/>
      <c r="W48" s="264"/>
      <c r="X48" s="265"/>
      <c r="Y48" s="265">
        <v>1</v>
      </c>
      <c r="Z48" s="265"/>
      <c r="AA48" s="265">
        <v>1</v>
      </c>
      <c r="AB48" s="265">
        <v>1</v>
      </c>
      <c r="AC48" s="265">
        <v>1</v>
      </c>
      <c r="AD48" s="265"/>
      <c r="AE48" s="265"/>
      <c r="AF48" s="265"/>
      <c r="AG48" s="265"/>
      <c r="AH48" s="265"/>
      <c r="AI48" s="265"/>
      <c r="AJ48" s="265"/>
      <c r="AK48" s="265"/>
      <c r="AL48" s="265"/>
      <c r="AM48" s="265"/>
      <c r="AN48" s="264"/>
      <c r="AO48" s="265"/>
      <c r="AP48" s="265"/>
      <c r="AQ48" s="265">
        <v>1</v>
      </c>
      <c r="AR48" s="265">
        <v>1</v>
      </c>
      <c r="AS48" s="265"/>
      <c r="AT48" s="265">
        <v>1</v>
      </c>
      <c r="AU48" s="265"/>
      <c r="AV48" s="265">
        <v>1</v>
      </c>
      <c r="AW48" s="265"/>
      <c r="AX48" s="265"/>
      <c r="AY48" s="265"/>
      <c r="AZ48" s="265"/>
      <c r="BA48" s="265"/>
      <c r="BB48" s="265"/>
      <c r="BC48" s="265"/>
      <c r="BD48" s="265"/>
      <c r="BE48" s="264"/>
      <c r="BF48" s="265"/>
      <c r="BG48" s="265"/>
      <c r="BH48" s="265"/>
      <c r="BI48" s="265"/>
      <c r="BJ48" s="265"/>
      <c r="BK48" s="265"/>
      <c r="BL48" s="265"/>
      <c r="BM48" s="264"/>
      <c r="BN48" s="265">
        <v>0.9285714285714286</v>
      </c>
      <c r="BO48" s="265"/>
      <c r="BP48" s="265"/>
      <c r="BQ48" s="265"/>
      <c r="BR48" s="265"/>
      <c r="BS48" s="265"/>
      <c r="BT48" s="265"/>
      <c r="BU48" s="265"/>
      <c r="BV48" s="265"/>
      <c r="BW48" s="265"/>
      <c r="BX48" s="265"/>
      <c r="BY48" s="265"/>
      <c r="BZ48" s="265"/>
      <c r="CA48" s="264"/>
      <c r="CB48" s="265"/>
      <c r="CC48" s="265"/>
      <c r="CD48" s="265"/>
      <c r="CE48" s="265"/>
      <c r="CF48" s="265"/>
      <c r="CG48" s="265"/>
      <c r="CH48" s="265"/>
      <c r="CI48" s="265"/>
      <c r="CJ48" s="264"/>
      <c r="CK48" s="265"/>
      <c r="CL48" s="265"/>
      <c r="CM48" s="265"/>
      <c r="CN48" s="265"/>
      <c r="CO48" s="265"/>
      <c r="CP48" s="265"/>
      <c r="CQ48" s="265"/>
      <c r="CR48" s="264"/>
      <c r="CS48" s="265">
        <v>0.7142857142857143</v>
      </c>
      <c r="CT48" s="265"/>
      <c r="CU48" s="265"/>
      <c r="CV48" s="265"/>
      <c r="CW48" s="265"/>
      <c r="CX48" s="265"/>
      <c r="CY48" s="265"/>
    </row>
    <row r="49" spans="1:103" x14ac:dyDescent="0.2">
      <c r="A49" s="256">
        <v>22</v>
      </c>
      <c r="B49" s="268" t="s">
        <v>3363</v>
      </c>
      <c r="C49" s="277" t="s">
        <v>184</v>
      </c>
      <c r="D49" s="80">
        <v>5</v>
      </c>
      <c r="E49" s="128">
        <v>7</v>
      </c>
      <c r="F49" s="420">
        <v>1</v>
      </c>
      <c r="G49" s="265"/>
      <c r="H49" s="265"/>
      <c r="I49" s="265"/>
      <c r="J49" s="265">
        <v>1</v>
      </c>
      <c r="K49" s="265"/>
      <c r="L49" s="265"/>
      <c r="M49" s="265"/>
      <c r="N49" s="265"/>
      <c r="O49" s="265"/>
      <c r="P49" s="265"/>
      <c r="Q49" s="265"/>
      <c r="R49" s="265"/>
      <c r="S49" s="265"/>
      <c r="T49" s="265"/>
      <c r="U49" s="265"/>
      <c r="V49" s="265"/>
      <c r="W49" s="264"/>
      <c r="X49" s="265"/>
      <c r="Y49" s="265"/>
      <c r="Z49" s="265"/>
      <c r="AA49" s="265">
        <v>1</v>
      </c>
      <c r="AB49" s="265">
        <v>1</v>
      </c>
      <c r="AC49" s="265"/>
      <c r="AD49" s="265"/>
      <c r="AE49" s="265"/>
      <c r="AF49" s="265"/>
      <c r="AG49" s="265"/>
      <c r="AH49" s="265"/>
      <c r="AI49" s="265"/>
      <c r="AJ49" s="265"/>
      <c r="AK49" s="265"/>
      <c r="AL49" s="265"/>
      <c r="AM49" s="265"/>
      <c r="AN49" s="264"/>
      <c r="AO49" s="265"/>
      <c r="AP49" s="265"/>
      <c r="AQ49" s="265"/>
      <c r="AR49" s="265">
        <v>1</v>
      </c>
      <c r="AS49" s="265"/>
      <c r="AT49" s="265"/>
      <c r="AU49" s="265"/>
      <c r="AV49" s="265"/>
      <c r="AW49" s="265"/>
      <c r="AX49" s="265"/>
      <c r="AY49" s="265"/>
      <c r="AZ49" s="265"/>
      <c r="BA49" s="265"/>
      <c r="BB49" s="265"/>
      <c r="BC49" s="265"/>
      <c r="BD49" s="265"/>
      <c r="BE49" s="264"/>
      <c r="BF49" s="265"/>
      <c r="BG49" s="265"/>
      <c r="BH49" s="265"/>
      <c r="BI49" s="265"/>
      <c r="BJ49" s="265"/>
      <c r="BK49" s="265"/>
      <c r="BL49" s="265"/>
      <c r="BM49" s="264"/>
      <c r="BN49" s="265"/>
      <c r="BO49" s="265"/>
      <c r="BP49" s="265"/>
      <c r="BQ49" s="265"/>
      <c r="BR49" s="265"/>
      <c r="BS49" s="265"/>
      <c r="BT49" s="265"/>
      <c r="BU49" s="265"/>
      <c r="BV49" s="265"/>
      <c r="BW49" s="265"/>
      <c r="BX49" s="265"/>
      <c r="BY49" s="265"/>
      <c r="BZ49" s="265"/>
      <c r="CA49" s="264">
        <v>1</v>
      </c>
      <c r="CB49" s="265"/>
      <c r="CC49" s="265"/>
      <c r="CD49" s="265"/>
      <c r="CE49" s="265"/>
      <c r="CF49" s="265"/>
      <c r="CG49" s="265"/>
      <c r="CH49" s="265"/>
      <c r="CI49" s="265"/>
      <c r="CJ49" s="264"/>
      <c r="CK49" s="265"/>
      <c r="CL49" s="265"/>
      <c r="CM49" s="265"/>
      <c r="CN49" s="265"/>
      <c r="CO49" s="265"/>
      <c r="CP49" s="265"/>
      <c r="CQ49" s="265"/>
      <c r="CR49" s="264"/>
      <c r="CS49" s="265">
        <v>1</v>
      </c>
      <c r="CT49" s="265"/>
      <c r="CU49" s="265"/>
      <c r="CV49" s="265"/>
      <c r="CW49" s="265"/>
      <c r="CX49" s="265">
        <v>1</v>
      </c>
      <c r="CY49" s="265"/>
    </row>
    <row r="50" spans="1:103" x14ac:dyDescent="0.2">
      <c r="A50" s="256">
        <v>22</v>
      </c>
      <c r="B50" s="268" t="s">
        <v>3363</v>
      </c>
      <c r="C50" s="278" t="s">
        <v>81</v>
      </c>
      <c r="D50" s="80">
        <v>5</v>
      </c>
      <c r="E50" s="128">
        <v>3</v>
      </c>
      <c r="F50" s="420">
        <v>1</v>
      </c>
      <c r="G50" s="265"/>
      <c r="H50" s="265"/>
      <c r="I50" s="265"/>
      <c r="J50" s="265">
        <v>1</v>
      </c>
      <c r="K50" s="265"/>
      <c r="L50" s="265"/>
      <c r="M50" s="265"/>
      <c r="N50" s="265"/>
      <c r="O50" s="265"/>
      <c r="P50" s="265"/>
      <c r="Q50" s="265"/>
      <c r="R50" s="265"/>
      <c r="S50" s="265"/>
      <c r="T50" s="265"/>
      <c r="U50" s="265"/>
      <c r="V50" s="265"/>
      <c r="W50" s="264"/>
      <c r="X50" s="265"/>
      <c r="Y50" s="265"/>
      <c r="Z50" s="265"/>
      <c r="AA50" s="265">
        <v>1</v>
      </c>
      <c r="AB50" s="265">
        <v>1</v>
      </c>
      <c r="AC50" s="265"/>
      <c r="AD50" s="265"/>
      <c r="AE50" s="265"/>
      <c r="AF50" s="265"/>
      <c r="AG50" s="265"/>
      <c r="AH50" s="265"/>
      <c r="AI50" s="265"/>
      <c r="AJ50" s="265"/>
      <c r="AK50" s="265"/>
      <c r="AL50" s="265"/>
      <c r="AM50" s="265"/>
      <c r="AN50" s="264"/>
      <c r="AO50" s="265"/>
      <c r="AP50" s="265"/>
      <c r="AQ50" s="265"/>
      <c r="AR50" s="265"/>
      <c r="AS50" s="265"/>
      <c r="AT50" s="265"/>
      <c r="AU50" s="265"/>
      <c r="AV50" s="265"/>
      <c r="AW50" s="265"/>
      <c r="AX50" s="265"/>
      <c r="AY50" s="265"/>
      <c r="AZ50" s="265"/>
      <c r="BA50" s="265"/>
      <c r="BB50" s="265"/>
      <c r="BC50" s="265"/>
      <c r="BD50" s="265"/>
      <c r="BE50" s="264"/>
      <c r="BF50" s="265"/>
      <c r="BG50" s="265"/>
      <c r="BH50" s="265"/>
      <c r="BI50" s="265"/>
      <c r="BJ50" s="265"/>
      <c r="BK50" s="265"/>
      <c r="BL50" s="265"/>
      <c r="BM50" s="264"/>
      <c r="BN50" s="265"/>
      <c r="BO50" s="265"/>
      <c r="BP50" s="265"/>
      <c r="BQ50" s="265"/>
      <c r="BR50" s="265"/>
      <c r="BS50" s="265"/>
      <c r="BT50" s="265"/>
      <c r="BU50" s="265"/>
      <c r="BV50" s="265"/>
      <c r="BW50" s="265"/>
      <c r="BX50" s="265"/>
      <c r="BY50" s="265"/>
      <c r="BZ50" s="265"/>
      <c r="CA50" s="264"/>
      <c r="CB50" s="265"/>
      <c r="CC50" s="265"/>
      <c r="CD50" s="265"/>
      <c r="CE50" s="265"/>
      <c r="CF50" s="265"/>
      <c r="CG50" s="265"/>
      <c r="CH50" s="265"/>
      <c r="CI50" s="265"/>
      <c r="CJ50" s="264"/>
      <c r="CK50" s="265"/>
      <c r="CL50" s="265"/>
      <c r="CM50" s="265"/>
      <c r="CN50" s="265"/>
      <c r="CO50" s="265"/>
      <c r="CP50" s="265"/>
      <c r="CQ50" s="265"/>
      <c r="CR50" s="264"/>
      <c r="CS50" s="265"/>
      <c r="CT50" s="265"/>
      <c r="CU50" s="265"/>
      <c r="CV50" s="265"/>
      <c r="CW50" s="265"/>
      <c r="CX50" s="265"/>
      <c r="CY50" s="265"/>
    </row>
    <row r="51" spans="1:103" x14ac:dyDescent="0.2">
      <c r="A51" s="256">
        <v>23</v>
      </c>
      <c r="B51" s="268" t="s">
        <v>3364</v>
      </c>
      <c r="C51" s="277" t="s">
        <v>184</v>
      </c>
      <c r="D51" s="80">
        <v>5</v>
      </c>
      <c r="E51" s="128">
        <v>17</v>
      </c>
      <c r="F51" s="420">
        <v>0.95294117647058818</v>
      </c>
      <c r="G51" s="265"/>
      <c r="H51" s="265">
        <v>1</v>
      </c>
      <c r="I51" s="265"/>
      <c r="J51" s="265">
        <v>1</v>
      </c>
      <c r="K51" s="265"/>
      <c r="L51" s="265"/>
      <c r="M51" s="265"/>
      <c r="N51" s="265"/>
      <c r="O51" s="265"/>
      <c r="P51" s="265"/>
      <c r="Q51" s="265"/>
      <c r="R51" s="265"/>
      <c r="S51" s="265"/>
      <c r="T51" s="265"/>
      <c r="U51" s="265"/>
      <c r="V51" s="265"/>
      <c r="W51" s="264"/>
      <c r="X51" s="265"/>
      <c r="Y51" s="265">
        <v>0.8</v>
      </c>
      <c r="Z51" s="265"/>
      <c r="AA51" s="265">
        <v>1</v>
      </c>
      <c r="AB51" s="265">
        <v>1</v>
      </c>
      <c r="AC51" s="265">
        <v>1</v>
      </c>
      <c r="AD51" s="265"/>
      <c r="AE51" s="265"/>
      <c r="AF51" s="265"/>
      <c r="AG51" s="265"/>
      <c r="AH51" s="265"/>
      <c r="AI51" s="265"/>
      <c r="AJ51" s="265"/>
      <c r="AK51" s="265"/>
      <c r="AL51" s="265"/>
      <c r="AM51" s="265"/>
      <c r="AN51" s="264"/>
      <c r="AO51" s="265"/>
      <c r="AP51" s="265"/>
      <c r="AQ51" s="265">
        <v>0.8</v>
      </c>
      <c r="AR51" s="265">
        <v>1</v>
      </c>
      <c r="AS51" s="265"/>
      <c r="AT51" s="265">
        <v>1</v>
      </c>
      <c r="AU51" s="265"/>
      <c r="AV51" s="265">
        <v>0.8</v>
      </c>
      <c r="AW51" s="265"/>
      <c r="AX51" s="265"/>
      <c r="AY51" s="265">
        <v>1</v>
      </c>
      <c r="AZ51" s="265"/>
      <c r="BA51" s="265"/>
      <c r="BB51" s="265"/>
      <c r="BC51" s="265"/>
      <c r="BD51" s="265"/>
      <c r="BE51" s="264"/>
      <c r="BF51" s="265">
        <v>1</v>
      </c>
      <c r="BG51" s="265"/>
      <c r="BH51" s="265"/>
      <c r="BI51" s="265"/>
      <c r="BJ51" s="265"/>
      <c r="BK51" s="265"/>
      <c r="BL51" s="265"/>
      <c r="BM51" s="264"/>
      <c r="BN51" s="265">
        <v>0.8</v>
      </c>
      <c r="BO51" s="265"/>
      <c r="BP51" s="265"/>
      <c r="BQ51" s="265"/>
      <c r="BR51" s="265"/>
      <c r="BS51" s="265"/>
      <c r="BT51" s="265"/>
      <c r="BU51" s="265"/>
      <c r="BV51" s="265"/>
      <c r="BW51" s="265"/>
      <c r="BX51" s="265"/>
      <c r="BY51" s="265"/>
      <c r="BZ51" s="265"/>
      <c r="CA51" s="264">
        <v>1</v>
      </c>
      <c r="CB51" s="265"/>
      <c r="CC51" s="265"/>
      <c r="CD51" s="265"/>
      <c r="CE51" s="265"/>
      <c r="CF51" s="265"/>
      <c r="CG51" s="265"/>
      <c r="CH51" s="265"/>
      <c r="CI51" s="265"/>
      <c r="CJ51" s="264">
        <v>1</v>
      </c>
      <c r="CK51" s="265"/>
      <c r="CL51" s="265"/>
      <c r="CM51" s="265"/>
      <c r="CN51" s="265"/>
      <c r="CO51" s="265"/>
      <c r="CP51" s="265"/>
      <c r="CQ51" s="265"/>
      <c r="CR51" s="264"/>
      <c r="CS51" s="265">
        <v>1</v>
      </c>
      <c r="CT51" s="265"/>
      <c r="CU51" s="265"/>
      <c r="CV51" s="265"/>
      <c r="CW51" s="265"/>
      <c r="CX51" s="265">
        <v>1</v>
      </c>
      <c r="CY51" s="265"/>
    </row>
    <row r="52" spans="1:103" x14ac:dyDescent="0.2">
      <c r="A52" s="256">
        <v>24</v>
      </c>
      <c r="B52" s="268" t="s">
        <v>3365</v>
      </c>
      <c r="C52" s="276" t="s">
        <v>103</v>
      </c>
      <c r="D52" s="80">
        <v>2</v>
      </c>
      <c r="E52" s="128">
        <v>41</v>
      </c>
      <c r="F52" s="420">
        <v>1</v>
      </c>
      <c r="G52" s="265"/>
      <c r="H52" s="265"/>
      <c r="I52" s="265"/>
      <c r="J52" s="265">
        <v>1</v>
      </c>
      <c r="K52" s="265"/>
      <c r="L52" s="265"/>
      <c r="M52" s="265">
        <v>1</v>
      </c>
      <c r="N52" s="265">
        <v>1</v>
      </c>
      <c r="O52" s="265">
        <v>1</v>
      </c>
      <c r="P52" s="265">
        <v>1</v>
      </c>
      <c r="Q52" s="265"/>
      <c r="R52" s="265"/>
      <c r="S52" s="265"/>
      <c r="T52" s="265"/>
      <c r="U52" s="265"/>
      <c r="V52" s="265"/>
      <c r="W52" s="264"/>
      <c r="X52" s="265">
        <v>1</v>
      </c>
      <c r="Y52" s="265">
        <v>1</v>
      </c>
      <c r="Z52" s="265"/>
      <c r="AA52" s="265"/>
      <c r="AB52" s="265">
        <v>1</v>
      </c>
      <c r="AC52" s="265">
        <v>1</v>
      </c>
      <c r="AD52" s="265">
        <v>1</v>
      </c>
      <c r="AE52" s="265"/>
      <c r="AF52" s="265"/>
      <c r="AG52" s="265"/>
      <c r="AH52" s="265"/>
      <c r="AI52" s="265"/>
      <c r="AJ52" s="265"/>
      <c r="AK52" s="265"/>
      <c r="AL52" s="265"/>
      <c r="AM52" s="265"/>
      <c r="AN52" s="264"/>
      <c r="AO52" s="265"/>
      <c r="AP52" s="265">
        <v>1</v>
      </c>
      <c r="AQ52" s="265"/>
      <c r="AR52" s="265">
        <v>1</v>
      </c>
      <c r="AS52" s="265"/>
      <c r="AT52" s="265"/>
      <c r="AU52" s="265"/>
      <c r="AV52" s="265">
        <v>1</v>
      </c>
      <c r="AW52" s="265">
        <v>1</v>
      </c>
      <c r="AX52" s="265">
        <v>1</v>
      </c>
      <c r="AY52" s="265">
        <v>1</v>
      </c>
      <c r="AZ52" s="265"/>
      <c r="BA52" s="265"/>
      <c r="BB52" s="265"/>
      <c r="BC52" s="265">
        <v>1</v>
      </c>
      <c r="BD52" s="265"/>
      <c r="BE52" s="264">
        <v>1</v>
      </c>
      <c r="BF52" s="265">
        <v>1</v>
      </c>
      <c r="BG52" s="265"/>
      <c r="BH52" s="265"/>
      <c r="BI52" s="265">
        <v>1</v>
      </c>
      <c r="BJ52" s="265">
        <v>1</v>
      </c>
      <c r="BK52" s="265">
        <v>1</v>
      </c>
      <c r="BL52" s="265"/>
      <c r="BM52" s="264"/>
      <c r="BN52" s="265">
        <v>1</v>
      </c>
      <c r="BO52" s="265">
        <v>1</v>
      </c>
      <c r="BP52" s="265"/>
      <c r="BQ52" s="265">
        <v>1</v>
      </c>
      <c r="BR52" s="265">
        <v>1</v>
      </c>
      <c r="BS52" s="265">
        <v>1</v>
      </c>
      <c r="BT52" s="265"/>
      <c r="BU52" s="265"/>
      <c r="BV52" s="265"/>
      <c r="BW52" s="265"/>
      <c r="BX52" s="265">
        <v>1</v>
      </c>
      <c r="BY52" s="265"/>
      <c r="BZ52" s="265"/>
      <c r="CA52" s="264">
        <v>1</v>
      </c>
      <c r="CB52" s="265">
        <v>1</v>
      </c>
      <c r="CC52" s="265">
        <v>1</v>
      </c>
      <c r="CD52" s="265"/>
      <c r="CE52" s="265"/>
      <c r="CF52" s="265"/>
      <c r="CG52" s="265"/>
      <c r="CH52" s="265"/>
      <c r="CI52" s="265"/>
      <c r="CJ52" s="264">
        <v>1</v>
      </c>
      <c r="CK52" s="265"/>
      <c r="CL52" s="265">
        <v>1</v>
      </c>
      <c r="CM52" s="265">
        <v>1</v>
      </c>
      <c r="CN52" s="265"/>
      <c r="CO52" s="265">
        <v>1</v>
      </c>
      <c r="CP52" s="265"/>
      <c r="CQ52" s="265"/>
      <c r="CR52" s="264">
        <v>1</v>
      </c>
      <c r="CS52" s="265">
        <v>1</v>
      </c>
      <c r="CT52" s="265"/>
      <c r="CU52" s="265">
        <v>1</v>
      </c>
      <c r="CV52" s="265">
        <v>1</v>
      </c>
      <c r="CW52" s="265"/>
      <c r="CX52" s="265">
        <v>1</v>
      </c>
      <c r="CY52" s="265">
        <v>1</v>
      </c>
    </row>
    <row r="53" spans="1:103" x14ac:dyDescent="0.2">
      <c r="A53" s="256">
        <v>24</v>
      </c>
      <c r="B53" s="268" t="s">
        <v>3365</v>
      </c>
      <c r="C53" s="277" t="s">
        <v>184</v>
      </c>
      <c r="D53" s="80">
        <v>10</v>
      </c>
      <c r="E53" s="128">
        <v>19</v>
      </c>
      <c r="F53" s="420">
        <v>0.87719298245614041</v>
      </c>
      <c r="G53" s="265"/>
      <c r="H53" s="265"/>
      <c r="I53" s="265"/>
      <c r="J53" s="265">
        <v>1</v>
      </c>
      <c r="K53" s="265"/>
      <c r="L53" s="265"/>
      <c r="M53" s="265"/>
      <c r="N53" s="265"/>
      <c r="O53" s="265"/>
      <c r="P53" s="265"/>
      <c r="Q53" s="265"/>
      <c r="R53" s="265"/>
      <c r="S53" s="265"/>
      <c r="T53" s="265"/>
      <c r="U53" s="265"/>
      <c r="V53" s="265"/>
      <c r="W53" s="264"/>
      <c r="X53" s="265">
        <v>1</v>
      </c>
      <c r="Y53" s="265">
        <v>0.83333333333333337</v>
      </c>
      <c r="Z53" s="265">
        <v>1</v>
      </c>
      <c r="AA53" s="265"/>
      <c r="AB53" s="265">
        <v>1</v>
      </c>
      <c r="AC53" s="265">
        <v>1</v>
      </c>
      <c r="AD53" s="265">
        <v>0.66666666666666663</v>
      </c>
      <c r="AE53" s="265"/>
      <c r="AF53" s="265"/>
      <c r="AG53" s="265"/>
      <c r="AH53" s="265"/>
      <c r="AI53" s="265"/>
      <c r="AJ53" s="265"/>
      <c r="AK53" s="265"/>
      <c r="AL53" s="265"/>
      <c r="AM53" s="265"/>
      <c r="AN53" s="264"/>
      <c r="AO53" s="265"/>
      <c r="AP53" s="265">
        <v>0.5</v>
      </c>
      <c r="AQ53" s="265"/>
      <c r="AR53" s="265">
        <v>1</v>
      </c>
      <c r="AS53" s="265"/>
      <c r="AT53" s="265"/>
      <c r="AU53" s="265"/>
      <c r="AV53" s="265">
        <v>0.83333333333333337</v>
      </c>
      <c r="AW53" s="265"/>
      <c r="AX53" s="265"/>
      <c r="AY53" s="265"/>
      <c r="AZ53" s="265"/>
      <c r="BA53" s="265"/>
      <c r="BB53" s="265"/>
      <c r="BC53" s="265"/>
      <c r="BD53" s="265"/>
      <c r="BE53" s="264">
        <v>0.4</v>
      </c>
      <c r="BF53" s="265">
        <v>1</v>
      </c>
      <c r="BG53" s="265"/>
      <c r="BH53" s="265"/>
      <c r="BI53" s="265"/>
      <c r="BJ53" s="265"/>
      <c r="BK53" s="265"/>
      <c r="BL53" s="265"/>
      <c r="BM53" s="264"/>
      <c r="BN53" s="265">
        <v>0.83333333333333337</v>
      </c>
      <c r="BO53" s="265"/>
      <c r="BP53" s="265"/>
      <c r="BQ53" s="265">
        <v>1</v>
      </c>
      <c r="BR53" s="265"/>
      <c r="BS53" s="265"/>
      <c r="BT53" s="265"/>
      <c r="BU53" s="265"/>
      <c r="BV53" s="265"/>
      <c r="BW53" s="265"/>
      <c r="BX53" s="265"/>
      <c r="BY53" s="265"/>
      <c r="BZ53" s="265"/>
      <c r="CA53" s="264">
        <v>1</v>
      </c>
      <c r="CB53" s="265"/>
      <c r="CC53" s="265"/>
      <c r="CD53" s="265"/>
      <c r="CE53" s="265"/>
      <c r="CF53" s="265"/>
      <c r="CG53" s="265"/>
      <c r="CH53" s="265"/>
      <c r="CI53" s="265"/>
      <c r="CJ53" s="264">
        <v>1</v>
      </c>
      <c r="CK53" s="265"/>
      <c r="CL53" s="265"/>
      <c r="CM53" s="265"/>
      <c r="CN53" s="265"/>
      <c r="CO53" s="265"/>
      <c r="CP53" s="265"/>
      <c r="CQ53" s="265"/>
      <c r="CR53" s="264">
        <v>0.8</v>
      </c>
      <c r="CS53" s="265">
        <v>0.8</v>
      </c>
      <c r="CT53" s="265"/>
      <c r="CU53" s="265"/>
      <c r="CV53" s="265"/>
      <c r="CW53" s="265"/>
      <c r="CX53" s="265">
        <v>1</v>
      </c>
      <c r="CY53" s="265"/>
    </row>
    <row r="54" spans="1:103" x14ac:dyDescent="0.2">
      <c r="A54" s="256">
        <v>25</v>
      </c>
      <c r="B54" s="268" t="s">
        <v>3366</v>
      </c>
      <c r="C54" s="276" t="s">
        <v>103</v>
      </c>
      <c r="D54" s="80">
        <v>2</v>
      </c>
      <c r="E54" s="128">
        <v>61</v>
      </c>
      <c r="F54" s="420">
        <v>0.99180327868852458</v>
      </c>
      <c r="G54" s="265"/>
      <c r="H54" s="265"/>
      <c r="I54" s="265"/>
      <c r="J54" s="265">
        <v>1</v>
      </c>
      <c r="K54" s="265"/>
      <c r="L54" s="265"/>
      <c r="M54" s="265">
        <v>1</v>
      </c>
      <c r="N54" s="265">
        <v>1</v>
      </c>
      <c r="O54" s="265">
        <v>1</v>
      </c>
      <c r="P54" s="265">
        <v>1</v>
      </c>
      <c r="Q54" s="265"/>
      <c r="R54" s="265">
        <v>1</v>
      </c>
      <c r="S54" s="265">
        <v>1</v>
      </c>
      <c r="T54" s="265">
        <v>1</v>
      </c>
      <c r="U54" s="265">
        <v>1</v>
      </c>
      <c r="V54" s="265"/>
      <c r="W54" s="264"/>
      <c r="X54" s="265">
        <v>1</v>
      </c>
      <c r="Y54" s="265"/>
      <c r="Z54" s="265"/>
      <c r="AA54" s="265"/>
      <c r="AB54" s="265">
        <v>1</v>
      </c>
      <c r="AC54" s="265">
        <v>1</v>
      </c>
      <c r="AD54" s="265">
        <v>1</v>
      </c>
      <c r="AE54" s="265"/>
      <c r="AF54" s="265"/>
      <c r="AG54" s="265"/>
      <c r="AH54" s="265"/>
      <c r="AI54" s="265">
        <v>1</v>
      </c>
      <c r="AJ54" s="265">
        <v>1</v>
      </c>
      <c r="AK54" s="265"/>
      <c r="AL54" s="265"/>
      <c r="AM54" s="265"/>
      <c r="AN54" s="264">
        <v>0.5</v>
      </c>
      <c r="AO54" s="265"/>
      <c r="AP54" s="265"/>
      <c r="AQ54" s="265"/>
      <c r="AR54" s="265">
        <v>1</v>
      </c>
      <c r="AS54" s="265"/>
      <c r="AT54" s="265"/>
      <c r="AU54" s="265"/>
      <c r="AV54" s="265">
        <v>1</v>
      </c>
      <c r="AW54" s="265">
        <v>1</v>
      </c>
      <c r="AX54" s="265">
        <v>1</v>
      </c>
      <c r="AY54" s="265">
        <v>1</v>
      </c>
      <c r="AZ54" s="265">
        <v>1</v>
      </c>
      <c r="BA54" s="265">
        <v>1</v>
      </c>
      <c r="BB54" s="265">
        <v>1</v>
      </c>
      <c r="BC54" s="265">
        <v>1</v>
      </c>
      <c r="BD54" s="265">
        <v>1</v>
      </c>
      <c r="BE54" s="264">
        <v>1</v>
      </c>
      <c r="BF54" s="265">
        <v>1</v>
      </c>
      <c r="BG54" s="265"/>
      <c r="BH54" s="265">
        <v>1</v>
      </c>
      <c r="BI54" s="265">
        <v>1</v>
      </c>
      <c r="BJ54" s="265">
        <v>1</v>
      </c>
      <c r="BK54" s="265">
        <v>1</v>
      </c>
      <c r="BL54" s="265">
        <v>1</v>
      </c>
      <c r="BM54" s="264"/>
      <c r="BN54" s="265">
        <v>1</v>
      </c>
      <c r="BO54" s="265">
        <v>1</v>
      </c>
      <c r="BP54" s="265"/>
      <c r="BQ54" s="265">
        <v>1</v>
      </c>
      <c r="BR54" s="265">
        <v>1</v>
      </c>
      <c r="BS54" s="265">
        <v>1</v>
      </c>
      <c r="BT54" s="265">
        <v>1</v>
      </c>
      <c r="BU54" s="265">
        <v>1</v>
      </c>
      <c r="BV54" s="265">
        <v>1</v>
      </c>
      <c r="BW54" s="265">
        <v>1</v>
      </c>
      <c r="BX54" s="265">
        <v>1</v>
      </c>
      <c r="BY54" s="265"/>
      <c r="BZ54" s="265"/>
      <c r="CA54" s="264">
        <v>1</v>
      </c>
      <c r="CB54" s="265">
        <v>1</v>
      </c>
      <c r="CC54" s="265">
        <v>1</v>
      </c>
      <c r="CD54" s="265">
        <v>1</v>
      </c>
      <c r="CE54" s="265"/>
      <c r="CF54" s="265">
        <v>1</v>
      </c>
      <c r="CG54" s="265">
        <v>1</v>
      </c>
      <c r="CH54" s="265"/>
      <c r="CI54" s="265"/>
      <c r="CJ54" s="264">
        <v>1</v>
      </c>
      <c r="CK54" s="265"/>
      <c r="CL54" s="265">
        <v>1</v>
      </c>
      <c r="CM54" s="265">
        <v>1</v>
      </c>
      <c r="CN54" s="265"/>
      <c r="CO54" s="265">
        <v>1</v>
      </c>
      <c r="CP54" s="265">
        <v>1</v>
      </c>
      <c r="CQ54" s="265"/>
      <c r="CR54" s="264">
        <v>1</v>
      </c>
      <c r="CS54" s="265">
        <v>1</v>
      </c>
      <c r="CT54" s="265"/>
      <c r="CU54" s="265">
        <v>1</v>
      </c>
      <c r="CV54" s="265">
        <v>1</v>
      </c>
      <c r="CW54" s="265">
        <v>1</v>
      </c>
      <c r="CX54" s="265">
        <v>1</v>
      </c>
      <c r="CY54" s="265">
        <v>1</v>
      </c>
    </row>
    <row r="55" spans="1:103" x14ac:dyDescent="0.2">
      <c r="A55" s="256">
        <v>26</v>
      </c>
      <c r="B55" s="268" t="s">
        <v>3367</v>
      </c>
      <c r="C55" s="276" t="s">
        <v>103</v>
      </c>
      <c r="D55" s="80">
        <v>9</v>
      </c>
      <c r="E55" s="128">
        <v>62</v>
      </c>
      <c r="F55" s="420">
        <v>0.96594982078853053</v>
      </c>
      <c r="G55" s="265"/>
      <c r="H55" s="265">
        <v>1</v>
      </c>
      <c r="I55" s="265"/>
      <c r="J55" s="265">
        <v>1</v>
      </c>
      <c r="K55" s="265"/>
      <c r="L55" s="265"/>
      <c r="M55" s="265">
        <v>0.77777777777777779</v>
      </c>
      <c r="N55" s="265">
        <v>0.88888888888888884</v>
      </c>
      <c r="O55" s="265">
        <v>1</v>
      </c>
      <c r="P55" s="265">
        <v>1</v>
      </c>
      <c r="Q55" s="265"/>
      <c r="R55" s="265">
        <v>1</v>
      </c>
      <c r="S55" s="265">
        <v>1</v>
      </c>
      <c r="T55" s="265">
        <v>1</v>
      </c>
      <c r="U55" s="265"/>
      <c r="V55" s="265"/>
      <c r="W55" s="264"/>
      <c r="X55" s="265"/>
      <c r="Y55" s="265">
        <v>1</v>
      </c>
      <c r="Z55" s="265"/>
      <c r="AA55" s="265">
        <v>1</v>
      </c>
      <c r="AB55" s="265">
        <v>1</v>
      </c>
      <c r="AC55" s="265">
        <v>1</v>
      </c>
      <c r="AD55" s="265">
        <v>0.88888888888888884</v>
      </c>
      <c r="AE55" s="265"/>
      <c r="AF55" s="265"/>
      <c r="AG55" s="265"/>
      <c r="AH55" s="265"/>
      <c r="AI55" s="265">
        <v>0.88888888888888884</v>
      </c>
      <c r="AJ55" s="265">
        <v>1</v>
      </c>
      <c r="AK55" s="265"/>
      <c r="AL55" s="265"/>
      <c r="AM55" s="265"/>
      <c r="AN55" s="264"/>
      <c r="AO55" s="265"/>
      <c r="AP55" s="265"/>
      <c r="AQ55" s="265">
        <v>1</v>
      </c>
      <c r="AR55" s="265">
        <v>1</v>
      </c>
      <c r="AS55" s="265"/>
      <c r="AT55" s="265">
        <v>1</v>
      </c>
      <c r="AU55" s="265"/>
      <c r="AV55" s="265">
        <v>1</v>
      </c>
      <c r="AW55" s="265">
        <v>0.88888888888888884</v>
      </c>
      <c r="AX55" s="265">
        <v>0.88888888888888884</v>
      </c>
      <c r="AY55" s="265">
        <v>0.88888888888888884</v>
      </c>
      <c r="AZ55" s="265"/>
      <c r="BA55" s="265">
        <v>1</v>
      </c>
      <c r="BB55" s="265">
        <v>1</v>
      </c>
      <c r="BC55" s="265">
        <v>1</v>
      </c>
      <c r="BD55" s="265">
        <v>0.88888888888888884</v>
      </c>
      <c r="BE55" s="264">
        <v>1</v>
      </c>
      <c r="BF55" s="265">
        <v>1</v>
      </c>
      <c r="BG55" s="265">
        <v>1</v>
      </c>
      <c r="BH55" s="265">
        <v>1</v>
      </c>
      <c r="BI55" s="265">
        <v>0.77777777777777779</v>
      </c>
      <c r="BJ55" s="265">
        <v>0.88888888888888884</v>
      </c>
      <c r="BK55" s="265">
        <v>1</v>
      </c>
      <c r="BL55" s="265"/>
      <c r="BM55" s="264"/>
      <c r="BN55" s="265">
        <v>1</v>
      </c>
      <c r="BO55" s="265">
        <v>0.88888888888888884</v>
      </c>
      <c r="BP55" s="265"/>
      <c r="BQ55" s="265">
        <v>1</v>
      </c>
      <c r="BR55" s="265">
        <v>1</v>
      </c>
      <c r="BS55" s="265">
        <v>1</v>
      </c>
      <c r="BT55" s="265">
        <v>0.88888888888888884</v>
      </c>
      <c r="BU55" s="265">
        <v>0.88888888888888884</v>
      </c>
      <c r="BV55" s="265">
        <v>1</v>
      </c>
      <c r="BW55" s="265">
        <v>1</v>
      </c>
      <c r="BX55" s="265">
        <v>1</v>
      </c>
      <c r="BY55" s="265"/>
      <c r="BZ55" s="265"/>
      <c r="CA55" s="264">
        <v>1</v>
      </c>
      <c r="CB55" s="265">
        <v>1</v>
      </c>
      <c r="CC55" s="265">
        <v>1</v>
      </c>
      <c r="CD55" s="265">
        <v>0.88888888888888884</v>
      </c>
      <c r="CE55" s="265"/>
      <c r="CF55" s="265">
        <v>0.88888888888888884</v>
      </c>
      <c r="CG55" s="265">
        <v>1</v>
      </c>
      <c r="CH55" s="265"/>
      <c r="CI55" s="265"/>
      <c r="CJ55" s="264">
        <v>1</v>
      </c>
      <c r="CK55" s="265"/>
      <c r="CL55" s="265">
        <v>0.88888888888888884</v>
      </c>
      <c r="CM55" s="265">
        <v>1</v>
      </c>
      <c r="CN55" s="265"/>
      <c r="CO55" s="265">
        <v>1</v>
      </c>
      <c r="CP55" s="265">
        <v>1</v>
      </c>
      <c r="CQ55" s="265"/>
      <c r="CR55" s="264">
        <v>1</v>
      </c>
      <c r="CS55" s="265">
        <v>1</v>
      </c>
      <c r="CT55" s="265"/>
      <c r="CU55" s="265">
        <v>0.88888888888888884</v>
      </c>
      <c r="CV55" s="265">
        <v>1</v>
      </c>
      <c r="CW55" s="265">
        <v>1</v>
      </c>
      <c r="CX55" s="265">
        <v>1</v>
      </c>
      <c r="CY55" s="265">
        <v>1</v>
      </c>
    </row>
    <row r="56" spans="1:103" x14ac:dyDescent="0.2">
      <c r="A56" s="256">
        <v>27</v>
      </c>
      <c r="B56" s="268" t="s">
        <v>3368</v>
      </c>
      <c r="C56" s="276" t="s">
        <v>103</v>
      </c>
      <c r="D56" s="80">
        <v>4</v>
      </c>
      <c r="E56" s="128">
        <v>57</v>
      </c>
      <c r="F56" s="420">
        <v>0.97807017543859653</v>
      </c>
      <c r="G56" s="265"/>
      <c r="H56" s="265"/>
      <c r="I56" s="265"/>
      <c r="J56" s="265">
        <v>1</v>
      </c>
      <c r="K56" s="265"/>
      <c r="L56" s="265"/>
      <c r="M56" s="265">
        <v>1</v>
      </c>
      <c r="N56" s="265">
        <v>1</v>
      </c>
      <c r="O56" s="265">
        <v>1</v>
      </c>
      <c r="P56" s="265">
        <v>1</v>
      </c>
      <c r="Q56" s="265"/>
      <c r="R56" s="265">
        <v>1</v>
      </c>
      <c r="S56" s="265">
        <v>1</v>
      </c>
      <c r="T56" s="265">
        <v>1</v>
      </c>
      <c r="U56" s="265"/>
      <c r="V56" s="265"/>
      <c r="W56" s="264"/>
      <c r="X56" s="265">
        <v>1</v>
      </c>
      <c r="Y56" s="265"/>
      <c r="Z56" s="265"/>
      <c r="AA56" s="265"/>
      <c r="AB56" s="265">
        <v>1</v>
      </c>
      <c r="AC56" s="265">
        <v>1</v>
      </c>
      <c r="AD56" s="265">
        <v>0.75</v>
      </c>
      <c r="AE56" s="265"/>
      <c r="AF56" s="265"/>
      <c r="AG56" s="265"/>
      <c r="AH56" s="265"/>
      <c r="AI56" s="265">
        <v>1</v>
      </c>
      <c r="AJ56" s="265">
        <v>1</v>
      </c>
      <c r="AK56" s="265"/>
      <c r="AL56" s="265"/>
      <c r="AM56" s="265"/>
      <c r="AN56" s="264"/>
      <c r="AO56" s="265"/>
      <c r="AP56" s="265"/>
      <c r="AQ56" s="265"/>
      <c r="AR56" s="265">
        <v>1</v>
      </c>
      <c r="AS56" s="265"/>
      <c r="AT56" s="265"/>
      <c r="AU56" s="265"/>
      <c r="AV56" s="265">
        <v>1</v>
      </c>
      <c r="AW56" s="265">
        <v>1</v>
      </c>
      <c r="AX56" s="265">
        <v>1</v>
      </c>
      <c r="AY56" s="265">
        <v>1</v>
      </c>
      <c r="AZ56" s="265"/>
      <c r="BA56" s="265">
        <v>1</v>
      </c>
      <c r="BB56" s="265">
        <v>1</v>
      </c>
      <c r="BC56" s="265">
        <v>1</v>
      </c>
      <c r="BD56" s="265">
        <v>1</v>
      </c>
      <c r="BE56" s="264">
        <v>1</v>
      </c>
      <c r="BF56" s="265">
        <v>1</v>
      </c>
      <c r="BG56" s="265"/>
      <c r="BH56" s="265">
        <v>1</v>
      </c>
      <c r="BI56" s="265">
        <v>1</v>
      </c>
      <c r="BJ56" s="265">
        <v>0.25</v>
      </c>
      <c r="BK56" s="265">
        <v>1</v>
      </c>
      <c r="BL56" s="265"/>
      <c r="BM56" s="264">
        <v>1</v>
      </c>
      <c r="BN56" s="265">
        <v>1</v>
      </c>
      <c r="BO56" s="265">
        <v>1</v>
      </c>
      <c r="BP56" s="265"/>
      <c r="BQ56" s="265">
        <v>1</v>
      </c>
      <c r="BR56" s="265">
        <v>1</v>
      </c>
      <c r="BS56" s="265">
        <v>1</v>
      </c>
      <c r="BT56" s="265">
        <v>1</v>
      </c>
      <c r="BU56" s="265">
        <v>1</v>
      </c>
      <c r="BV56" s="265">
        <v>1</v>
      </c>
      <c r="BW56" s="265">
        <v>1</v>
      </c>
      <c r="BX56" s="265">
        <v>1</v>
      </c>
      <c r="BY56" s="265"/>
      <c r="BZ56" s="265"/>
      <c r="CA56" s="264">
        <v>1</v>
      </c>
      <c r="CB56" s="265">
        <v>1</v>
      </c>
      <c r="CC56" s="265">
        <v>1</v>
      </c>
      <c r="CD56" s="265">
        <v>0.75</v>
      </c>
      <c r="CE56" s="265"/>
      <c r="CF56" s="265">
        <v>1</v>
      </c>
      <c r="CG56" s="265"/>
      <c r="CH56" s="265"/>
      <c r="CI56" s="265"/>
      <c r="CJ56" s="264">
        <v>1</v>
      </c>
      <c r="CK56" s="265"/>
      <c r="CL56" s="265">
        <v>1</v>
      </c>
      <c r="CM56" s="265">
        <v>1</v>
      </c>
      <c r="CN56" s="265"/>
      <c r="CO56" s="265">
        <v>1</v>
      </c>
      <c r="CP56" s="265">
        <v>1</v>
      </c>
      <c r="CQ56" s="265"/>
      <c r="CR56" s="264">
        <v>1</v>
      </c>
      <c r="CS56" s="265">
        <v>1</v>
      </c>
      <c r="CT56" s="265"/>
      <c r="CU56" s="265">
        <v>1</v>
      </c>
      <c r="CV56" s="265">
        <v>1</v>
      </c>
      <c r="CW56" s="265">
        <v>1</v>
      </c>
      <c r="CX56" s="265">
        <v>1</v>
      </c>
      <c r="CY56" s="265">
        <v>1</v>
      </c>
    </row>
    <row r="57" spans="1:103" x14ac:dyDescent="0.2">
      <c r="A57" s="256">
        <v>27</v>
      </c>
      <c r="B57" s="268" t="s">
        <v>3368</v>
      </c>
      <c r="C57" s="277" t="s">
        <v>184</v>
      </c>
      <c r="D57" s="80">
        <v>8</v>
      </c>
      <c r="E57" s="128">
        <v>15</v>
      </c>
      <c r="F57" s="420">
        <v>0.85833333333333328</v>
      </c>
      <c r="G57" s="265"/>
      <c r="H57" s="265"/>
      <c r="I57" s="265"/>
      <c r="J57" s="265">
        <v>1</v>
      </c>
      <c r="K57" s="265"/>
      <c r="L57" s="265"/>
      <c r="M57" s="265"/>
      <c r="N57" s="265"/>
      <c r="O57" s="265"/>
      <c r="P57" s="265"/>
      <c r="Q57" s="265"/>
      <c r="R57" s="265"/>
      <c r="S57" s="265"/>
      <c r="T57" s="265"/>
      <c r="U57" s="265"/>
      <c r="V57" s="265"/>
      <c r="W57" s="264"/>
      <c r="X57" s="265"/>
      <c r="Y57" s="265"/>
      <c r="Z57" s="265"/>
      <c r="AA57" s="265"/>
      <c r="AB57" s="265">
        <v>1</v>
      </c>
      <c r="AC57" s="265">
        <v>0.875</v>
      </c>
      <c r="AD57" s="265"/>
      <c r="AE57" s="265"/>
      <c r="AF57" s="265"/>
      <c r="AG57" s="265"/>
      <c r="AH57" s="265"/>
      <c r="AI57" s="265"/>
      <c r="AJ57" s="265"/>
      <c r="AK57" s="265"/>
      <c r="AL57" s="265"/>
      <c r="AM57" s="265"/>
      <c r="AN57" s="264"/>
      <c r="AO57" s="265"/>
      <c r="AP57" s="265"/>
      <c r="AQ57" s="265"/>
      <c r="AR57" s="265">
        <v>1</v>
      </c>
      <c r="AS57" s="265"/>
      <c r="AT57" s="265"/>
      <c r="AU57" s="265"/>
      <c r="AV57" s="265">
        <v>0.625</v>
      </c>
      <c r="AW57" s="265"/>
      <c r="AX57" s="265"/>
      <c r="AY57" s="265"/>
      <c r="AZ57" s="265"/>
      <c r="BA57" s="265"/>
      <c r="BB57" s="265"/>
      <c r="BC57" s="265"/>
      <c r="BD57" s="265"/>
      <c r="BE57" s="264">
        <v>0.375</v>
      </c>
      <c r="BF57" s="265">
        <v>1</v>
      </c>
      <c r="BG57" s="265"/>
      <c r="BH57" s="265">
        <v>1</v>
      </c>
      <c r="BI57" s="265"/>
      <c r="BJ57" s="265"/>
      <c r="BK57" s="265"/>
      <c r="BL57" s="265"/>
      <c r="BM57" s="264">
        <v>0.875</v>
      </c>
      <c r="BN57" s="265">
        <v>1</v>
      </c>
      <c r="BO57" s="265"/>
      <c r="BP57" s="265"/>
      <c r="BQ57" s="265"/>
      <c r="BR57" s="265"/>
      <c r="BS57" s="265"/>
      <c r="BT57" s="265"/>
      <c r="BU57" s="265"/>
      <c r="BV57" s="265"/>
      <c r="BW57" s="265"/>
      <c r="BX57" s="265"/>
      <c r="BY57" s="265"/>
      <c r="BZ57" s="265"/>
      <c r="CA57" s="264">
        <v>0.625</v>
      </c>
      <c r="CB57" s="265"/>
      <c r="CC57" s="265"/>
      <c r="CD57" s="265"/>
      <c r="CE57" s="265"/>
      <c r="CF57" s="265"/>
      <c r="CG57" s="265"/>
      <c r="CH57" s="265"/>
      <c r="CI57" s="265"/>
      <c r="CJ57" s="264">
        <v>0.625</v>
      </c>
      <c r="CK57" s="265"/>
      <c r="CL57" s="265"/>
      <c r="CM57" s="265"/>
      <c r="CN57" s="265"/>
      <c r="CO57" s="265"/>
      <c r="CP57" s="265"/>
      <c r="CQ57" s="265"/>
      <c r="CR57" s="264">
        <v>1</v>
      </c>
      <c r="CS57" s="265">
        <v>0.875</v>
      </c>
      <c r="CT57" s="265"/>
      <c r="CU57" s="265"/>
      <c r="CV57" s="265"/>
      <c r="CW57" s="265"/>
      <c r="CX57" s="265">
        <v>1</v>
      </c>
      <c r="CY57" s="265"/>
    </row>
    <row r="58" spans="1:103" x14ac:dyDescent="0.2">
      <c r="A58" s="256">
        <v>28</v>
      </c>
      <c r="B58" s="268" t="s">
        <v>3369</v>
      </c>
      <c r="C58" s="279" t="s">
        <v>131</v>
      </c>
      <c r="D58" s="80">
        <v>2</v>
      </c>
      <c r="E58" s="128">
        <v>41</v>
      </c>
      <c r="F58" s="420">
        <v>0.97560975609756095</v>
      </c>
      <c r="G58" s="265"/>
      <c r="H58" s="265"/>
      <c r="I58" s="265"/>
      <c r="J58" s="265">
        <v>1</v>
      </c>
      <c r="K58" s="265"/>
      <c r="L58" s="265"/>
      <c r="M58" s="265">
        <v>1</v>
      </c>
      <c r="N58" s="265">
        <v>1</v>
      </c>
      <c r="O58" s="265">
        <v>1</v>
      </c>
      <c r="P58" s="265">
        <v>1</v>
      </c>
      <c r="Q58" s="265"/>
      <c r="R58" s="265"/>
      <c r="S58" s="265"/>
      <c r="T58" s="265"/>
      <c r="U58" s="265"/>
      <c r="V58" s="265"/>
      <c r="W58" s="264"/>
      <c r="X58" s="265">
        <v>1</v>
      </c>
      <c r="Y58" s="265"/>
      <c r="Z58" s="265"/>
      <c r="AA58" s="265"/>
      <c r="AB58" s="265">
        <v>1</v>
      </c>
      <c r="AC58" s="265">
        <v>1</v>
      </c>
      <c r="AD58" s="265">
        <v>1</v>
      </c>
      <c r="AE58" s="265"/>
      <c r="AF58" s="265"/>
      <c r="AG58" s="265"/>
      <c r="AH58" s="265"/>
      <c r="AI58" s="265"/>
      <c r="AJ58" s="265"/>
      <c r="AK58" s="265"/>
      <c r="AL58" s="265"/>
      <c r="AM58" s="265"/>
      <c r="AN58" s="264"/>
      <c r="AO58" s="265"/>
      <c r="AP58" s="265"/>
      <c r="AQ58" s="265"/>
      <c r="AR58" s="265">
        <v>1</v>
      </c>
      <c r="AS58" s="265"/>
      <c r="AT58" s="265"/>
      <c r="AU58" s="265"/>
      <c r="AV58" s="265">
        <v>1</v>
      </c>
      <c r="AW58" s="265">
        <v>1</v>
      </c>
      <c r="AX58" s="265">
        <v>1</v>
      </c>
      <c r="AY58" s="265">
        <v>1</v>
      </c>
      <c r="AZ58" s="265"/>
      <c r="BA58" s="265"/>
      <c r="BB58" s="265"/>
      <c r="BC58" s="265"/>
      <c r="BD58" s="265"/>
      <c r="BE58" s="264">
        <v>0.5</v>
      </c>
      <c r="BF58" s="265">
        <v>1</v>
      </c>
      <c r="BG58" s="265"/>
      <c r="BH58" s="265">
        <v>1</v>
      </c>
      <c r="BI58" s="265">
        <v>1</v>
      </c>
      <c r="BJ58" s="265">
        <v>1</v>
      </c>
      <c r="BK58" s="265">
        <v>1</v>
      </c>
      <c r="BL58" s="265"/>
      <c r="BM58" s="264"/>
      <c r="BN58" s="265">
        <v>1</v>
      </c>
      <c r="BO58" s="265">
        <v>1</v>
      </c>
      <c r="BP58" s="265"/>
      <c r="BQ58" s="265">
        <v>1</v>
      </c>
      <c r="BR58" s="265">
        <v>1</v>
      </c>
      <c r="BS58" s="265">
        <v>1</v>
      </c>
      <c r="BT58" s="265"/>
      <c r="BU58" s="265"/>
      <c r="BV58" s="265"/>
      <c r="BW58" s="265"/>
      <c r="BX58" s="265"/>
      <c r="BY58" s="265"/>
      <c r="BZ58" s="265"/>
      <c r="CA58" s="264">
        <v>1</v>
      </c>
      <c r="CB58" s="265">
        <v>1</v>
      </c>
      <c r="CC58" s="265">
        <v>1</v>
      </c>
      <c r="CD58" s="265">
        <v>1</v>
      </c>
      <c r="CE58" s="265"/>
      <c r="CF58" s="265"/>
      <c r="CG58" s="265"/>
      <c r="CH58" s="265"/>
      <c r="CI58" s="265"/>
      <c r="CJ58" s="264">
        <v>0.5</v>
      </c>
      <c r="CK58" s="265"/>
      <c r="CL58" s="265">
        <v>1</v>
      </c>
      <c r="CM58" s="265">
        <v>1</v>
      </c>
      <c r="CN58" s="265"/>
      <c r="CO58" s="265">
        <v>1</v>
      </c>
      <c r="CP58" s="265">
        <v>1</v>
      </c>
      <c r="CQ58" s="265"/>
      <c r="CR58" s="264">
        <v>1</v>
      </c>
      <c r="CS58" s="265">
        <v>1</v>
      </c>
      <c r="CT58" s="265"/>
      <c r="CU58" s="265">
        <v>1</v>
      </c>
      <c r="CV58" s="265">
        <v>1</v>
      </c>
      <c r="CW58" s="265">
        <v>1</v>
      </c>
      <c r="CX58" s="265">
        <v>1</v>
      </c>
      <c r="CY58" s="265">
        <v>1</v>
      </c>
    </row>
    <row r="59" spans="1:103" x14ac:dyDescent="0.2">
      <c r="A59" s="256">
        <v>28</v>
      </c>
      <c r="B59" s="268" t="s">
        <v>3369</v>
      </c>
      <c r="C59" s="276" t="s">
        <v>103</v>
      </c>
      <c r="D59" s="80">
        <v>6</v>
      </c>
      <c r="E59" s="128">
        <v>53</v>
      </c>
      <c r="F59" s="420">
        <v>0.92452830188679236</v>
      </c>
      <c r="G59" s="265"/>
      <c r="H59" s="265"/>
      <c r="I59" s="265"/>
      <c r="J59" s="265">
        <v>1</v>
      </c>
      <c r="K59" s="265"/>
      <c r="L59" s="265"/>
      <c r="M59" s="265">
        <v>1</v>
      </c>
      <c r="N59" s="265">
        <v>0.66666666666666663</v>
      </c>
      <c r="O59" s="265">
        <v>1</v>
      </c>
      <c r="P59" s="265">
        <v>1</v>
      </c>
      <c r="Q59" s="265"/>
      <c r="R59" s="265">
        <v>1</v>
      </c>
      <c r="S59" s="265">
        <v>1</v>
      </c>
      <c r="T59" s="265">
        <v>1</v>
      </c>
      <c r="U59" s="265"/>
      <c r="V59" s="265"/>
      <c r="W59" s="264"/>
      <c r="X59" s="265">
        <v>1</v>
      </c>
      <c r="Y59" s="265"/>
      <c r="Z59" s="265"/>
      <c r="AA59" s="265"/>
      <c r="AB59" s="265">
        <v>1</v>
      </c>
      <c r="AC59" s="265">
        <v>1</v>
      </c>
      <c r="AD59" s="265">
        <v>1</v>
      </c>
      <c r="AE59" s="265"/>
      <c r="AF59" s="265"/>
      <c r="AG59" s="265"/>
      <c r="AH59" s="265"/>
      <c r="AI59" s="265">
        <v>0.83333333333333337</v>
      </c>
      <c r="AJ59" s="265">
        <v>1</v>
      </c>
      <c r="AK59" s="265"/>
      <c r="AL59" s="265"/>
      <c r="AM59" s="265"/>
      <c r="AN59" s="264"/>
      <c r="AO59" s="265"/>
      <c r="AP59" s="265"/>
      <c r="AQ59" s="265"/>
      <c r="AR59" s="265">
        <v>1</v>
      </c>
      <c r="AS59" s="265"/>
      <c r="AT59" s="265"/>
      <c r="AU59" s="265"/>
      <c r="AV59" s="265">
        <v>0.66666666666666663</v>
      </c>
      <c r="AW59" s="265">
        <v>0.83333333333333337</v>
      </c>
      <c r="AX59" s="265">
        <v>0.83333333333333337</v>
      </c>
      <c r="AY59" s="265">
        <v>0.83333333333333337</v>
      </c>
      <c r="AZ59" s="265"/>
      <c r="BA59" s="265">
        <v>0.83333333333333337</v>
      </c>
      <c r="BB59" s="265">
        <v>0.66666666666666663</v>
      </c>
      <c r="BC59" s="265">
        <v>1</v>
      </c>
      <c r="BD59" s="265">
        <v>1</v>
      </c>
      <c r="BE59" s="264">
        <v>1</v>
      </c>
      <c r="BF59" s="265">
        <v>1</v>
      </c>
      <c r="BG59" s="265"/>
      <c r="BH59" s="265">
        <v>1</v>
      </c>
      <c r="BI59" s="265">
        <v>1</v>
      </c>
      <c r="BJ59" s="265">
        <v>1</v>
      </c>
      <c r="BK59" s="265">
        <v>1</v>
      </c>
      <c r="BL59" s="265"/>
      <c r="BM59" s="264"/>
      <c r="BN59" s="265">
        <v>1</v>
      </c>
      <c r="BO59" s="265">
        <v>0.83333333333333337</v>
      </c>
      <c r="BP59" s="265"/>
      <c r="BQ59" s="265">
        <v>1</v>
      </c>
      <c r="BR59" s="265">
        <v>1</v>
      </c>
      <c r="BS59" s="265">
        <v>1</v>
      </c>
      <c r="BT59" s="265"/>
      <c r="BU59" s="265"/>
      <c r="BV59" s="265">
        <v>1</v>
      </c>
      <c r="BW59" s="265">
        <v>1</v>
      </c>
      <c r="BX59" s="265"/>
      <c r="BY59" s="265"/>
      <c r="BZ59" s="265"/>
      <c r="CA59" s="264">
        <v>1</v>
      </c>
      <c r="CB59" s="265">
        <v>0.5</v>
      </c>
      <c r="CC59" s="265">
        <v>1</v>
      </c>
      <c r="CD59" s="265">
        <v>1</v>
      </c>
      <c r="CE59" s="265"/>
      <c r="CF59" s="265">
        <v>0.5</v>
      </c>
      <c r="CG59" s="265"/>
      <c r="CH59" s="265"/>
      <c r="CI59" s="265"/>
      <c r="CJ59" s="264">
        <v>0.83333333333333337</v>
      </c>
      <c r="CK59" s="265"/>
      <c r="CL59" s="265">
        <v>0.66666666666666663</v>
      </c>
      <c r="CM59" s="265">
        <v>0.66666666666666663</v>
      </c>
      <c r="CN59" s="265"/>
      <c r="CO59" s="265">
        <v>1</v>
      </c>
      <c r="CP59" s="265">
        <v>1</v>
      </c>
      <c r="CQ59" s="265"/>
      <c r="CR59" s="264">
        <v>1</v>
      </c>
      <c r="CS59" s="265">
        <v>1</v>
      </c>
      <c r="CT59" s="265"/>
      <c r="CU59" s="265">
        <v>1</v>
      </c>
      <c r="CV59" s="265">
        <v>1</v>
      </c>
      <c r="CW59" s="265">
        <v>0.83333333333333337</v>
      </c>
      <c r="CX59" s="265">
        <v>1</v>
      </c>
      <c r="CY59" s="265">
        <v>1</v>
      </c>
    </row>
    <row r="60" spans="1:103" x14ac:dyDescent="0.2">
      <c r="A60" s="256">
        <v>28</v>
      </c>
      <c r="B60" s="268" t="s">
        <v>3369</v>
      </c>
      <c r="C60" s="277" t="s">
        <v>184</v>
      </c>
      <c r="D60" s="80">
        <v>15</v>
      </c>
      <c r="E60" s="128">
        <v>19</v>
      </c>
      <c r="F60" s="420">
        <v>0.82105263157894737</v>
      </c>
      <c r="G60" s="265"/>
      <c r="H60" s="265"/>
      <c r="I60" s="265"/>
      <c r="J60" s="265">
        <v>0.93333333333333335</v>
      </c>
      <c r="K60" s="265"/>
      <c r="L60" s="265"/>
      <c r="M60" s="265"/>
      <c r="N60" s="265"/>
      <c r="O60" s="265"/>
      <c r="P60" s="265">
        <v>0.93333333333333335</v>
      </c>
      <c r="Q60" s="265"/>
      <c r="R60" s="265"/>
      <c r="S60" s="265"/>
      <c r="T60" s="265"/>
      <c r="U60" s="265"/>
      <c r="V60" s="265"/>
      <c r="W60" s="264"/>
      <c r="X60" s="265">
        <v>0.93333333333333335</v>
      </c>
      <c r="Y60" s="265"/>
      <c r="Z60" s="265"/>
      <c r="AA60" s="265"/>
      <c r="AB60" s="265">
        <v>1</v>
      </c>
      <c r="AC60" s="265">
        <v>0.93333333333333335</v>
      </c>
      <c r="AD60" s="265">
        <v>0.93333333333333335</v>
      </c>
      <c r="AE60" s="265"/>
      <c r="AF60" s="265"/>
      <c r="AG60" s="265"/>
      <c r="AH60" s="265"/>
      <c r="AI60" s="265"/>
      <c r="AJ60" s="265"/>
      <c r="AK60" s="265"/>
      <c r="AL60" s="265"/>
      <c r="AM60" s="265"/>
      <c r="AN60" s="264"/>
      <c r="AO60" s="265"/>
      <c r="AP60" s="265"/>
      <c r="AQ60" s="265"/>
      <c r="AR60" s="265">
        <v>1</v>
      </c>
      <c r="AS60" s="265"/>
      <c r="AT60" s="265"/>
      <c r="AU60" s="265"/>
      <c r="AV60" s="265">
        <v>0.46666666666666667</v>
      </c>
      <c r="AW60" s="265"/>
      <c r="AX60" s="265"/>
      <c r="AY60" s="265"/>
      <c r="AZ60" s="265"/>
      <c r="BA60" s="265"/>
      <c r="BB60" s="265"/>
      <c r="BC60" s="265"/>
      <c r="BD60" s="265"/>
      <c r="BE60" s="264">
        <v>0.33333333333333331</v>
      </c>
      <c r="BF60" s="265">
        <v>1</v>
      </c>
      <c r="BG60" s="265"/>
      <c r="BH60" s="265"/>
      <c r="BI60" s="265"/>
      <c r="BJ60" s="265"/>
      <c r="BK60" s="265">
        <v>1</v>
      </c>
      <c r="BL60" s="265"/>
      <c r="BM60" s="264"/>
      <c r="BN60" s="265">
        <v>0.66666666666666663</v>
      </c>
      <c r="BO60" s="265"/>
      <c r="BP60" s="265"/>
      <c r="BQ60" s="265">
        <v>0.8666666666666667</v>
      </c>
      <c r="BR60" s="265"/>
      <c r="BS60" s="265"/>
      <c r="BT60" s="265"/>
      <c r="BU60" s="265"/>
      <c r="BV60" s="265"/>
      <c r="BW60" s="265"/>
      <c r="BX60" s="265"/>
      <c r="BY60" s="265"/>
      <c r="BZ60" s="265"/>
      <c r="CA60" s="264">
        <v>0.8</v>
      </c>
      <c r="CB60" s="265">
        <v>0</v>
      </c>
      <c r="CC60" s="265"/>
      <c r="CD60" s="265"/>
      <c r="CE60" s="265"/>
      <c r="CF60" s="265"/>
      <c r="CG60" s="265"/>
      <c r="CH60" s="265"/>
      <c r="CI60" s="265"/>
      <c r="CJ60" s="264">
        <v>0.8</v>
      </c>
      <c r="CK60" s="265"/>
      <c r="CL60" s="265"/>
      <c r="CM60" s="265"/>
      <c r="CN60" s="265"/>
      <c r="CO60" s="265"/>
      <c r="CP60" s="265"/>
      <c r="CQ60" s="265"/>
      <c r="CR60" s="264">
        <v>1</v>
      </c>
      <c r="CS60" s="265">
        <v>1</v>
      </c>
      <c r="CT60" s="265"/>
      <c r="CU60" s="265"/>
      <c r="CV60" s="265"/>
      <c r="CW60" s="265"/>
      <c r="CX60" s="265">
        <v>1</v>
      </c>
      <c r="CY60" s="265"/>
    </row>
    <row r="61" spans="1:103" x14ac:dyDescent="0.2">
      <c r="A61" s="256">
        <v>29</v>
      </c>
      <c r="B61" s="268" t="s">
        <v>3494</v>
      </c>
      <c r="C61" s="276" t="s">
        <v>103</v>
      </c>
      <c r="D61" s="80">
        <v>2</v>
      </c>
      <c r="E61" s="128">
        <v>55</v>
      </c>
      <c r="F61" s="420">
        <v>0.99090909090909096</v>
      </c>
      <c r="G61" s="265"/>
      <c r="H61" s="265"/>
      <c r="I61" s="265"/>
      <c r="J61" s="265">
        <v>1</v>
      </c>
      <c r="K61" s="265"/>
      <c r="L61" s="265"/>
      <c r="M61" s="265">
        <v>1</v>
      </c>
      <c r="N61" s="265">
        <v>1</v>
      </c>
      <c r="O61" s="265">
        <v>1</v>
      </c>
      <c r="P61" s="265">
        <v>1</v>
      </c>
      <c r="Q61" s="265"/>
      <c r="R61" s="265">
        <v>1</v>
      </c>
      <c r="S61" s="265">
        <v>1</v>
      </c>
      <c r="T61" s="265">
        <v>1</v>
      </c>
      <c r="U61" s="265"/>
      <c r="V61" s="265"/>
      <c r="W61" s="264"/>
      <c r="X61" s="265"/>
      <c r="Y61" s="265"/>
      <c r="Z61" s="265"/>
      <c r="AA61" s="265"/>
      <c r="AB61" s="265">
        <v>1</v>
      </c>
      <c r="AC61" s="265">
        <v>1</v>
      </c>
      <c r="AD61" s="265">
        <v>1</v>
      </c>
      <c r="AE61" s="265"/>
      <c r="AF61" s="265"/>
      <c r="AG61" s="265"/>
      <c r="AH61" s="265"/>
      <c r="AI61" s="265">
        <v>1</v>
      </c>
      <c r="AJ61" s="265">
        <v>1</v>
      </c>
      <c r="AK61" s="265"/>
      <c r="AL61" s="265"/>
      <c r="AM61" s="265"/>
      <c r="AN61" s="264"/>
      <c r="AO61" s="265"/>
      <c r="AP61" s="265"/>
      <c r="AQ61" s="265"/>
      <c r="AR61" s="265">
        <v>1</v>
      </c>
      <c r="AS61" s="265"/>
      <c r="AT61" s="265"/>
      <c r="AU61" s="265"/>
      <c r="AV61" s="265">
        <v>1</v>
      </c>
      <c r="AW61" s="265">
        <v>1</v>
      </c>
      <c r="AX61" s="265">
        <v>1</v>
      </c>
      <c r="AY61" s="265">
        <v>1</v>
      </c>
      <c r="AZ61" s="265"/>
      <c r="BA61" s="265">
        <v>1</v>
      </c>
      <c r="BB61" s="265">
        <v>1</v>
      </c>
      <c r="BC61" s="265">
        <v>1</v>
      </c>
      <c r="BD61" s="265">
        <v>1</v>
      </c>
      <c r="BE61" s="264">
        <v>1</v>
      </c>
      <c r="BF61" s="265">
        <v>1</v>
      </c>
      <c r="BG61" s="265"/>
      <c r="BH61" s="265"/>
      <c r="BI61" s="265">
        <v>1</v>
      </c>
      <c r="BJ61" s="265">
        <v>1</v>
      </c>
      <c r="BK61" s="265">
        <v>1</v>
      </c>
      <c r="BL61" s="265"/>
      <c r="BM61" s="264"/>
      <c r="BN61" s="265">
        <v>1</v>
      </c>
      <c r="BO61" s="265">
        <v>1</v>
      </c>
      <c r="BP61" s="265"/>
      <c r="BQ61" s="265">
        <v>1</v>
      </c>
      <c r="BR61" s="265">
        <v>1</v>
      </c>
      <c r="BS61" s="265">
        <v>1</v>
      </c>
      <c r="BT61" s="265">
        <v>1</v>
      </c>
      <c r="BU61" s="265">
        <v>1</v>
      </c>
      <c r="BV61" s="265">
        <v>1</v>
      </c>
      <c r="BW61" s="265">
        <v>1</v>
      </c>
      <c r="BX61" s="265">
        <v>1</v>
      </c>
      <c r="BY61" s="265"/>
      <c r="BZ61" s="265"/>
      <c r="CA61" s="264">
        <v>1</v>
      </c>
      <c r="CB61" s="265">
        <v>1</v>
      </c>
      <c r="CC61" s="265">
        <v>1</v>
      </c>
      <c r="CD61" s="265">
        <v>1</v>
      </c>
      <c r="CE61" s="265"/>
      <c r="CF61" s="265">
        <v>1</v>
      </c>
      <c r="CG61" s="265"/>
      <c r="CH61" s="265"/>
      <c r="CI61" s="265"/>
      <c r="CJ61" s="264">
        <v>1</v>
      </c>
      <c r="CK61" s="265"/>
      <c r="CL61" s="265">
        <v>1</v>
      </c>
      <c r="CM61" s="265">
        <v>1</v>
      </c>
      <c r="CN61" s="265"/>
      <c r="CO61" s="265">
        <v>1</v>
      </c>
      <c r="CP61" s="265">
        <v>1</v>
      </c>
      <c r="CQ61" s="265"/>
      <c r="CR61" s="264">
        <v>1</v>
      </c>
      <c r="CS61" s="265">
        <v>1</v>
      </c>
      <c r="CT61" s="265">
        <v>0.5</v>
      </c>
      <c r="CU61" s="265">
        <v>1</v>
      </c>
      <c r="CV61" s="265">
        <v>1</v>
      </c>
      <c r="CW61" s="265">
        <v>1</v>
      </c>
      <c r="CX61" s="265">
        <v>1</v>
      </c>
      <c r="CY61" s="265">
        <v>1</v>
      </c>
    </row>
    <row r="62" spans="1:103" x14ac:dyDescent="0.2">
      <c r="A62" s="256">
        <v>30</v>
      </c>
      <c r="B62" s="268" t="s">
        <v>3371</v>
      </c>
      <c r="C62" s="279" t="s">
        <v>131</v>
      </c>
      <c r="D62" s="80">
        <v>2</v>
      </c>
      <c r="E62" s="128">
        <v>38</v>
      </c>
      <c r="F62" s="420">
        <v>0.98684210526315785</v>
      </c>
      <c r="G62" s="265"/>
      <c r="H62" s="265"/>
      <c r="I62" s="265"/>
      <c r="J62" s="265">
        <v>1</v>
      </c>
      <c r="K62" s="265"/>
      <c r="L62" s="265"/>
      <c r="M62" s="265">
        <v>1</v>
      </c>
      <c r="N62" s="265">
        <v>1</v>
      </c>
      <c r="O62" s="265">
        <v>1</v>
      </c>
      <c r="P62" s="265">
        <v>1</v>
      </c>
      <c r="Q62" s="265"/>
      <c r="R62" s="265"/>
      <c r="S62" s="265"/>
      <c r="T62" s="265"/>
      <c r="U62" s="265"/>
      <c r="V62" s="265"/>
      <c r="W62" s="264"/>
      <c r="X62" s="265"/>
      <c r="Y62" s="265"/>
      <c r="Z62" s="265"/>
      <c r="AA62" s="265"/>
      <c r="AB62" s="265">
        <v>1</v>
      </c>
      <c r="AC62" s="265">
        <v>1</v>
      </c>
      <c r="AD62" s="265">
        <v>1</v>
      </c>
      <c r="AE62" s="265"/>
      <c r="AF62" s="265"/>
      <c r="AG62" s="265"/>
      <c r="AH62" s="265"/>
      <c r="AI62" s="265"/>
      <c r="AJ62" s="265"/>
      <c r="AK62" s="265"/>
      <c r="AL62" s="265"/>
      <c r="AM62" s="265"/>
      <c r="AN62" s="264"/>
      <c r="AO62" s="265"/>
      <c r="AP62" s="265"/>
      <c r="AQ62" s="265"/>
      <c r="AR62" s="265">
        <v>1</v>
      </c>
      <c r="AS62" s="265"/>
      <c r="AT62" s="265"/>
      <c r="AU62" s="265"/>
      <c r="AV62" s="265">
        <v>1</v>
      </c>
      <c r="AW62" s="265">
        <v>1</v>
      </c>
      <c r="AX62" s="265">
        <v>1</v>
      </c>
      <c r="AY62" s="265">
        <v>1</v>
      </c>
      <c r="AZ62" s="265"/>
      <c r="BA62" s="265"/>
      <c r="BB62" s="265"/>
      <c r="BC62" s="265"/>
      <c r="BD62" s="265"/>
      <c r="BE62" s="264">
        <v>1</v>
      </c>
      <c r="BF62" s="265">
        <v>1</v>
      </c>
      <c r="BG62" s="265"/>
      <c r="BH62" s="265"/>
      <c r="BI62" s="265">
        <v>1</v>
      </c>
      <c r="BJ62" s="265">
        <v>1</v>
      </c>
      <c r="BK62" s="265">
        <v>1</v>
      </c>
      <c r="BL62" s="265"/>
      <c r="BM62" s="264"/>
      <c r="BN62" s="265">
        <v>0.5</v>
      </c>
      <c r="BO62" s="265">
        <v>1</v>
      </c>
      <c r="BP62" s="265"/>
      <c r="BQ62" s="265">
        <v>1</v>
      </c>
      <c r="BR62" s="265">
        <v>1</v>
      </c>
      <c r="BS62" s="265">
        <v>1</v>
      </c>
      <c r="BT62" s="265"/>
      <c r="BU62" s="265"/>
      <c r="BV62" s="265"/>
      <c r="BW62" s="265"/>
      <c r="BX62" s="265"/>
      <c r="BY62" s="265"/>
      <c r="BZ62" s="265"/>
      <c r="CA62" s="264">
        <v>1</v>
      </c>
      <c r="CB62" s="265">
        <v>1</v>
      </c>
      <c r="CC62" s="265">
        <v>1</v>
      </c>
      <c r="CD62" s="265"/>
      <c r="CE62" s="265"/>
      <c r="CF62" s="265"/>
      <c r="CG62" s="265"/>
      <c r="CH62" s="265"/>
      <c r="CI62" s="265"/>
      <c r="CJ62" s="264">
        <v>1</v>
      </c>
      <c r="CK62" s="265"/>
      <c r="CL62" s="265">
        <v>1</v>
      </c>
      <c r="CM62" s="265">
        <v>1</v>
      </c>
      <c r="CN62" s="265"/>
      <c r="CO62" s="265">
        <v>1</v>
      </c>
      <c r="CP62" s="265">
        <v>1</v>
      </c>
      <c r="CQ62" s="265"/>
      <c r="CR62" s="264">
        <v>1</v>
      </c>
      <c r="CS62" s="265">
        <v>1</v>
      </c>
      <c r="CT62" s="265"/>
      <c r="CU62" s="265">
        <v>1</v>
      </c>
      <c r="CV62" s="265">
        <v>1</v>
      </c>
      <c r="CW62" s="265">
        <v>1</v>
      </c>
      <c r="CX62" s="265">
        <v>1</v>
      </c>
      <c r="CY62" s="265">
        <v>1</v>
      </c>
    </row>
    <row r="63" spans="1:103" x14ac:dyDescent="0.2">
      <c r="A63" s="256">
        <v>30</v>
      </c>
      <c r="B63" s="268" t="s">
        <v>3371</v>
      </c>
      <c r="C63" s="276" t="s">
        <v>103</v>
      </c>
      <c r="D63" s="80">
        <v>7</v>
      </c>
      <c r="E63" s="128">
        <v>29</v>
      </c>
      <c r="F63" s="420">
        <v>0.99507389162561577</v>
      </c>
      <c r="G63" s="265"/>
      <c r="H63" s="265"/>
      <c r="I63" s="265"/>
      <c r="J63" s="265">
        <v>1</v>
      </c>
      <c r="K63" s="265"/>
      <c r="L63" s="265"/>
      <c r="M63" s="265"/>
      <c r="N63" s="265">
        <v>1</v>
      </c>
      <c r="O63" s="265">
        <v>1</v>
      </c>
      <c r="P63" s="265">
        <v>1</v>
      </c>
      <c r="Q63" s="265"/>
      <c r="R63" s="265"/>
      <c r="S63" s="265"/>
      <c r="T63" s="265"/>
      <c r="U63" s="265"/>
      <c r="V63" s="265"/>
      <c r="W63" s="264"/>
      <c r="X63" s="265"/>
      <c r="Y63" s="265"/>
      <c r="Z63" s="265"/>
      <c r="AA63" s="265"/>
      <c r="AB63" s="265">
        <v>1</v>
      </c>
      <c r="AC63" s="265">
        <v>1</v>
      </c>
      <c r="AD63" s="265">
        <v>1</v>
      </c>
      <c r="AE63" s="265"/>
      <c r="AF63" s="265"/>
      <c r="AG63" s="265"/>
      <c r="AH63" s="265"/>
      <c r="AI63" s="265"/>
      <c r="AJ63" s="265"/>
      <c r="AK63" s="265"/>
      <c r="AL63" s="265"/>
      <c r="AM63" s="265"/>
      <c r="AN63" s="264"/>
      <c r="AO63" s="265"/>
      <c r="AP63" s="265"/>
      <c r="AQ63" s="265"/>
      <c r="AR63" s="265">
        <v>1</v>
      </c>
      <c r="AS63" s="265"/>
      <c r="AT63" s="265"/>
      <c r="AU63" s="265"/>
      <c r="AV63" s="265">
        <v>1</v>
      </c>
      <c r="AW63" s="265"/>
      <c r="AX63" s="265">
        <v>1</v>
      </c>
      <c r="AY63" s="265">
        <v>1</v>
      </c>
      <c r="AZ63" s="265"/>
      <c r="BA63" s="265"/>
      <c r="BB63" s="265"/>
      <c r="BC63" s="265"/>
      <c r="BD63" s="265"/>
      <c r="BE63" s="264">
        <v>0.8571428571428571</v>
      </c>
      <c r="BF63" s="265">
        <v>1</v>
      </c>
      <c r="BG63" s="265"/>
      <c r="BH63" s="265"/>
      <c r="BI63" s="265">
        <v>1</v>
      </c>
      <c r="BJ63" s="265">
        <v>1</v>
      </c>
      <c r="BK63" s="265">
        <v>1</v>
      </c>
      <c r="BL63" s="265"/>
      <c r="BM63" s="264"/>
      <c r="BN63" s="265">
        <v>1</v>
      </c>
      <c r="BO63" s="265"/>
      <c r="BP63" s="265"/>
      <c r="BQ63" s="265">
        <v>1</v>
      </c>
      <c r="BR63" s="265">
        <v>1</v>
      </c>
      <c r="BS63" s="265">
        <v>1</v>
      </c>
      <c r="BT63" s="265"/>
      <c r="BU63" s="265"/>
      <c r="BV63" s="265"/>
      <c r="BW63" s="265"/>
      <c r="BX63" s="265"/>
      <c r="BY63" s="265"/>
      <c r="BZ63" s="265"/>
      <c r="CA63" s="264">
        <v>1</v>
      </c>
      <c r="CB63" s="265"/>
      <c r="CC63" s="265"/>
      <c r="CD63" s="265"/>
      <c r="CE63" s="265"/>
      <c r="CF63" s="265"/>
      <c r="CG63" s="265"/>
      <c r="CH63" s="265"/>
      <c r="CI63" s="265"/>
      <c r="CJ63" s="264">
        <v>1</v>
      </c>
      <c r="CK63" s="265"/>
      <c r="CL63" s="265"/>
      <c r="CM63" s="265"/>
      <c r="CN63" s="265"/>
      <c r="CO63" s="265"/>
      <c r="CP63" s="265">
        <v>1</v>
      </c>
      <c r="CQ63" s="265"/>
      <c r="CR63" s="264">
        <v>1</v>
      </c>
      <c r="CS63" s="265">
        <v>1</v>
      </c>
      <c r="CT63" s="265"/>
      <c r="CU63" s="265"/>
      <c r="CV63" s="265">
        <v>1</v>
      </c>
      <c r="CW63" s="265">
        <v>1</v>
      </c>
      <c r="CX63" s="265">
        <v>1</v>
      </c>
      <c r="CY63" s="265">
        <v>1</v>
      </c>
    </row>
    <row r="64" spans="1:103" x14ac:dyDescent="0.2">
      <c r="A64" s="256">
        <v>31</v>
      </c>
      <c r="B64" s="268" t="s">
        <v>3372</v>
      </c>
      <c r="C64" s="276" t="s">
        <v>103</v>
      </c>
      <c r="D64" s="80">
        <v>3</v>
      </c>
      <c r="E64" s="128">
        <v>13</v>
      </c>
      <c r="F64" s="420">
        <v>1</v>
      </c>
      <c r="G64" s="265"/>
      <c r="H64" s="265"/>
      <c r="I64" s="265"/>
      <c r="J64" s="265">
        <v>1</v>
      </c>
      <c r="K64" s="265"/>
      <c r="L64" s="265"/>
      <c r="M64" s="265"/>
      <c r="N64" s="265"/>
      <c r="O64" s="265"/>
      <c r="P64" s="265"/>
      <c r="Q64" s="265"/>
      <c r="R64" s="265"/>
      <c r="S64" s="265"/>
      <c r="T64" s="265"/>
      <c r="U64" s="265"/>
      <c r="V64" s="265"/>
      <c r="W64" s="264"/>
      <c r="X64" s="265"/>
      <c r="Y64" s="265"/>
      <c r="Z64" s="265"/>
      <c r="AA64" s="265"/>
      <c r="AB64" s="265">
        <v>1</v>
      </c>
      <c r="AC64" s="265">
        <v>1</v>
      </c>
      <c r="AD64" s="265"/>
      <c r="AE64" s="265"/>
      <c r="AF64" s="265"/>
      <c r="AG64" s="265"/>
      <c r="AH64" s="265"/>
      <c r="AI64" s="265"/>
      <c r="AJ64" s="265"/>
      <c r="AK64" s="265"/>
      <c r="AL64" s="265"/>
      <c r="AM64" s="265"/>
      <c r="AN64" s="264"/>
      <c r="AO64" s="265"/>
      <c r="AP64" s="265"/>
      <c r="AQ64" s="265"/>
      <c r="AR64" s="265">
        <v>1</v>
      </c>
      <c r="AS64" s="265"/>
      <c r="AT64" s="265"/>
      <c r="AU64" s="265"/>
      <c r="AV64" s="265">
        <v>1</v>
      </c>
      <c r="AW64" s="265"/>
      <c r="AX64" s="265"/>
      <c r="AY64" s="265"/>
      <c r="AZ64" s="265"/>
      <c r="BA64" s="265"/>
      <c r="BB64" s="265"/>
      <c r="BC64" s="265"/>
      <c r="BD64" s="265"/>
      <c r="BE64" s="264">
        <v>1</v>
      </c>
      <c r="BF64" s="265">
        <v>1</v>
      </c>
      <c r="BG64" s="265"/>
      <c r="BH64" s="265"/>
      <c r="BI64" s="265"/>
      <c r="BJ64" s="265"/>
      <c r="BK64" s="265"/>
      <c r="BL64" s="265"/>
      <c r="BM64" s="264"/>
      <c r="BN64" s="265">
        <v>1</v>
      </c>
      <c r="BO64" s="265"/>
      <c r="BP64" s="265"/>
      <c r="BQ64" s="265"/>
      <c r="BR64" s="265"/>
      <c r="BS64" s="265"/>
      <c r="BT64" s="265"/>
      <c r="BU64" s="265"/>
      <c r="BV64" s="265"/>
      <c r="BW64" s="265"/>
      <c r="BX64" s="265"/>
      <c r="BY64" s="265"/>
      <c r="BZ64" s="265"/>
      <c r="CA64" s="264">
        <v>1</v>
      </c>
      <c r="CB64" s="265"/>
      <c r="CC64" s="265"/>
      <c r="CD64" s="265"/>
      <c r="CE64" s="265"/>
      <c r="CF64" s="265"/>
      <c r="CG64" s="265"/>
      <c r="CH64" s="265"/>
      <c r="CI64" s="265"/>
      <c r="CJ64" s="264">
        <v>1</v>
      </c>
      <c r="CK64" s="265"/>
      <c r="CL64" s="265"/>
      <c r="CM64" s="265"/>
      <c r="CN64" s="265">
        <v>1</v>
      </c>
      <c r="CO64" s="265"/>
      <c r="CP64" s="265"/>
      <c r="CQ64" s="265"/>
      <c r="CR64" s="264">
        <v>1</v>
      </c>
      <c r="CS64" s="265">
        <v>1</v>
      </c>
      <c r="CT64" s="265"/>
      <c r="CU64" s="265"/>
      <c r="CV64" s="265"/>
      <c r="CW64" s="265"/>
      <c r="CX64" s="265"/>
      <c r="CY64" s="265"/>
    </row>
    <row r="65" spans="1:103" x14ac:dyDescent="0.2">
      <c r="A65" s="256">
        <v>31</v>
      </c>
      <c r="B65" s="268" t="s">
        <v>3372</v>
      </c>
      <c r="C65" s="280" t="s">
        <v>158</v>
      </c>
      <c r="D65" s="80">
        <v>4</v>
      </c>
      <c r="E65" s="128">
        <v>3</v>
      </c>
      <c r="F65" s="420">
        <v>1</v>
      </c>
      <c r="G65" s="265"/>
      <c r="H65" s="265"/>
      <c r="I65" s="265"/>
      <c r="J65" s="265">
        <v>1</v>
      </c>
      <c r="K65" s="265"/>
      <c r="L65" s="265"/>
      <c r="M65" s="265"/>
      <c r="N65" s="265"/>
      <c r="O65" s="265"/>
      <c r="P65" s="265"/>
      <c r="Q65" s="265"/>
      <c r="R65" s="265"/>
      <c r="S65" s="265"/>
      <c r="T65" s="265"/>
      <c r="U65" s="265"/>
      <c r="V65" s="265"/>
      <c r="W65" s="264"/>
      <c r="X65" s="265"/>
      <c r="Y65" s="265"/>
      <c r="Z65" s="265"/>
      <c r="AA65" s="265"/>
      <c r="AB65" s="265"/>
      <c r="AC65" s="265"/>
      <c r="AD65" s="265"/>
      <c r="AE65" s="265"/>
      <c r="AF65" s="265"/>
      <c r="AG65" s="265"/>
      <c r="AH65" s="265"/>
      <c r="AI65" s="265"/>
      <c r="AJ65" s="265"/>
      <c r="AK65" s="265"/>
      <c r="AL65" s="265"/>
      <c r="AM65" s="265"/>
      <c r="AN65" s="264"/>
      <c r="AO65" s="265"/>
      <c r="AP65" s="265"/>
      <c r="AQ65" s="265"/>
      <c r="AR65" s="265">
        <v>1</v>
      </c>
      <c r="AS65" s="265"/>
      <c r="AT65" s="265"/>
      <c r="AU65" s="265"/>
      <c r="AV65" s="265"/>
      <c r="AW65" s="265"/>
      <c r="AX65" s="265"/>
      <c r="AY65" s="265"/>
      <c r="AZ65" s="265"/>
      <c r="BA65" s="265"/>
      <c r="BB65" s="265"/>
      <c r="BC65" s="265"/>
      <c r="BD65" s="265"/>
      <c r="BE65" s="264"/>
      <c r="BF65" s="265"/>
      <c r="BG65" s="265"/>
      <c r="BH65" s="265"/>
      <c r="BI65" s="265"/>
      <c r="BJ65" s="265"/>
      <c r="BK65" s="265"/>
      <c r="BL65" s="265"/>
      <c r="BM65" s="264"/>
      <c r="BN65" s="265"/>
      <c r="BO65" s="265"/>
      <c r="BP65" s="265"/>
      <c r="BQ65" s="265"/>
      <c r="BR65" s="265"/>
      <c r="BS65" s="265"/>
      <c r="BT65" s="265"/>
      <c r="BU65" s="265"/>
      <c r="BV65" s="265"/>
      <c r="BW65" s="265"/>
      <c r="BX65" s="265"/>
      <c r="BY65" s="265"/>
      <c r="BZ65" s="265"/>
      <c r="CA65" s="264"/>
      <c r="CB65" s="265"/>
      <c r="CC65" s="265"/>
      <c r="CD65" s="265"/>
      <c r="CE65" s="265"/>
      <c r="CF65" s="265"/>
      <c r="CG65" s="265"/>
      <c r="CH65" s="265"/>
      <c r="CI65" s="265"/>
      <c r="CJ65" s="264"/>
      <c r="CK65" s="265"/>
      <c r="CL65" s="265"/>
      <c r="CM65" s="265"/>
      <c r="CN65" s="265">
        <v>1</v>
      </c>
      <c r="CO65" s="265"/>
      <c r="CP65" s="265"/>
      <c r="CQ65" s="265"/>
      <c r="CR65" s="264"/>
      <c r="CS65" s="265"/>
      <c r="CT65" s="265"/>
      <c r="CU65" s="265"/>
      <c r="CV65" s="265"/>
      <c r="CW65" s="265"/>
      <c r="CX65" s="265"/>
      <c r="CY65" s="265"/>
    </row>
    <row r="66" spans="1:103" x14ac:dyDescent="0.2">
      <c r="A66" s="256">
        <v>32</v>
      </c>
      <c r="B66" s="268" t="s">
        <v>3495</v>
      </c>
      <c r="C66" s="278" t="s">
        <v>81</v>
      </c>
      <c r="D66" s="80">
        <v>7</v>
      </c>
      <c r="E66" s="128">
        <v>8</v>
      </c>
      <c r="F66" s="420">
        <v>0.75</v>
      </c>
      <c r="G66" s="265"/>
      <c r="H66" s="265"/>
      <c r="I66" s="265"/>
      <c r="J66" s="265">
        <v>1</v>
      </c>
      <c r="K66" s="265"/>
      <c r="L66" s="265"/>
      <c r="M66" s="265"/>
      <c r="N66" s="265"/>
      <c r="O66" s="265"/>
      <c r="P66" s="265"/>
      <c r="Q66" s="265"/>
      <c r="R66" s="265"/>
      <c r="S66" s="265"/>
      <c r="T66" s="265"/>
      <c r="U66" s="265"/>
      <c r="V66" s="265"/>
      <c r="W66" s="264"/>
      <c r="X66" s="265">
        <v>0.8571428571428571</v>
      </c>
      <c r="Y66" s="265"/>
      <c r="Z66" s="265"/>
      <c r="AA66" s="265"/>
      <c r="AB66" s="265">
        <v>1</v>
      </c>
      <c r="AC66" s="265"/>
      <c r="AD66" s="265">
        <v>0.5714285714285714</v>
      </c>
      <c r="AE66" s="265"/>
      <c r="AF66" s="265"/>
      <c r="AG66" s="265"/>
      <c r="AH66" s="265"/>
      <c r="AI66" s="265"/>
      <c r="AJ66" s="265"/>
      <c r="AK66" s="265"/>
      <c r="AL66" s="265"/>
      <c r="AM66" s="265"/>
      <c r="AN66" s="264"/>
      <c r="AO66" s="265"/>
      <c r="AP66" s="265"/>
      <c r="AQ66" s="265"/>
      <c r="AR66" s="265">
        <v>1</v>
      </c>
      <c r="AS66" s="265"/>
      <c r="AT66" s="265"/>
      <c r="AU66" s="265"/>
      <c r="AV66" s="265"/>
      <c r="AW66" s="265"/>
      <c r="AX66" s="265"/>
      <c r="AY66" s="265"/>
      <c r="AZ66" s="265"/>
      <c r="BA66" s="265"/>
      <c r="BB66" s="265"/>
      <c r="BC66" s="265"/>
      <c r="BD66" s="265"/>
      <c r="BE66" s="264">
        <v>0</v>
      </c>
      <c r="BF66" s="265"/>
      <c r="BG66" s="265"/>
      <c r="BH66" s="265"/>
      <c r="BI66" s="265"/>
      <c r="BJ66" s="265"/>
      <c r="BK66" s="265"/>
      <c r="BL66" s="265"/>
      <c r="BM66" s="264"/>
      <c r="BN66" s="265">
        <v>0.5714285714285714</v>
      </c>
      <c r="BO66" s="265"/>
      <c r="BP66" s="265"/>
      <c r="BQ66" s="265"/>
      <c r="BR66" s="265"/>
      <c r="BS66" s="265"/>
      <c r="BT66" s="265"/>
      <c r="BU66" s="265"/>
      <c r="BV66" s="265"/>
      <c r="BW66" s="265"/>
      <c r="BX66" s="265"/>
      <c r="BY66" s="265"/>
      <c r="BZ66" s="265"/>
      <c r="CA66" s="264"/>
      <c r="CB66" s="265"/>
      <c r="CC66" s="265"/>
      <c r="CD66" s="265"/>
      <c r="CE66" s="265"/>
      <c r="CF66" s="265"/>
      <c r="CG66" s="265"/>
      <c r="CH66" s="265"/>
      <c r="CI66" s="265"/>
      <c r="CJ66" s="264"/>
      <c r="CK66" s="265"/>
      <c r="CL66" s="265"/>
      <c r="CM66" s="265"/>
      <c r="CN66" s="265"/>
      <c r="CO66" s="265"/>
      <c r="CP66" s="265"/>
      <c r="CQ66" s="265"/>
      <c r="CR66" s="264"/>
      <c r="CS66" s="265">
        <v>1</v>
      </c>
      <c r="CT66" s="265"/>
      <c r="CU66" s="265"/>
      <c r="CV66" s="265"/>
      <c r="CW66" s="265"/>
      <c r="CX66" s="265"/>
      <c r="CY66" s="265"/>
    </row>
    <row r="67" spans="1:103" x14ac:dyDescent="0.2">
      <c r="A67" s="256">
        <v>32</v>
      </c>
      <c r="B67" s="268" t="s">
        <v>3495</v>
      </c>
      <c r="C67" s="280" t="s">
        <v>158</v>
      </c>
      <c r="D67" s="80">
        <v>22</v>
      </c>
      <c r="E67" s="128">
        <v>2</v>
      </c>
      <c r="F67" s="420">
        <v>0.90909090909090906</v>
      </c>
      <c r="G67" s="265"/>
      <c r="H67" s="265"/>
      <c r="I67" s="265"/>
      <c r="J67" s="265"/>
      <c r="K67" s="265"/>
      <c r="L67" s="265"/>
      <c r="M67" s="265"/>
      <c r="N67" s="265"/>
      <c r="O67" s="265"/>
      <c r="P67" s="265"/>
      <c r="Q67" s="265"/>
      <c r="R67" s="265"/>
      <c r="S67" s="265"/>
      <c r="T67" s="265"/>
      <c r="U67" s="265"/>
      <c r="V67" s="265"/>
      <c r="W67" s="264"/>
      <c r="X67" s="265">
        <v>0.90909090909090906</v>
      </c>
      <c r="Y67" s="265"/>
      <c r="Z67" s="265"/>
      <c r="AA67" s="265"/>
      <c r="AB67" s="265">
        <v>0.90909090909090906</v>
      </c>
      <c r="AC67" s="265"/>
      <c r="AD67" s="265"/>
      <c r="AE67" s="265"/>
      <c r="AF67" s="265"/>
      <c r="AG67" s="265"/>
      <c r="AH67" s="265"/>
      <c r="AI67" s="265"/>
      <c r="AJ67" s="265"/>
      <c r="AK67" s="265"/>
      <c r="AL67" s="265"/>
      <c r="AM67" s="265"/>
      <c r="AN67" s="264"/>
      <c r="AO67" s="265"/>
      <c r="AP67" s="265"/>
      <c r="AQ67" s="265"/>
      <c r="AR67" s="265"/>
      <c r="AS67" s="265"/>
      <c r="AT67" s="265"/>
      <c r="AU67" s="265"/>
      <c r="AV67" s="265"/>
      <c r="AW67" s="265"/>
      <c r="AX67" s="265"/>
      <c r="AY67" s="265"/>
      <c r="AZ67" s="265"/>
      <c r="BA67" s="265"/>
      <c r="BB67" s="265"/>
      <c r="BC67" s="265"/>
      <c r="BD67" s="265"/>
      <c r="BE67" s="264"/>
      <c r="BF67" s="265"/>
      <c r="BG67" s="265"/>
      <c r="BH67" s="265"/>
      <c r="BI67" s="265"/>
      <c r="BJ67" s="265"/>
      <c r="BK67" s="265"/>
      <c r="BL67" s="265"/>
      <c r="BM67" s="264"/>
      <c r="BN67" s="265"/>
      <c r="BO67" s="265"/>
      <c r="BP67" s="265"/>
      <c r="BQ67" s="265"/>
      <c r="BR67" s="265"/>
      <c r="BS67" s="265"/>
      <c r="BT67" s="265"/>
      <c r="BU67" s="265"/>
      <c r="BV67" s="265"/>
      <c r="BW67" s="265"/>
      <c r="BX67" s="265"/>
      <c r="BY67" s="265"/>
      <c r="BZ67" s="265"/>
      <c r="CA67" s="264"/>
      <c r="CB67" s="265"/>
      <c r="CC67" s="265"/>
      <c r="CD67" s="265"/>
      <c r="CE67" s="265"/>
      <c r="CF67" s="265"/>
      <c r="CG67" s="265"/>
      <c r="CH67" s="265"/>
      <c r="CI67" s="265"/>
      <c r="CJ67" s="264"/>
      <c r="CK67" s="265"/>
      <c r="CL67" s="265"/>
      <c r="CM67" s="265"/>
      <c r="CN67" s="265"/>
      <c r="CO67" s="265"/>
      <c r="CP67" s="265"/>
      <c r="CQ67" s="265"/>
      <c r="CR67" s="264"/>
      <c r="CS67" s="265"/>
      <c r="CT67" s="265"/>
      <c r="CU67" s="265"/>
      <c r="CV67" s="265"/>
      <c r="CW67" s="265"/>
      <c r="CX67" s="265"/>
      <c r="CY67" s="265"/>
    </row>
    <row r="68" spans="1:103" x14ac:dyDescent="0.2">
      <c r="A68" s="256">
        <v>33</v>
      </c>
      <c r="B68" s="268" t="s">
        <v>3374</v>
      </c>
      <c r="C68" s="276" t="s">
        <v>103</v>
      </c>
      <c r="D68" s="80">
        <v>2</v>
      </c>
      <c r="E68" s="128">
        <v>27</v>
      </c>
      <c r="F68" s="420">
        <v>0.92592592592592593</v>
      </c>
      <c r="G68" s="265"/>
      <c r="H68" s="265"/>
      <c r="I68" s="265"/>
      <c r="J68" s="265">
        <v>1</v>
      </c>
      <c r="K68" s="265"/>
      <c r="L68" s="265"/>
      <c r="M68" s="265"/>
      <c r="N68" s="265">
        <v>1</v>
      </c>
      <c r="O68" s="265">
        <v>1</v>
      </c>
      <c r="P68" s="265">
        <v>1</v>
      </c>
      <c r="Q68" s="265"/>
      <c r="R68" s="265"/>
      <c r="S68" s="265"/>
      <c r="T68" s="265"/>
      <c r="U68" s="265"/>
      <c r="V68" s="265"/>
      <c r="W68" s="264"/>
      <c r="X68" s="265">
        <v>1</v>
      </c>
      <c r="Y68" s="265"/>
      <c r="Z68" s="265"/>
      <c r="AA68" s="265"/>
      <c r="AB68" s="265">
        <v>1</v>
      </c>
      <c r="AC68" s="265">
        <v>1</v>
      </c>
      <c r="AD68" s="265"/>
      <c r="AE68" s="265"/>
      <c r="AF68" s="265"/>
      <c r="AG68" s="265"/>
      <c r="AH68" s="265"/>
      <c r="AI68" s="265"/>
      <c r="AJ68" s="265"/>
      <c r="AK68" s="265"/>
      <c r="AL68" s="265"/>
      <c r="AM68" s="265"/>
      <c r="AN68" s="264"/>
      <c r="AO68" s="265"/>
      <c r="AP68" s="265"/>
      <c r="AQ68" s="265"/>
      <c r="AR68" s="265">
        <v>1</v>
      </c>
      <c r="AS68" s="265"/>
      <c r="AT68" s="265"/>
      <c r="AU68" s="265"/>
      <c r="AV68" s="265">
        <v>0</v>
      </c>
      <c r="AW68" s="265"/>
      <c r="AX68" s="265">
        <v>1</v>
      </c>
      <c r="AY68" s="265">
        <v>1</v>
      </c>
      <c r="AZ68" s="265"/>
      <c r="BA68" s="265"/>
      <c r="BB68" s="265"/>
      <c r="BC68" s="265"/>
      <c r="BD68" s="265"/>
      <c r="BE68" s="264">
        <v>1</v>
      </c>
      <c r="BF68" s="265">
        <v>1</v>
      </c>
      <c r="BG68" s="265"/>
      <c r="BH68" s="265"/>
      <c r="BI68" s="265">
        <v>1</v>
      </c>
      <c r="BJ68" s="265"/>
      <c r="BK68" s="265">
        <v>1</v>
      </c>
      <c r="BL68" s="265"/>
      <c r="BM68" s="264"/>
      <c r="BN68" s="265">
        <v>1</v>
      </c>
      <c r="BO68" s="265"/>
      <c r="BP68" s="265"/>
      <c r="BQ68" s="265">
        <v>1</v>
      </c>
      <c r="BR68" s="265">
        <v>1</v>
      </c>
      <c r="BS68" s="265">
        <v>1</v>
      </c>
      <c r="BT68" s="265"/>
      <c r="BU68" s="265"/>
      <c r="BV68" s="265"/>
      <c r="BW68" s="265"/>
      <c r="BX68" s="265"/>
      <c r="BY68" s="265"/>
      <c r="BZ68" s="265"/>
      <c r="CA68" s="264">
        <v>1</v>
      </c>
      <c r="CB68" s="265">
        <v>1</v>
      </c>
      <c r="CC68" s="265"/>
      <c r="CD68" s="265"/>
      <c r="CE68" s="265"/>
      <c r="CF68" s="265"/>
      <c r="CG68" s="265"/>
      <c r="CH68" s="265"/>
      <c r="CI68" s="265"/>
      <c r="CJ68" s="264">
        <v>0.5</v>
      </c>
      <c r="CK68" s="265"/>
      <c r="CL68" s="265"/>
      <c r="CM68" s="265"/>
      <c r="CN68" s="265"/>
      <c r="CO68" s="265"/>
      <c r="CP68" s="265">
        <v>1</v>
      </c>
      <c r="CQ68" s="265"/>
      <c r="CR68" s="264">
        <v>1</v>
      </c>
      <c r="CS68" s="265">
        <v>0.5</v>
      </c>
      <c r="CT68" s="265"/>
      <c r="CU68" s="265"/>
      <c r="CV68" s="265">
        <v>1</v>
      </c>
      <c r="CW68" s="265"/>
      <c r="CX68" s="265">
        <v>1</v>
      </c>
      <c r="CY68" s="265"/>
    </row>
    <row r="69" spans="1:103" x14ac:dyDescent="0.2">
      <c r="A69" s="256">
        <v>34</v>
      </c>
      <c r="B69" s="268" t="s">
        <v>3375</v>
      </c>
      <c r="C69" s="277" t="s">
        <v>184</v>
      </c>
      <c r="D69" s="80">
        <v>16</v>
      </c>
      <c r="E69" s="128">
        <v>15</v>
      </c>
      <c r="F69" s="420">
        <v>0.74583333333333335</v>
      </c>
      <c r="G69" s="265"/>
      <c r="H69" s="265"/>
      <c r="I69" s="265"/>
      <c r="J69" s="265">
        <v>1</v>
      </c>
      <c r="K69" s="265"/>
      <c r="L69" s="265"/>
      <c r="M69" s="265"/>
      <c r="N69" s="265"/>
      <c r="O69" s="265"/>
      <c r="P69" s="265"/>
      <c r="Q69" s="265"/>
      <c r="R69" s="265"/>
      <c r="S69" s="265"/>
      <c r="T69" s="265"/>
      <c r="U69" s="265"/>
      <c r="V69" s="265"/>
      <c r="W69" s="264"/>
      <c r="X69" s="265"/>
      <c r="Y69" s="265"/>
      <c r="Z69" s="265"/>
      <c r="AA69" s="265"/>
      <c r="AB69" s="265">
        <v>0.75</v>
      </c>
      <c r="AC69" s="265"/>
      <c r="AD69" s="265"/>
      <c r="AE69" s="265"/>
      <c r="AF69" s="265"/>
      <c r="AG69" s="265"/>
      <c r="AH69" s="265"/>
      <c r="AI69" s="265"/>
      <c r="AJ69" s="265"/>
      <c r="AK69" s="265"/>
      <c r="AL69" s="265"/>
      <c r="AM69" s="265"/>
      <c r="AN69" s="264"/>
      <c r="AO69" s="265"/>
      <c r="AP69" s="265"/>
      <c r="AQ69" s="265"/>
      <c r="AR69" s="265">
        <v>1</v>
      </c>
      <c r="AS69" s="265"/>
      <c r="AT69" s="265"/>
      <c r="AU69" s="265"/>
      <c r="AV69" s="265">
        <v>0.6875</v>
      </c>
      <c r="AW69" s="265"/>
      <c r="AX69" s="265"/>
      <c r="AY69" s="265"/>
      <c r="AZ69" s="265"/>
      <c r="BA69" s="265"/>
      <c r="BB69" s="265"/>
      <c r="BC69" s="265"/>
      <c r="BD69" s="265"/>
      <c r="BE69" s="264">
        <v>0.5</v>
      </c>
      <c r="BF69" s="265"/>
      <c r="BG69" s="265"/>
      <c r="BH69" s="265"/>
      <c r="BI69" s="265"/>
      <c r="BJ69" s="265"/>
      <c r="BK69" s="265"/>
      <c r="BL69" s="265"/>
      <c r="BM69" s="264"/>
      <c r="BN69" s="265">
        <v>0.4375</v>
      </c>
      <c r="BO69" s="265"/>
      <c r="BP69" s="265"/>
      <c r="BQ69" s="265">
        <v>0.8125</v>
      </c>
      <c r="BR69" s="265"/>
      <c r="BS69" s="265">
        <v>1</v>
      </c>
      <c r="BT69" s="265"/>
      <c r="BU69" s="265"/>
      <c r="BV69" s="265"/>
      <c r="BW69" s="265"/>
      <c r="BX69" s="265"/>
      <c r="BY69" s="265"/>
      <c r="BZ69" s="265"/>
      <c r="CA69" s="264">
        <v>0.5</v>
      </c>
      <c r="CB69" s="265">
        <v>0.8125</v>
      </c>
      <c r="CC69" s="265">
        <v>0.5625</v>
      </c>
      <c r="CD69" s="265"/>
      <c r="CE69" s="265"/>
      <c r="CF69" s="265"/>
      <c r="CG69" s="265"/>
      <c r="CH69" s="265"/>
      <c r="CI69" s="265"/>
      <c r="CJ69" s="264">
        <v>0.4375</v>
      </c>
      <c r="CK69" s="265"/>
      <c r="CL69" s="265"/>
      <c r="CM69" s="265"/>
      <c r="CN69" s="265"/>
      <c r="CO69" s="265"/>
      <c r="CP69" s="265"/>
      <c r="CQ69" s="265"/>
      <c r="CR69" s="264">
        <v>0.75</v>
      </c>
      <c r="CS69" s="265">
        <v>0.9375</v>
      </c>
      <c r="CT69" s="265"/>
      <c r="CU69" s="265"/>
      <c r="CV69" s="265"/>
      <c r="CW69" s="265"/>
      <c r="CX69" s="265">
        <v>1</v>
      </c>
      <c r="CY69" s="265"/>
    </row>
    <row r="70" spans="1:103" x14ac:dyDescent="0.2">
      <c r="A70" s="256">
        <v>36</v>
      </c>
      <c r="B70" s="268" t="s">
        <v>3496</v>
      </c>
      <c r="C70" s="278" t="s">
        <v>81</v>
      </c>
      <c r="D70" s="80">
        <v>9</v>
      </c>
      <c r="E70" s="128">
        <v>4</v>
      </c>
      <c r="F70" s="420">
        <v>0.94444444444444442</v>
      </c>
      <c r="G70" s="265"/>
      <c r="H70" s="265"/>
      <c r="I70" s="265"/>
      <c r="J70" s="265">
        <v>0.88888888888888884</v>
      </c>
      <c r="K70" s="265"/>
      <c r="L70" s="265"/>
      <c r="M70" s="265"/>
      <c r="N70" s="265"/>
      <c r="O70" s="265"/>
      <c r="P70" s="265"/>
      <c r="Q70" s="265"/>
      <c r="R70" s="265"/>
      <c r="S70" s="265"/>
      <c r="T70" s="265"/>
      <c r="U70" s="265"/>
      <c r="V70" s="265"/>
      <c r="W70" s="264"/>
      <c r="X70" s="265"/>
      <c r="Y70" s="265"/>
      <c r="Z70" s="265"/>
      <c r="AA70" s="265"/>
      <c r="AB70" s="265">
        <v>0.88888888888888884</v>
      </c>
      <c r="AC70" s="265"/>
      <c r="AD70" s="265"/>
      <c r="AE70" s="265"/>
      <c r="AF70" s="265"/>
      <c r="AG70" s="265"/>
      <c r="AH70" s="265"/>
      <c r="AI70" s="265"/>
      <c r="AJ70" s="265"/>
      <c r="AK70" s="265"/>
      <c r="AL70" s="265"/>
      <c r="AM70" s="265"/>
      <c r="AN70" s="264"/>
      <c r="AO70" s="265"/>
      <c r="AP70" s="265"/>
      <c r="AQ70" s="265"/>
      <c r="AR70" s="265">
        <v>1</v>
      </c>
      <c r="AS70" s="265"/>
      <c r="AT70" s="265"/>
      <c r="AU70" s="265"/>
      <c r="AV70" s="265"/>
      <c r="AW70" s="265"/>
      <c r="AX70" s="265"/>
      <c r="AY70" s="265"/>
      <c r="AZ70" s="265"/>
      <c r="BA70" s="265"/>
      <c r="BB70" s="265"/>
      <c r="BC70" s="265"/>
      <c r="BD70" s="265"/>
      <c r="BE70" s="264"/>
      <c r="BF70" s="265"/>
      <c r="BG70" s="265"/>
      <c r="BH70" s="265"/>
      <c r="BI70" s="265"/>
      <c r="BJ70" s="265"/>
      <c r="BK70" s="265"/>
      <c r="BL70" s="265"/>
      <c r="BM70" s="264"/>
      <c r="BN70" s="265"/>
      <c r="BO70" s="265"/>
      <c r="BP70" s="265"/>
      <c r="BQ70" s="265"/>
      <c r="BR70" s="265"/>
      <c r="BS70" s="265"/>
      <c r="BT70" s="265"/>
      <c r="BU70" s="265"/>
      <c r="BV70" s="265"/>
      <c r="BW70" s="265"/>
      <c r="BX70" s="265"/>
      <c r="BY70" s="265"/>
      <c r="BZ70" s="265"/>
      <c r="CA70" s="264"/>
      <c r="CB70" s="265"/>
      <c r="CC70" s="265"/>
      <c r="CD70" s="265"/>
      <c r="CE70" s="265"/>
      <c r="CF70" s="265"/>
      <c r="CG70" s="265"/>
      <c r="CH70" s="265"/>
      <c r="CI70" s="265"/>
      <c r="CJ70" s="264"/>
      <c r="CK70" s="265"/>
      <c r="CL70" s="265"/>
      <c r="CM70" s="265"/>
      <c r="CN70" s="265"/>
      <c r="CO70" s="265"/>
      <c r="CP70" s="265"/>
      <c r="CQ70" s="265"/>
      <c r="CR70" s="264"/>
      <c r="CS70" s="265"/>
      <c r="CT70" s="265"/>
      <c r="CU70" s="265"/>
      <c r="CV70" s="265"/>
      <c r="CW70" s="265"/>
      <c r="CX70" s="265">
        <v>1</v>
      </c>
      <c r="CY70" s="265"/>
    </row>
    <row r="71" spans="1:103" x14ac:dyDescent="0.2">
      <c r="A71" s="256">
        <v>37</v>
      </c>
      <c r="B71" s="268" t="s">
        <v>3377</v>
      </c>
      <c r="C71" s="276" t="s">
        <v>103</v>
      </c>
      <c r="D71" s="80">
        <v>7</v>
      </c>
      <c r="E71" s="128">
        <v>53</v>
      </c>
      <c r="F71" s="420">
        <v>0.95956873315363878</v>
      </c>
      <c r="G71" s="265"/>
      <c r="H71" s="265"/>
      <c r="I71" s="265"/>
      <c r="J71" s="265">
        <v>1</v>
      </c>
      <c r="K71" s="265"/>
      <c r="L71" s="265"/>
      <c r="M71" s="265">
        <v>0.5714285714285714</v>
      </c>
      <c r="N71" s="265">
        <v>1</v>
      </c>
      <c r="O71" s="265">
        <v>1</v>
      </c>
      <c r="P71" s="265">
        <v>1</v>
      </c>
      <c r="Q71" s="265"/>
      <c r="R71" s="265">
        <v>1</v>
      </c>
      <c r="S71" s="265">
        <v>1</v>
      </c>
      <c r="T71" s="265">
        <v>1</v>
      </c>
      <c r="U71" s="265"/>
      <c r="V71" s="265"/>
      <c r="W71" s="264"/>
      <c r="X71" s="265"/>
      <c r="Y71" s="265"/>
      <c r="Z71" s="265"/>
      <c r="AA71" s="265">
        <v>1</v>
      </c>
      <c r="AB71" s="265">
        <v>1</v>
      </c>
      <c r="AC71" s="265">
        <v>1</v>
      </c>
      <c r="AD71" s="265">
        <v>0.8571428571428571</v>
      </c>
      <c r="AE71" s="265"/>
      <c r="AF71" s="265"/>
      <c r="AG71" s="265"/>
      <c r="AH71" s="265"/>
      <c r="AI71" s="265"/>
      <c r="AJ71" s="265">
        <v>1</v>
      </c>
      <c r="AK71" s="265"/>
      <c r="AL71" s="265"/>
      <c r="AM71" s="265"/>
      <c r="AN71" s="264"/>
      <c r="AO71" s="265"/>
      <c r="AP71" s="265"/>
      <c r="AQ71" s="265"/>
      <c r="AR71" s="265">
        <v>1</v>
      </c>
      <c r="AS71" s="265"/>
      <c r="AT71" s="265"/>
      <c r="AU71" s="265"/>
      <c r="AV71" s="265">
        <v>0.8571428571428571</v>
      </c>
      <c r="AW71" s="265">
        <v>1</v>
      </c>
      <c r="AX71" s="265">
        <v>0.8571428571428571</v>
      </c>
      <c r="AY71" s="265">
        <v>1</v>
      </c>
      <c r="AZ71" s="265"/>
      <c r="BA71" s="265">
        <v>1</v>
      </c>
      <c r="BB71" s="265">
        <v>1</v>
      </c>
      <c r="BC71" s="265">
        <v>1</v>
      </c>
      <c r="BD71" s="265"/>
      <c r="BE71" s="264">
        <v>0.8571428571428571</v>
      </c>
      <c r="BF71" s="265">
        <v>1</v>
      </c>
      <c r="BG71" s="265"/>
      <c r="BH71" s="265">
        <v>1</v>
      </c>
      <c r="BI71" s="265">
        <v>1</v>
      </c>
      <c r="BJ71" s="265">
        <v>1</v>
      </c>
      <c r="BK71" s="265">
        <v>1</v>
      </c>
      <c r="BL71" s="265"/>
      <c r="BM71" s="264"/>
      <c r="BN71" s="265">
        <v>0.8571428571428571</v>
      </c>
      <c r="BO71" s="265">
        <v>0.8571428571428571</v>
      </c>
      <c r="BP71" s="265"/>
      <c r="BQ71" s="265">
        <v>1</v>
      </c>
      <c r="BR71" s="265">
        <v>1</v>
      </c>
      <c r="BS71" s="265">
        <v>1</v>
      </c>
      <c r="BT71" s="265">
        <v>1</v>
      </c>
      <c r="BU71" s="265">
        <v>1</v>
      </c>
      <c r="BV71" s="265"/>
      <c r="BW71" s="265">
        <v>1</v>
      </c>
      <c r="BX71" s="265">
        <v>1</v>
      </c>
      <c r="BY71" s="265"/>
      <c r="BZ71" s="265"/>
      <c r="CA71" s="264">
        <v>0.8571428571428571</v>
      </c>
      <c r="CB71" s="265">
        <v>1</v>
      </c>
      <c r="CC71" s="265">
        <v>0.8571428571428571</v>
      </c>
      <c r="CD71" s="265"/>
      <c r="CE71" s="265"/>
      <c r="CF71" s="265">
        <v>1</v>
      </c>
      <c r="CG71" s="265"/>
      <c r="CH71" s="265">
        <v>1</v>
      </c>
      <c r="CI71" s="265"/>
      <c r="CJ71" s="264">
        <v>1</v>
      </c>
      <c r="CK71" s="265"/>
      <c r="CL71" s="265">
        <v>1</v>
      </c>
      <c r="CM71" s="265">
        <v>0.8571428571428571</v>
      </c>
      <c r="CN71" s="265"/>
      <c r="CO71" s="265">
        <v>1</v>
      </c>
      <c r="CP71" s="265">
        <v>1</v>
      </c>
      <c r="CQ71" s="265"/>
      <c r="CR71" s="264">
        <v>0.5714285714285714</v>
      </c>
      <c r="CS71" s="265">
        <v>1</v>
      </c>
      <c r="CT71" s="265"/>
      <c r="CU71" s="265">
        <v>1</v>
      </c>
      <c r="CV71" s="265">
        <v>1</v>
      </c>
      <c r="CW71" s="265">
        <v>1</v>
      </c>
      <c r="CX71" s="265">
        <v>1</v>
      </c>
      <c r="CY71" s="265">
        <v>1</v>
      </c>
    </row>
    <row r="72" spans="1:103" x14ac:dyDescent="0.2">
      <c r="A72" s="256">
        <v>37</v>
      </c>
      <c r="B72" s="268" t="s">
        <v>3377</v>
      </c>
      <c r="C72" s="277" t="s">
        <v>184</v>
      </c>
      <c r="D72" s="80">
        <v>1</v>
      </c>
      <c r="E72" s="128">
        <v>8</v>
      </c>
      <c r="F72" s="420">
        <v>0.875</v>
      </c>
      <c r="G72" s="265"/>
      <c r="H72" s="265"/>
      <c r="I72" s="265"/>
      <c r="J72" s="265">
        <v>1</v>
      </c>
      <c r="K72" s="265"/>
      <c r="L72" s="265"/>
      <c r="M72" s="265"/>
      <c r="N72" s="265"/>
      <c r="O72" s="265"/>
      <c r="P72" s="265"/>
      <c r="Q72" s="265"/>
      <c r="R72" s="265"/>
      <c r="S72" s="265"/>
      <c r="T72" s="265"/>
      <c r="U72" s="265"/>
      <c r="V72" s="265"/>
      <c r="W72" s="264"/>
      <c r="X72" s="265"/>
      <c r="Y72" s="265"/>
      <c r="Z72" s="265"/>
      <c r="AA72" s="265"/>
      <c r="AB72" s="265">
        <v>1</v>
      </c>
      <c r="AC72" s="265"/>
      <c r="AD72" s="265">
        <v>1</v>
      </c>
      <c r="AE72" s="265"/>
      <c r="AF72" s="265"/>
      <c r="AG72" s="265"/>
      <c r="AH72" s="265"/>
      <c r="AI72" s="265"/>
      <c r="AJ72" s="265"/>
      <c r="AK72" s="265"/>
      <c r="AL72" s="265"/>
      <c r="AM72" s="265"/>
      <c r="AN72" s="264"/>
      <c r="AO72" s="265"/>
      <c r="AP72" s="265"/>
      <c r="AQ72" s="265"/>
      <c r="AR72" s="265">
        <v>1</v>
      </c>
      <c r="AS72" s="265"/>
      <c r="AT72" s="265"/>
      <c r="AU72" s="265"/>
      <c r="AV72" s="265"/>
      <c r="AW72" s="265"/>
      <c r="AX72" s="265"/>
      <c r="AY72" s="265"/>
      <c r="AZ72" s="265"/>
      <c r="BA72" s="265"/>
      <c r="BB72" s="265"/>
      <c r="BC72" s="265"/>
      <c r="BD72" s="265"/>
      <c r="BE72" s="264"/>
      <c r="BF72" s="265"/>
      <c r="BG72" s="265"/>
      <c r="BH72" s="265"/>
      <c r="BI72" s="265">
        <v>0</v>
      </c>
      <c r="BJ72" s="265"/>
      <c r="BK72" s="265">
        <v>1</v>
      </c>
      <c r="BL72" s="265"/>
      <c r="BM72" s="264"/>
      <c r="BN72" s="265"/>
      <c r="BO72" s="265"/>
      <c r="BP72" s="265"/>
      <c r="BQ72" s="265"/>
      <c r="BR72" s="265"/>
      <c r="BS72" s="265"/>
      <c r="BT72" s="265"/>
      <c r="BU72" s="265"/>
      <c r="BV72" s="265"/>
      <c r="BW72" s="265"/>
      <c r="BX72" s="265"/>
      <c r="BY72" s="265"/>
      <c r="BZ72" s="265"/>
      <c r="CA72" s="264"/>
      <c r="CB72" s="265"/>
      <c r="CC72" s="265"/>
      <c r="CD72" s="265"/>
      <c r="CE72" s="265"/>
      <c r="CF72" s="265"/>
      <c r="CG72" s="265"/>
      <c r="CH72" s="265"/>
      <c r="CI72" s="265"/>
      <c r="CJ72" s="264"/>
      <c r="CK72" s="265"/>
      <c r="CL72" s="265"/>
      <c r="CM72" s="265"/>
      <c r="CN72" s="265"/>
      <c r="CO72" s="265">
        <v>1</v>
      </c>
      <c r="CP72" s="265"/>
      <c r="CQ72" s="265"/>
      <c r="CR72" s="264"/>
      <c r="CS72" s="265"/>
      <c r="CT72" s="265"/>
      <c r="CU72" s="265"/>
      <c r="CV72" s="265"/>
      <c r="CW72" s="265"/>
      <c r="CX72" s="265">
        <v>1</v>
      </c>
      <c r="CY72" s="265"/>
    </row>
    <row r="73" spans="1:103" x14ac:dyDescent="0.2">
      <c r="A73" s="256">
        <v>38</v>
      </c>
      <c r="B73" s="268" t="s">
        <v>3378</v>
      </c>
      <c r="C73" s="276" t="s">
        <v>103</v>
      </c>
      <c r="D73" s="80">
        <v>4</v>
      </c>
      <c r="E73" s="128">
        <v>26</v>
      </c>
      <c r="F73" s="420">
        <v>0.73076923076923073</v>
      </c>
      <c r="G73" s="265"/>
      <c r="H73" s="265"/>
      <c r="I73" s="265"/>
      <c r="J73" s="265">
        <v>1</v>
      </c>
      <c r="K73" s="265">
        <v>0.5</v>
      </c>
      <c r="L73" s="265"/>
      <c r="M73" s="265">
        <v>0.75</v>
      </c>
      <c r="N73" s="265"/>
      <c r="O73" s="265"/>
      <c r="P73" s="265"/>
      <c r="Q73" s="265"/>
      <c r="R73" s="265"/>
      <c r="S73" s="265"/>
      <c r="T73" s="265"/>
      <c r="U73" s="265"/>
      <c r="V73" s="265"/>
      <c r="W73" s="264"/>
      <c r="X73" s="265"/>
      <c r="Y73" s="265"/>
      <c r="Z73" s="265"/>
      <c r="AA73" s="265"/>
      <c r="AB73" s="265">
        <v>0</v>
      </c>
      <c r="AC73" s="265">
        <v>1</v>
      </c>
      <c r="AD73" s="265"/>
      <c r="AE73" s="265"/>
      <c r="AF73" s="265"/>
      <c r="AG73" s="265"/>
      <c r="AH73" s="265"/>
      <c r="AI73" s="265"/>
      <c r="AJ73" s="265"/>
      <c r="AK73" s="265"/>
      <c r="AL73" s="265"/>
      <c r="AM73" s="265"/>
      <c r="AN73" s="264"/>
      <c r="AO73" s="265"/>
      <c r="AP73" s="265"/>
      <c r="AQ73" s="265"/>
      <c r="AR73" s="265">
        <v>1</v>
      </c>
      <c r="AS73" s="265"/>
      <c r="AT73" s="265"/>
      <c r="AU73" s="265"/>
      <c r="AV73" s="265">
        <v>0</v>
      </c>
      <c r="AW73" s="265">
        <v>1</v>
      </c>
      <c r="AX73" s="265"/>
      <c r="AY73" s="265"/>
      <c r="AZ73" s="265"/>
      <c r="BA73" s="265">
        <v>0.25</v>
      </c>
      <c r="BB73" s="265"/>
      <c r="BC73" s="265"/>
      <c r="BD73" s="265"/>
      <c r="BE73" s="264">
        <v>0.5</v>
      </c>
      <c r="BF73" s="265">
        <v>1</v>
      </c>
      <c r="BG73" s="265"/>
      <c r="BH73" s="265"/>
      <c r="BI73" s="265"/>
      <c r="BJ73" s="265"/>
      <c r="BK73" s="265"/>
      <c r="BL73" s="265"/>
      <c r="BM73" s="264"/>
      <c r="BN73" s="265">
        <v>0.5</v>
      </c>
      <c r="BO73" s="265"/>
      <c r="BP73" s="265"/>
      <c r="BQ73" s="265">
        <v>1</v>
      </c>
      <c r="BR73" s="265"/>
      <c r="BS73" s="265">
        <v>1</v>
      </c>
      <c r="BT73" s="265"/>
      <c r="BU73" s="265">
        <v>1</v>
      </c>
      <c r="BV73" s="265"/>
      <c r="BW73" s="265"/>
      <c r="BX73" s="265">
        <v>1</v>
      </c>
      <c r="BY73" s="265"/>
      <c r="BZ73" s="265"/>
      <c r="CA73" s="264">
        <v>1</v>
      </c>
      <c r="CB73" s="265">
        <v>1</v>
      </c>
      <c r="CC73" s="265">
        <v>0.25</v>
      </c>
      <c r="CD73" s="265"/>
      <c r="CE73" s="265"/>
      <c r="CF73" s="265"/>
      <c r="CG73" s="265"/>
      <c r="CH73" s="265"/>
      <c r="CI73" s="265"/>
      <c r="CJ73" s="264">
        <v>0.75</v>
      </c>
      <c r="CK73" s="265"/>
      <c r="CL73" s="265">
        <v>0.5</v>
      </c>
      <c r="CM73" s="265"/>
      <c r="CN73" s="265"/>
      <c r="CO73" s="265"/>
      <c r="CP73" s="265"/>
      <c r="CQ73" s="265"/>
      <c r="CR73" s="264">
        <v>0.25</v>
      </c>
      <c r="CS73" s="265">
        <v>1</v>
      </c>
      <c r="CT73" s="265"/>
      <c r="CU73" s="265">
        <v>1</v>
      </c>
      <c r="CV73" s="265">
        <v>0.75</v>
      </c>
      <c r="CW73" s="265"/>
      <c r="CX73" s="265">
        <v>1</v>
      </c>
      <c r="CY73" s="265"/>
    </row>
    <row r="74" spans="1:103" x14ac:dyDescent="0.2">
      <c r="A74" s="256">
        <v>39</v>
      </c>
      <c r="B74" s="268" t="s">
        <v>3414</v>
      </c>
      <c r="C74" s="277" t="s">
        <v>184</v>
      </c>
      <c r="D74" s="80">
        <v>1</v>
      </c>
      <c r="E74" s="128">
        <v>8</v>
      </c>
      <c r="F74" s="420">
        <v>1</v>
      </c>
      <c r="G74" s="265"/>
      <c r="H74" s="265"/>
      <c r="I74" s="265"/>
      <c r="J74" s="265">
        <v>1</v>
      </c>
      <c r="K74" s="265"/>
      <c r="L74" s="265"/>
      <c r="M74" s="265"/>
      <c r="N74" s="265"/>
      <c r="O74" s="265"/>
      <c r="P74" s="265"/>
      <c r="Q74" s="265"/>
      <c r="R74" s="265"/>
      <c r="S74" s="265"/>
      <c r="T74" s="265"/>
      <c r="U74" s="265"/>
      <c r="V74" s="265"/>
      <c r="W74" s="264"/>
      <c r="X74" s="265"/>
      <c r="Y74" s="265"/>
      <c r="Z74" s="265"/>
      <c r="AA74" s="265"/>
      <c r="AB74" s="265">
        <v>1</v>
      </c>
      <c r="AC74" s="265"/>
      <c r="AD74" s="265"/>
      <c r="AE74" s="265"/>
      <c r="AF74" s="265"/>
      <c r="AG74" s="265"/>
      <c r="AH74" s="265"/>
      <c r="AI74" s="265"/>
      <c r="AJ74" s="265"/>
      <c r="AK74" s="265"/>
      <c r="AL74" s="265"/>
      <c r="AM74" s="265"/>
      <c r="AN74" s="264"/>
      <c r="AO74" s="265"/>
      <c r="AP74" s="265"/>
      <c r="AQ74" s="265"/>
      <c r="AR74" s="265">
        <v>1</v>
      </c>
      <c r="AS74" s="265"/>
      <c r="AT74" s="265"/>
      <c r="AU74" s="265"/>
      <c r="AV74" s="265"/>
      <c r="AW74" s="265"/>
      <c r="AX74" s="265"/>
      <c r="AY74" s="265"/>
      <c r="AZ74" s="265"/>
      <c r="BA74" s="265"/>
      <c r="BB74" s="265"/>
      <c r="BC74" s="265"/>
      <c r="BD74" s="265"/>
      <c r="BE74" s="264"/>
      <c r="BF74" s="265"/>
      <c r="BG74" s="265"/>
      <c r="BH74" s="265">
        <v>1</v>
      </c>
      <c r="BI74" s="265"/>
      <c r="BJ74" s="265"/>
      <c r="BK74" s="265"/>
      <c r="BL74" s="265"/>
      <c r="BM74" s="264">
        <v>1</v>
      </c>
      <c r="BN74" s="265">
        <v>1</v>
      </c>
      <c r="BO74" s="265"/>
      <c r="BP74" s="265"/>
      <c r="BQ74" s="265"/>
      <c r="BR74" s="265"/>
      <c r="BS74" s="265"/>
      <c r="BT74" s="265"/>
      <c r="BU74" s="265"/>
      <c r="BV74" s="265"/>
      <c r="BW74" s="265"/>
      <c r="BX74" s="265"/>
      <c r="BY74" s="265"/>
      <c r="BZ74" s="265"/>
      <c r="CA74" s="264">
        <v>1</v>
      </c>
      <c r="CB74" s="265"/>
      <c r="CC74" s="265"/>
      <c r="CD74" s="265"/>
      <c r="CE74" s="265"/>
      <c r="CF74" s="265"/>
      <c r="CG74" s="265"/>
      <c r="CH74" s="265"/>
      <c r="CI74" s="265"/>
      <c r="CJ74" s="264"/>
      <c r="CK74" s="265"/>
      <c r="CL74" s="265"/>
      <c r="CM74" s="265"/>
      <c r="CN74" s="265"/>
      <c r="CO74" s="265"/>
      <c r="CP74" s="265"/>
      <c r="CQ74" s="265"/>
      <c r="CR74" s="264"/>
      <c r="CS74" s="265">
        <v>1</v>
      </c>
      <c r="CT74" s="265"/>
      <c r="CU74" s="265"/>
      <c r="CV74" s="265"/>
      <c r="CW74" s="265"/>
      <c r="CX74" s="265"/>
      <c r="CY74" s="265"/>
    </row>
    <row r="75" spans="1:103" x14ac:dyDescent="0.2">
      <c r="A75" s="256">
        <v>41</v>
      </c>
      <c r="B75" s="268" t="s">
        <v>3380</v>
      </c>
      <c r="C75" s="277" t="s">
        <v>184</v>
      </c>
      <c r="D75" s="80">
        <v>2</v>
      </c>
      <c r="E75" s="128">
        <v>16</v>
      </c>
      <c r="F75" s="420">
        <v>0.96875</v>
      </c>
      <c r="G75" s="265"/>
      <c r="H75" s="265"/>
      <c r="I75" s="265"/>
      <c r="J75" s="265">
        <v>1</v>
      </c>
      <c r="K75" s="265"/>
      <c r="L75" s="265"/>
      <c r="M75" s="265">
        <v>1</v>
      </c>
      <c r="N75" s="265"/>
      <c r="O75" s="265"/>
      <c r="P75" s="265"/>
      <c r="Q75" s="265"/>
      <c r="R75" s="265"/>
      <c r="S75" s="265"/>
      <c r="T75" s="265"/>
      <c r="U75" s="265"/>
      <c r="V75" s="265"/>
      <c r="W75" s="264">
        <v>1</v>
      </c>
      <c r="X75" s="265">
        <v>1</v>
      </c>
      <c r="Y75" s="265"/>
      <c r="Z75" s="265"/>
      <c r="AA75" s="265"/>
      <c r="AB75" s="265">
        <v>1</v>
      </c>
      <c r="AC75" s="265">
        <v>1</v>
      </c>
      <c r="AD75" s="265"/>
      <c r="AE75" s="265"/>
      <c r="AF75" s="265"/>
      <c r="AG75" s="265"/>
      <c r="AH75" s="265"/>
      <c r="AI75" s="265"/>
      <c r="AJ75" s="265"/>
      <c r="AK75" s="265"/>
      <c r="AL75" s="265"/>
      <c r="AM75" s="265"/>
      <c r="AN75" s="264"/>
      <c r="AO75" s="265"/>
      <c r="AP75" s="265">
        <v>1</v>
      </c>
      <c r="AQ75" s="265"/>
      <c r="AR75" s="265">
        <v>1</v>
      </c>
      <c r="AS75" s="265"/>
      <c r="AT75" s="265"/>
      <c r="AU75" s="265"/>
      <c r="AV75" s="265"/>
      <c r="AW75" s="265"/>
      <c r="AX75" s="265"/>
      <c r="AY75" s="265">
        <v>0.5</v>
      </c>
      <c r="AZ75" s="265"/>
      <c r="BA75" s="265"/>
      <c r="BB75" s="265"/>
      <c r="BC75" s="265"/>
      <c r="BD75" s="265"/>
      <c r="BE75" s="264"/>
      <c r="BF75" s="265">
        <v>1</v>
      </c>
      <c r="BG75" s="265"/>
      <c r="BH75" s="265"/>
      <c r="BI75" s="265"/>
      <c r="BJ75" s="265"/>
      <c r="BK75" s="265">
        <v>1</v>
      </c>
      <c r="BL75" s="265"/>
      <c r="BM75" s="264"/>
      <c r="BN75" s="265">
        <v>1</v>
      </c>
      <c r="BO75" s="265"/>
      <c r="BP75" s="265"/>
      <c r="BQ75" s="265"/>
      <c r="BR75" s="265"/>
      <c r="BS75" s="265"/>
      <c r="BT75" s="265"/>
      <c r="BU75" s="265"/>
      <c r="BV75" s="265"/>
      <c r="BW75" s="265"/>
      <c r="BX75" s="265"/>
      <c r="BY75" s="265"/>
      <c r="BZ75" s="265"/>
      <c r="CA75" s="264">
        <v>1</v>
      </c>
      <c r="CB75" s="265"/>
      <c r="CC75" s="265"/>
      <c r="CD75" s="265"/>
      <c r="CE75" s="265"/>
      <c r="CF75" s="265"/>
      <c r="CG75" s="265"/>
      <c r="CH75" s="265"/>
      <c r="CI75" s="265"/>
      <c r="CJ75" s="264"/>
      <c r="CK75" s="265"/>
      <c r="CL75" s="265"/>
      <c r="CM75" s="265"/>
      <c r="CN75" s="265"/>
      <c r="CO75" s="265"/>
      <c r="CP75" s="265"/>
      <c r="CQ75" s="265"/>
      <c r="CR75" s="264">
        <v>1</v>
      </c>
      <c r="CS75" s="265">
        <v>1</v>
      </c>
      <c r="CT75" s="265"/>
      <c r="CU75" s="265"/>
      <c r="CV75" s="265"/>
      <c r="CW75" s="265"/>
      <c r="CX75" s="265">
        <v>1</v>
      </c>
      <c r="CY75" s="265"/>
    </row>
    <row r="76" spans="1:103" x14ac:dyDescent="0.2">
      <c r="A76" s="256">
        <v>41</v>
      </c>
      <c r="B76" s="268" t="s">
        <v>3380</v>
      </c>
      <c r="C76" s="278" t="s">
        <v>81</v>
      </c>
      <c r="D76" s="80">
        <v>2</v>
      </c>
      <c r="E76" s="128">
        <v>7</v>
      </c>
      <c r="F76" s="420">
        <v>1</v>
      </c>
      <c r="G76" s="265"/>
      <c r="H76" s="265"/>
      <c r="I76" s="265"/>
      <c r="J76" s="265">
        <v>1</v>
      </c>
      <c r="K76" s="265"/>
      <c r="L76" s="265"/>
      <c r="M76" s="265"/>
      <c r="N76" s="265"/>
      <c r="O76" s="265"/>
      <c r="P76" s="265"/>
      <c r="Q76" s="265"/>
      <c r="R76" s="265"/>
      <c r="S76" s="265"/>
      <c r="T76" s="265"/>
      <c r="U76" s="265"/>
      <c r="V76" s="265"/>
      <c r="W76" s="264">
        <v>1</v>
      </c>
      <c r="X76" s="265">
        <v>1</v>
      </c>
      <c r="Y76" s="265"/>
      <c r="Z76" s="265"/>
      <c r="AA76" s="265"/>
      <c r="AB76" s="265">
        <v>1</v>
      </c>
      <c r="AC76" s="265">
        <v>1</v>
      </c>
      <c r="AD76" s="265"/>
      <c r="AE76" s="265"/>
      <c r="AF76" s="265"/>
      <c r="AG76" s="265"/>
      <c r="AH76" s="265"/>
      <c r="AI76" s="265"/>
      <c r="AJ76" s="265"/>
      <c r="AK76" s="265"/>
      <c r="AL76" s="265"/>
      <c r="AM76" s="265"/>
      <c r="AN76" s="264"/>
      <c r="AO76" s="265"/>
      <c r="AP76" s="265">
        <v>1</v>
      </c>
      <c r="AQ76" s="265"/>
      <c r="AR76" s="265">
        <v>1</v>
      </c>
      <c r="AS76" s="265"/>
      <c r="AT76" s="265"/>
      <c r="AU76" s="265"/>
      <c r="AV76" s="265"/>
      <c r="AW76" s="265"/>
      <c r="AX76" s="265"/>
      <c r="AY76" s="265"/>
      <c r="AZ76" s="265"/>
      <c r="BA76" s="265"/>
      <c r="BB76" s="265"/>
      <c r="BC76" s="265"/>
      <c r="BD76" s="265"/>
      <c r="BE76" s="264"/>
      <c r="BF76" s="265"/>
      <c r="BG76" s="265"/>
      <c r="BH76" s="265"/>
      <c r="BI76" s="265"/>
      <c r="BJ76" s="265"/>
      <c r="BK76" s="265"/>
      <c r="BL76" s="265"/>
      <c r="BM76" s="264"/>
      <c r="BN76" s="265"/>
      <c r="BO76" s="265"/>
      <c r="BP76" s="265"/>
      <c r="BQ76" s="265"/>
      <c r="BR76" s="265"/>
      <c r="BS76" s="265"/>
      <c r="BT76" s="265"/>
      <c r="BU76" s="265"/>
      <c r="BV76" s="265"/>
      <c r="BW76" s="265"/>
      <c r="BX76" s="265"/>
      <c r="BY76" s="265"/>
      <c r="BZ76" s="265"/>
      <c r="CA76" s="264"/>
      <c r="CB76" s="265"/>
      <c r="CC76" s="265"/>
      <c r="CD76" s="265"/>
      <c r="CE76" s="265"/>
      <c r="CF76" s="265"/>
      <c r="CG76" s="265"/>
      <c r="CH76" s="265"/>
      <c r="CI76" s="265"/>
      <c r="CJ76" s="264"/>
      <c r="CK76" s="265"/>
      <c r="CL76" s="265"/>
      <c r="CM76" s="265"/>
      <c r="CN76" s="265"/>
      <c r="CO76" s="265"/>
      <c r="CP76" s="265"/>
      <c r="CQ76" s="265"/>
      <c r="CR76" s="264"/>
      <c r="CS76" s="265"/>
      <c r="CT76" s="265"/>
      <c r="CU76" s="265"/>
      <c r="CV76" s="265"/>
      <c r="CW76" s="265"/>
      <c r="CX76" s="265"/>
      <c r="CY76" s="265"/>
    </row>
    <row r="77" spans="1:103" x14ac:dyDescent="0.2">
      <c r="A77" s="256">
        <v>42</v>
      </c>
      <c r="B77" s="268" t="s">
        <v>3381</v>
      </c>
      <c r="C77" s="278" t="s">
        <v>81</v>
      </c>
      <c r="D77" s="80">
        <v>1</v>
      </c>
      <c r="E77" s="128">
        <v>5</v>
      </c>
      <c r="F77" s="420">
        <v>1</v>
      </c>
      <c r="G77" s="265"/>
      <c r="H77" s="265"/>
      <c r="I77" s="265"/>
      <c r="J77" s="265"/>
      <c r="K77" s="265"/>
      <c r="L77" s="265"/>
      <c r="M77" s="265"/>
      <c r="N77" s="265"/>
      <c r="O77" s="265"/>
      <c r="P77" s="265"/>
      <c r="Q77" s="265"/>
      <c r="R77" s="265"/>
      <c r="S77" s="265"/>
      <c r="T77" s="265"/>
      <c r="U77" s="265"/>
      <c r="V77" s="265"/>
      <c r="W77" s="264">
        <v>1</v>
      </c>
      <c r="X77" s="265"/>
      <c r="Y77" s="265"/>
      <c r="Z77" s="265"/>
      <c r="AA77" s="265"/>
      <c r="AB77" s="265">
        <v>1</v>
      </c>
      <c r="AC77" s="265">
        <v>1</v>
      </c>
      <c r="AD77" s="265"/>
      <c r="AE77" s="265"/>
      <c r="AF77" s="265"/>
      <c r="AG77" s="265"/>
      <c r="AH77" s="265"/>
      <c r="AI77" s="265"/>
      <c r="AJ77" s="265"/>
      <c r="AK77" s="265"/>
      <c r="AL77" s="265"/>
      <c r="AM77" s="265"/>
      <c r="AN77" s="264"/>
      <c r="AO77" s="265"/>
      <c r="AP77" s="265"/>
      <c r="AQ77" s="265"/>
      <c r="AR77" s="265"/>
      <c r="AS77" s="265">
        <v>1</v>
      </c>
      <c r="AT77" s="265"/>
      <c r="AU77" s="265"/>
      <c r="AV77" s="265"/>
      <c r="AW77" s="265"/>
      <c r="AX77" s="265"/>
      <c r="AY77" s="265"/>
      <c r="AZ77" s="265"/>
      <c r="BA77" s="265"/>
      <c r="BB77" s="265"/>
      <c r="BC77" s="265"/>
      <c r="BD77" s="265"/>
      <c r="BE77" s="264"/>
      <c r="BF77" s="265"/>
      <c r="BG77" s="265"/>
      <c r="BH77" s="265"/>
      <c r="BI77" s="265"/>
      <c r="BJ77" s="265"/>
      <c r="BK77" s="265"/>
      <c r="BL77" s="265"/>
      <c r="BM77" s="264"/>
      <c r="BN77" s="265"/>
      <c r="BO77" s="265"/>
      <c r="BP77" s="265"/>
      <c r="BQ77" s="265"/>
      <c r="BR77" s="265"/>
      <c r="BS77" s="265"/>
      <c r="BT77" s="265"/>
      <c r="BU77" s="265"/>
      <c r="BV77" s="265"/>
      <c r="BW77" s="265"/>
      <c r="BX77" s="265"/>
      <c r="BY77" s="265"/>
      <c r="BZ77" s="265"/>
      <c r="CA77" s="264"/>
      <c r="CB77" s="265"/>
      <c r="CC77" s="265"/>
      <c r="CD77" s="265"/>
      <c r="CE77" s="265"/>
      <c r="CF77" s="265"/>
      <c r="CG77" s="265"/>
      <c r="CH77" s="265"/>
      <c r="CI77" s="265"/>
      <c r="CJ77" s="264"/>
      <c r="CK77" s="265"/>
      <c r="CL77" s="265"/>
      <c r="CM77" s="265"/>
      <c r="CN77" s="265"/>
      <c r="CO77" s="265"/>
      <c r="CP77" s="265"/>
      <c r="CQ77" s="265"/>
      <c r="CR77" s="264"/>
      <c r="CS77" s="265">
        <v>1</v>
      </c>
      <c r="CT77" s="265"/>
      <c r="CU77" s="265"/>
      <c r="CV77" s="265"/>
      <c r="CW77" s="265"/>
      <c r="CX77" s="265"/>
      <c r="CY77" s="265"/>
    </row>
    <row r="78" spans="1:103" x14ac:dyDescent="0.2">
      <c r="A78" s="256">
        <v>43</v>
      </c>
      <c r="B78" s="268" t="s">
        <v>3382</v>
      </c>
      <c r="C78" s="276" t="s">
        <v>103</v>
      </c>
      <c r="D78" s="80">
        <v>1</v>
      </c>
      <c r="E78" s="128">
        <v>16</v>
      </c>
      <c r="F78" s="420">
        <v>1</v>
      </c>
      <c r="G78" s="265"/>
      <c r="H78" s="265"/>
      <c r="I78" s="265"/>
      <c r="J78" s="265"/>
      <c r="K78" s="265"/>
      <c r="L78" s="265"/>
      <c r="M78" s="265"/>
      <c r="N78" s="265"/>
      <c r="O78" s="265">
        <v>1</v>
      </c>
      <c r="P78" s="265">
        <v>1</v>
      </c>
      <c r="Q78" s="265"/>
      <c r="R78" s="265"/>
      <c r="S78" s="265"/>
      <c r="T78" s="265">
        <v>1</v>
      </c>
      <c r="U78" s="265"/>
      <c r="V78" s="265"/>
      <c r="W78" s="264"/>
      <c r="X78" s="265">
        <v>1</v>
      </c>
      <c r="Y78" s="265"/>
      <c r="Z78" s="265"/>
      <c r="AA78" s="265"/>
      <c r="AB78" s="265"/>
      <c r="AC78" s="265"/>
      <c r="AD78" s="265"/>
      <c r="AE78" s="265"/>
      <c r="AF78" s="265"/>
      <c r="AG78" s="265"/>
      <c r="AH78" s="265"/>
      <c r="AI78" s="265">
        <v>1</v>
      </c>
      <c r="AJ78" s="265"/>
      <c r="AK78" s="265"/>
      <c r="AL78" s="265">
        <v>1</v>
      </c>
      <c r="AM78" s="265"/>
      <c r="AN78" s="264"/>
      <c r="AO78" s="265"/>
      <c r="AP78" s="265">
        <v>1</v>
      </c>
      <c r="AQ78" s="265"/>
      <c r="AR78" s="265"/>
      <c r="AS78" s="265"/>
      <c r="AT78" s="265"/>
      <c r="AU78" s="265"/>
      <c r="AV78" s="265"/>
      <c r="AW78" s="265"/>
      <c r="AX78" s="265">
        <v>1</v>
      </c>
      <c r="AY78" s="265">
        <v>1</v>
      </c>
      <c r="AZ78" s="265"/>
      <c r="BA78" s="265">
        <v>1</v>
      </c>
      <c r="BB78" s="265"/>
      <c r="BC78" s="265"/>
      <c r="BD78" s="265"/>
      <c r="BE78" s="264"/>
      <c r="BF78" s="265"/>
      <c r="BG78" s="265"/>
      <c r="BH78" s="265"/>
      <c r="BI78" s="265">
        <v>1</v>
      </c>
      <c r="BJ78" s="265"/>
      <c r="BK78" s="265">
        <v>1</v>
      </c>
      <c r="BL78" s="265"/>
      <c r="BM78" s="264"/>
      <c r="BN78" s="265"/>
      <c r="BO78" s="265"/>
      <c r="BP78" s="265"/>
      <c r="BQ78" s="265"/>
      <c r="BR78" s="265"/>
      <c r="BS78" s="265"/>
      <c r="BT78" s="265">
        <v>1</v>
      </c>
      <c r="BU78" s="265"/>
      <c r="BV78" s="265"/>
      <c r="BW78" s="265"/>
      <c r="BX78" s="265"/>
      <c r="BY78" s="265"/>
      <c r="BZ78" s="265"/>
      <c r="CA78" s="264"/>
      <c r="CB78" s="265"/>
      <c r="CC78" s="265"/>
      <c r="CD78" s="265"/>
      <c r="CE78" s="265"/>
      <c r="CF78" s="265">
        <v>1</v>
      </c>
      <c r="CG78" s="265">
        <v>1</v>
      </c>
      <c r="CH78" s="265"/>
      <c r="CI78" s="265"/>
      <c r="CJ78" s="264"/>
      <c r="CK78" s="265"/>
      <c r="CL78" s="265"/>
      <c r="CM78" s="265"/>
      <c r="CN78" s="265"/>
      <c r="CO78" s="265"/>
      <c r="CP78" s="265"/>
      <c r="CQ78" s="265"/>
      <c r="CR78" s="264"/>
      <c r="CS78" s="265"/>
      <c r="CT78" s="265"/>
      <c r="CU78" s="265"/>
      <c r="CV78" s="265">
        <v>1</v>
      </c>
      <c r="CW78" s="265"/>
      <c r="CX78" s="265"/>
      <c r="CY78" s="265"/>
    </row>
    <row r="79" spans="1:103" x14ac:dyDescent="0.2">
      <c r="A79" s="256">
        <v>43</v>
      </c>
      <c r="B79" s="268" t="s">
        <v>3382</v>
      </c>
      <c r="C79" s="277" t="s">
        <v>184</v>
      </c>
      <c r="D79" s="80">
        <v>4</v>
      </c>
      <c r="E79" s="128">
        <v>21</v>
      </c>
      <c r="F79" s="420">
        <v>0.79761904761904767</v>
      </c>
      <c r="G79" s="265"/>
      <c r="H79" s="265"/>
      <c r="I79" s="265"/>
      <c r="J79" s="265">
        <v>0.75</v>
      </c>
      <c r="K79" s="265"/>
      <c r="L79" s="265"/>
      <c r="M79" s="265"/>
      <c r="N79" s="265"/>
      <c r="O79" s="265"/>
      <c r="P79" s="265">
        <v>1</v>
      </c>
      <c r="Q79" s="265"/>
      <c r="R79" s="265"/>
      <c r="S79" s="265"/>
      <c r="T79" s="265"/>
      <c r="U79" s="265"/>
      <c r="V79" s="265"/>
      <c r="W79" s="264">
        <v>0.75</v>
      </c>
      <c r="X79" s="265">
        <v>1</v>
      </c>
      <c r="Y79" s="265"/>
      <c r="Z79" s="265"/>
      <c r="AA79" s="265"/>
      <c r="AB79" s="265">
        <v>0</v>
      </c>
      <c r="AC79" s="265">
        <v>1</v>
      </c>
      <c r="AD79" s="265"/>
      <c r="AE79" s="265"/>
      <c r="AF79" s="265"/>
      <c r="AG79" s="265"/>
      <c r="AH79" s="265"/>
      <c r="AI79" s="265"/>
      <c r="AJ79" s="265"/>
      <c r="AK79" s="265"/>
      <c r="AL79" s="265"/>
      <c r="AM79" s="265"/>
      <c r="AN79" s="264">
        <v>1</v>
      </c>
      <c r="AO79" s="265"/>
      <c r="AP79" s="265"/>
      <c r="AQ79" s="265"/>
      <c r="AR79" s="265">
        <v>1</v>
      </c>
      <c r="AS79" s="265"/>
      <c r="AT79" s="265"/>
      <c r="AU79" s="265"/>
      <c r="AV79" s="265">
        <v>1</v>
      </c>
      <c r="AW79" s="265"/>
      <c r="AX79" s="265"/>
      <c r="AY79" s="265">
        <v>1</v>
      </c>
      <c r="AZ79" s="265"/>
      <c r="BA79" s="265">
        <v>1</v>
      </c>
      <c r="BB79" s="265"/>
      <c r="BC79" s="265"/>
      <c r="BD79" s="265"/>
      <c r="BE79" s="264">
        <v>0</v>
      </c>
      <c r="BF79" s="265">
        <v>0.75</v>
      </c>
      <c r="BG79" s="265"/>
      <c r="BH79" s="265"/>
      <c r="BI79" s="265"/>
      <c r="BJ79" s="265"/>
      <c r="BK79" s="265">
        <v>1</v>
      </c>
      <c r="BL79" s="265"/>
      <c r="BM79" s="264"/>
      <c r="BN79" s="265">
        <v>0.75</v>
      </c>
      <c r="BO79" s="265"/>
      <c r="BP79" s="265"/>
      <c r="BQ79" s="265"/>
      <c r="BR79" s="265"/>
      <c r="BS79" s="265"/>
      <c r="BT79" s="265"/>
      <c r="BU79" s="265"/>
      <c r="BV79" s="265"/>
      <c r="BW79" s="265"/>
      <c r="BX79" s="265"/>
      <c r="BY79" s="265"/>
      <c r="BZ79" s="265"/>
      <c r="CA79" s="264">
        <v>1</v>
      </c>
      <c r="CB79" s="265">
        <v>0.75</v>
      </c>
      <c r="CC79" s="265"/>
      <c r="CD79" s="265"/>
      <c r="CE79" s="265"/>
      <c r="CF79" s="265">
        <v>1</v>
      </c>
      <c r="CG79" s="265"/>
      <c r="CH79" s="265"/>
      <c r="CI79" s="265"/>
      <c r="CJ79" s="264">
        <v>0</v>
      </c>
      <c r="CK79" s="265"/>
      <c r="CL79" s="265"/>
      <c r="CM79" s="265"/>
      <c r="CN79" s="265"/>
      <c r="CO79" s="265"/>
      <c r="CP79" s="265"/>
      <c r="CQ79" s="265"/>
      <c r="CR79" s="264">
        <v>1</v>
      </c>
      <c r="CS79" s="265">
        <v>1</v>
      </c>
      <c r="CT79" s="265"/>
      <c r="CU79" s="265"/>
      <c r="CV79" s="265"/>
      <c r="CW79" s="265"/>
      <c r="CX79" s="265"/>
      <c r="CY79" s="265"/>
    </row>
    <row r="80" spans="1:103" x14ac:dyDescent="0.2">
      <c r="A80" s="256">
        <v>44</v>
      </c>
      <c r="B80" s="268" t="s">
        <v>3383</v>
      </c>
      <c r="C80" s="276" t="s">
        <v>103</v>
      </c>
      <c r="D80" s="80">
        <v>2</v>
      </c>
      <c r="E80" s="128">
        <v>45</v>
      </c>
      <c r="F80" s="420">
        <v>0.98888888888888893</v>
      </c>
      <c r="G80" s="265"/>
      <c r="H80" s="265"/>
      <c r="I80" s="265"/>
      <c r="J80" s="265">
        <v>1</v>
      </c>
      <c r="K80" s="265"/>
      <c r="L80" s="265"/>
      <c r="M80" s="265">
        <v>1</v>
      </c>
      <c r="N80" s="265">
        <v>0.5</v>
      </c>
      <c r="O80" s="265">
        <v>1</v>
      </c>
      <c r="P80" s="265">
        <v>1</v>
      </c>
      <c r="Q80" s="265"/>
      <c r="R80" s="265"/>
      <c r="S80" s="265"/>
      <c r="T80" s="265"/>
      <c r="U80" s="265"/>
      <c r="V80" s="265"/>
      <c r="W80" s="264">
        <v>1</v>
      </c>
      <c r="X80" s="265">
        <v>1</v>
      </c>
      <c r="Y80" s="265"/>
      <c r="Z80" s="265"/>
      <c r="AA80" s="265"/>
      <c r="AB80" s="265">
        <v>1</v>
      </c>
      <c r="AC80" s="265">
        <v>1</v>
      </c>
      <c r="AD80" s="265">
        <v>1</v>
      </c>
      <c r="AE80" s="265"/>
      <c r="AF80" s="265"/>
      <c r="AG80" s="265"/>
      <c r="AH80" s="265"/>
      <c r="AI80" s="265">
        <v>1</v>
      </c>
      <c r="AJ80" s="265"/>
      <c r="AK80" s="265"/>
      <c r="AL80" s="265"/>
      <c r="AM80" s="265"/>
      <c r="AN80" s="264"/>
      <c r="AO80" s="265"/>
      <c r="AP80" s="265">
        <v>1</v>
      </c>
      <c r="AQ80" s="265"/>
      <c r="AR80" s="265">
        <v>1</v>
      </c>
      <c r="AS80" s="265"/>
      <c r="AT80" s="265"/>
      <c r="AU80" s="265"/>
      <c r="AV80" s="265">
        <v>1</v>
      </c>
      <c r="AW80" s="265">
        <v>1</v>
      </c>
      <c r="AX80" s="265">
        <v>1</v>
      </c>
      <c r="AY80" s="265">
        <v>1</v>
      </c>
      <c r="AZ80" s="265"/>
      <c r="BA80" s="265">
        <v>1</v>
      </c>
      <c r="BB80" s="265"/>
      <c r="BC80" s="265">
        <v>1</v>
      </c>
      <c r="BD80" s="265"/>
      <c r="BE80" s="264">
        <v>1</v>
      </c>
      <c r="BF80" s="265">
        <v>1</v>
      </c>
      <c r="BG80" s="265"/>
      <c r="BH80" s="265"/>
      <c r="BI80" s="265">
        <v>1</v>
      </c>
      <c r="BJ80" s="265">
        <v>1</v>
      </c>
      <c r="BK80" s="265">
        <v>1</v>
      </c>
      <c r="BL80" s="265"/>
      <c r="BM80" s="264"/>
      <c r="BN80" s="265">
        <v>1</v>
      </c>
      <c r="BO80" s="265">
        <v>1</v>
      </c>
      <c r="BP80" s="265"/>
      <c r="BQ80" s="265">
        <v>1</v>
      </c>
      <c r="BR80" s="265">
        <v>1</v>
      </c>
      <c r="BS80" s="265">
        <v>1</v>
      </c>
      <c r="BT80" s="265"/>
      <c r="BU80" s="265"/>
      <c r="BV80" s="265"/>
      <c r="BW80" s="265">
        <v>1</v>
      </c>
      <c r="BX80" s="265"/>
      <c r="BY80" s="265"/>
      <c r="BZ80" s="265"/>
      <c r="CA80" s="264">
        <v>1</v>
      </c>
      <c r="CB80" s="265">
        <v>1</v>
      </c>
      <c r="CC80" s="265">
        <v>1</v>
      </c>
      <c r="CD80" s="265"/>
      <c r="CE80" s="265"/>
      <c r="CF80" s="265"/>
      <c r="CG80" s="265"/>
      <c r="CH80" s="265"/>
      <c r="CI80" s="265"/>
      <c r="CJ80" s="264">
        <v>1</v>
      </c>
      <c r="CK80" s="265"/>
      <c r="CL80" s="265">
        <v>1</v>
      </c>
      <c r="CM80" s="265">
        <v>1</v>
      </c>
      <c r="CN80" s="265"/>
      <c r="CO80" s="265">
        <v>1</v>
      </c>
      <c r="CP80" s="265">
        <v>1</v>
      </c>
      <c r="CQ80" s="265"/>
      <c r="CR80" s="264">
        <v>1</v>
      </c>
      <c r="CS80" s="265">
        <v>1</v>
      </c>
      <c r="CT80" s="265"/>
      <c r="CU80" s="265">
        <v>1</v>
      </c>
      <c r="CV80" s="265">
        <v>1</v>
      </c>
      <c r="CW80" s="265">
        <v>1</v>
      </c>
      <c r="CX80" s="265">
        <v>1</v>
      </c>
      <c r="CY80" s="265">
        <v>1</v>
      </c>
    </row>
    <row r="81" spans="1:103" x14ac:dyDescent="0.2">
      <c r="A81" s="256">
        <v>44</v>
      </c>
      <c r="B81" s="268" t="s">
        <v>3383</v>
      </c>
      <c r="C81" s="277" t="s">
        <v>184</v>
      </c>
      <c r="D81" s="80">
        <v>7</v>
      </c>
      <c r="E81" s="128">
        <v>27</v>
      </c>
      <c r="F81" s="420">
        <v>0.94074074074074066</v>
      </c>
      <c r="G81" s="265"/>
      <c r="H81" s="265"/>
      <c r="I81" s="265"/>
      <c r="J81" s="265">
        <v>1</v>
      </c>
      <c r="K81" s="265"/>
      <c r="L81" s="265"/>
      <c r="M81" s="265"/>
      <c r="N81" s="265"/>
      <c r="O81" s="265">
        <v>1</v>
      </c>
      <c r="P81" s="265">
        <v>1</v>
      </c>
      <c r="Q81" s="265"/>
      <c r="R81" s="265"/>
      <c r="S81" s="265"/>
      <c r="T81" s="265"/>
      <c r="U81" s="265"/>
      <c r="V81" s="265"/>
      <c r="W81" s="264">
        <v>1</v>
      </c>
      <c r="X81" s="265">
        <v>1</v>
      </c>
      <c r="Y81" s="265"/>
      <c r="Z81" s="265"/>
      <c r="AA81" s="265"/>
      <c r="AB81" s="265">
        <v>1</v>
      </c>
      <c r="AC81" s="265">
        <v>1</v>
      </c>
      <c r="AD81" s="265">
        <v>0.8</v>
      </c>
      <c r="AE81" s="265"/>
      <c r="AF81" s="265"/>
      <c r="AG81" s="265"/>
      <c r="AH81" s="265"/>
      <c r="AI81" s="265"/>
      <c r="AJ81" s="265"/>
      <c r="AK81" s="265"/>
      <c r="AL81" s="265"/>
      <c r="AM81" s="265"/>
      <c r="AN81" s="264"/>
      <c r="AO81" s="265"/>
      <c r="AP81" s="265">
        <v>0.8</v>
      </c>
      <c r="AQ81" s="265"/>
      <c r="AR81" s="265">
        <v>1</v>
      </c>
      <c r="AS81" s="265"/>
      <c r="AT81" s="265"/>
      <c r="AU81" s="265"/>
      <c r="AV81" s="265">
        <v>1</v>
      </c>
      <c r="AW81" s="265"/>
      <c r="AX81" s="265">
        <v>0.8</v>
      </c>
      <c r="AY81" s="265">
        <v>0.8</v>
      </c>
      <c r="AZ81" s="265"/>
      <c r="BA81" s="265"/>
      <c r="BB81" s="265"/>
      <c r="BC81" s="265"/>
      <c r="BD81" s="265"/>
      <c r="BE81" s="264">
        <v>1</v>
      </c>
      <c r="BF81" s="265">
        <v>1</v>
      </c>
      <c r="BG81" s="265"/>
      <c r="BH81" s="265"/>
      <c r="BI81" s="265">
        <v>1</v>
      </c>
      <c r="BJ81" s="265">
        <v>0.8</v>
      </c>
      <c r="BK81" s="265">
        <v>1</v>
      </c>
      <c r="BL81" s="265"/>
      <c r="BM81" s="264"/>
      <c r="BN81" s="265">
        <v>1</v>
      </c>
      <c r="BO81" s="265"/>
      <c r="BP81" s="265"/>
      <c r="BQ81" s="265">
        <v>0.8</v>
      </c>
      <c r="BR81" s="265">
        <v>0.8</v>
      </c>
      <c r="BS81" s="265"/>
      <c r="BT81" s="265"/>
      <c r="BU81" s="265"/>
      <c r="BV81" s="265"/>
      <c r="BW81" s="265"/>
      <c r="BX81" s="265"/>
      <c r="BY81" s="265"/>
      <c r="BZ81" s="265"/>
      <c r="CA81" s="264">
        <v>1</v>
      </c>
      <c r="CB81" s="265"/>
      <c r="CC81" s="265">
        <v>0.8</v>
      </c>
      <c r="CD81" s="265"/>
      <c r="CE81" s="265"/>
      <c r="CF81" s="265"/>
      <c r="CG81" s="265"/>
      <c r="CH81" s="265"/>
      <c r="CI81" s="265"/>
      <c r="CJ81" s="264">
        <v>1</v>
      </c>
      <c r="CK81" s="265"/>
      <c r="CL81" s="265"/>
      <c r="CM81" s="265">
        <v>1</v>
      </c>
      <c r="CN81" s="265"/>
      <c r="CO81" s="265"/>
      <c r="CP81" s="265"/>
      <c r="CQ81" s="265"/>
      <c r="CR81" s="264">
        <v>1</v>
      </c>
      <c r="CS81" s="265">
        <v>1</v>
      </c>
      <c r="CT81" s="265"/>
      <c r="CU81" s="265"/>
      <c r="CV81" s="265"/>
      <c r="CW81" s="265"/>
      <c r="CX81" s="265"/>
      <c r="CY81" s="265"/>
    </row>
    <row r="82" spans="1:103" x14ac:dyDescent="0.2">
      <c r="A82" s="256">
        <v>44</v>
      </c>
      <c r="B82" s="268" t="s">
        <v>3383</v>
      </c>
      <c r="C82" s="278" t="s">
        <v>81</v>
      </c>
      <c r="D82" s="80">
        <v>3</v>
      </c>
      <c r="E82" s="128">
        <v>11</v>
      </c>
      <c r="F82" s="420">
        <v>0.81818181818181823</v>
      </c>
      <c r="G82" s="265"/>
      <c r="H82" s="265"/>
      <c r="I82" s="265"/>
      <c r="J82" s="265">
        <v>1</v>
      </c>
      <c r="K82" s="265"/>
      <c r="L82" s="265"/>
      <c r="M82" s="265"/>
      <c r="N82" s="265"/>
      <c r="O82" s="265"/>
      <c r="P82" s="265"/>
      <c r="Q82" s="265"/>
      <c r="R82" s="265"/>
      <c r="S82" s="265"/>
      <c r="T82" s="265"/>
      <c r="U82" s="265"/>
      <c r="V82" s="265"/>
      <c r="W82" s="264">
        <v>0.66666666666666663</v>
      </c>
      <c r="X82" s="265">
        <v>0.66666666666666663</v>
      </c>
      <c r="Y82" s="265"/>
      <c r="Z82" s="265"/>
      <c r="AA82" s="265"/>
      <c r="AB82" s="265">
        <v>0.66666666666666663</v>
      </c>
      <c r="AC82" s="265">
        <v>1</v>
      </c>
      <c r="AD82" s="265">
        <v>0.66666666666666663</v>
      </c>
      <c r="AE82" s="265"/>
      <c r="AF82" s="265"/>
      <c r="AG82" s="265"/>
      <c r="AH82" s="265"/>
      <c r="AI82" s="265"/>
      <c r="AJ82" s="265"/>
      <c r="AK82" s="265"/>
      <c r="AL82" s="265"/>
      <c r="AM82" s="265"/>
      <c r="AN82" s="264"/>
      <c r="AO82" s="265"/>
      <c r="AP82" s="265">
        <v>0.66666666666666663</v>
      </c>
      <c r="AQ82" s="265"/>
      <c r="AR82" s="265">
        <v>0.66666666666666663</v>
      </c>
      <c r="AS82" s="265"/>
      <c r="AT82" s="265"/>
      <c r="AU82" s="265"/>
      <c r="AV82" s="265"/>
      <c r="AW82" s="265"/>
      <c r="AX82" s="265"/>
      <c r="AY82" s="265"/>
      <c r="AZ82" s="265"/>
      <c r="BA82" s="265"/>
      <c r="BB82" s="265"/>
      <c r="BC82" s="265"/>
      <c r="BD82" s="265"/>
      <c r="BE82" s="264"/>
      <c r="BF82" s="265">
        <v>1</v>
      </c>
      <c r="BG82" s="265"/>
      <c r="BH82" s="265"/>
      <c r="BI82" s="265"/>
      <c r="BJ82" s="265"/>
      <c r="BK82" s="265"/>
      <c r="BL82" s="265"/>
      <c r="BM82" s="264"/>
      <c r="BN82" s="265"/>
      <c r="BO82" s="265"/>
      <c r="BP82" s="265"/>
      <c r="BQ82" s="265"/>
      <c r="BR82" s="265"/>
      <c r="BS82" s="265"/>
      <c r="BT82" s="265"/>
      <c r="BU82" s="265"/>
      <c r="BV82" s="265"/>
      <c r="BW82" s="265"/>
      <c r="BX82" s="265"/>
      <c r="BY82" s="265"/>
      <c r="BZ82" s="265"/>
      <c r="CA82" s="264">
        <v>1</v>
      </c>
      <c r="CB82" s="265"/>
      <c r="CC82" s="265"/>
      <c r="CD82" s="265"/>
      <c r="CE82" s="265"/>
      <c r="CF82" s="265"/>
      <c r="CG82" s="265"/>
      <c r="CH82" s="265"/>
      <c r="CI82" s="265"/>
      <c r="CJ82" s="264"/>
      <c r="CK82" s="265"/>
      <c r="CL82" s="265"/>
      <c r="CM82" s="265"/>
      <c r="CN82" s="265"/>
      <c r="CO82" s="265"/>
      <c r="CP82" s="265"/>
      <c r="CQ82" s="265"/>
      <c r="CR82" s="264"/>
      <c r="CS82" s="265">
        <v>1</v>
      </c>
      <c r="CT82" s="265"/>
      <c r="CU82" s="265"/>
      <c r="CV82" s="265"/>
      <c r="CW82" s="265"/>
      <c r="CX82" s="265"/>
      <c r="CY82" s="265"/>
    </row>
    <row r="83" spans="1:103" x14ac:dyDescent="0.2">
      <c r="A83" s="256">
        <v>45</v>
      </c>
      <c r="B83" s="268" t="s">
        <v>3384</v>
      </c>
      <c r="C83" s="277" t="s">
        <v>184</v>
      </c>
      <c r="D83" s="80">
        <v>4</v>
      </c>
      <c r="E83" s="128">
        <v>8</v>
      </c>
      <c r="F83" s="420">
        <v>0.90625</v>
      </c>
      <c r="G83" s="265"/>
      <c r="H83" s="265"/>
      <c r="I83" s="265"/>
      <c r="J83" s="265">
        <v>1</v>
      </c>
      <c r="K83" s="265"/>
      <c r="L83" s="265"/>
      <c r="M83" s="265"/>
      <c r="N83" s="265"/>
      <c r="O83" s="265">
        <v>1</v>
      </c>
      <c r="P83" s="265"/>
      <c r="Q83" s="265"/>
      <c r="R83" s="265"/>
      <c r="S83" s="265"/>
      <c r="T83" s="265"/>
      <c r="U83" s="265"/>
      <c r="V83" s="265"/>
      <c r="W83" s="264"/>
      <c r="X83" s="265"/>
      <c r="Y83" s="265"/>
      <c r="Z83" s="265">
        <v>0.75</v>
      </c>
      <c r="AA83" s="265"/>
      <c r="AB83" s="265">
        <v>1</v>
      </c>
      <c r="AC83" s="265"/>
      <c r="AD83" s="265"/>
      <c r="AE83" s="265"/>
      <c r="AF83" s="265"/>
      <c r="AG83" s="265"/>
      <c r="AH83" s="265"/>
      <c r="AI83" s="265"/>
      <c r="AJ83" s="265"/>
      <c r="AK83" s="265"/>
      <c r="AL83" s="265"/>
      <c r="AM83" s="265"/>
      <c r="AN83" s="264"/>
      <c r="AO83" s="265"/>
      <c r="AP83" s="265"/>
      <c r="AQ83" s="265"/>
      <c r="AR83" s="265">
        <v>1</v>
      </c>
      <c r="AS83" s="265"/>
      <c r="AT83" s="265"/>
      <c r="AU83" s="265"/>
      <c r="AV83" s="265"/>
      <c r="AW83" s="265"/>
      <c r="AX83" s="265">
        <v>0.75</v>
      </c>
      <c r="AY83" s="265"/>
      <c r="AZ83" s="265"/>
      <c r="BA83" s="265"/>
      <c r="BB83" s="265"/>
      <c r="BC83" s="265"/>
      <c r="BD83" s="265"/>
      <c r="BE83" s="264"/>
      <c r="BF83" s="265"/>
      <c r="BG83" s="265"/>
      <c r="BH83" s="265"/>
      <c r="BI83" s="265"/>
      <c r="BJ83" s="265"/>
      <c r="BK83" s="265"/>
      <c r="BL83" s="265"/>
      <c r="BM83" s="264"/>
      <c r="BN83" s="265"/>
      <c r="BO83" s="265"/>
      <c r="BP83" s="265"/>
      <c r="BQ83" s="265"/>
      <c r="BR83" s="265"/>
      <c r="BS83" s="265"/>
      <c r="BT83" s="265"/>
      <c r="BU83" s="265"/>
      <c r="BV83" s="265"/>
      <c r="BW83" s="265"/>
      <c r="BX83" s="265"/>
      <c r="BY83" s="265"/>
      <c r="BZ83" s="265"/>
      <c r="CA83" s="264"/>
      <c r="CB83" s="265"/>
      <c r="CC83" s="265">
        <v>1</v>
      </c>
      <c r="CD83" s="265"/>
      <c r="CE83" s="265"/>
      <c r="CF83" s="265"/>
      <c r="CG83" s="265"/>
      <c r="CH83" s="265"/>
      <c r="CI83" s="265"/>
      <c r="CJ83" s="264"/>
      <c r="CK83" s="265"/>
      <c r="CL83" s="265"/>
      <c r="CM83" s="265"/>
      <c r="CN83" s="265"/>
      <c r="CO83" s="265"/>
      <c r="CP83" s="265"/>
      <c r="CQ83" s="265"/>
      <c r="CR83" s="264"/>
      <c r="CS83" s="265">
        <v>0.75</v>
      </c>
      <c r="CT83" s="265"/>
      <c r="CU83" s="265"/>
      <c r="CV83" s="265"/>
      <c r="CW83" s="265"/>
      <c r="CX83" s="265"/>
      <c r="CY83" s="265"/>
    </row>
    <row r="84" spans="1:103" x14ac:dyDescent="0.2">
      <c r="A84" s="256">
        <v>47</v>
      </c>
      <c r="B84" s="268" t="s">
        <v>3386</v>
      </c>
      <c r="C84" s="279" t="s">
        <v>131</v>
      </c>
      <c r="D84" s="80">
        <v>12</v>
      </c>
      <c r="E84" s="128">
        <v>57</v>
      </c>
      <c r="F84" s="420">
        <v>0.78947368421052633</v>
      </c>
      <c r="G84" s="265"/>
      <c r="H84" s="265"/>
      <c r="I84" s="265"/>
      <c r="J84" s="265"/>
      <c r="K84" s="265"/>
      <c r="L84" s="265"/>
      <c r="M84" s="265">
        <v>0.33333333333333331</v>
      </c>
      <c r="N84" s="265"/>
      <c r="O84" s="265">
        <v>0.91666666666666663</v>
      </c>
      <c r="P84" s="265">
        <v>1</v>
      </c>
      <c r="Q84" s="265"/>
      <c r="R84" s="265">
        <v>0.5</v>
      </c>
      <c r="S84" s="265">
        <v>0.91666666666666663</v>
      </c>
      <c r="T84" s="265">
        <v>1</v>
      </c>
      <c r="U84" s="265"/>
      <c r="V84" s="265"/>
      <c r="W84" s="264"/>
      <c r="X84" s="265"/>
      <c r="Y84" s="265"/>
      <c r="Z84" s="265"/>
      <c r="AA84" s="265">
        <v>1</v>
      </c>
      <c r="AB84" s="265"/>
      <c r="AC84" s="265">
        <v>1</v>
      </c>
      <c r="AD84" s="265"/>
      <c r="AE84" s="265"/>
      <c r="AF84" s="265">
        <v>1</v>
      </c>
      <c r="AG84" s="265"/>
      <c r="AH84" s="265">
        <v>0.83333333333333337</v>
      </c>
      <c r="AI84" s="265">
        <v>0.66666666666666663</v>
      </c>
      <c r="AJ84" s="265">
        <v>1</v>
      </c>
      <c r="AK84" s="265"/>
      <c r="AL84" s="265">
        <v>1</v>
      </c>
      <c r="AM84" s="265">
        <v>1</v>
      </c>
      <c r="AN84" s="264"/>
      <c r="AO84" s="265"/>
      <c r="AP84" s="265"/>
      <c r="AQ84" s="265"/>
      <c r="AR84" s="265">
        <v>1</v>
      </c>
      <c r="AS84" s="265"/>
      <c r="AT84" s="265"/>
      <c r="AU84" s="265"/>
      <c r="AV84" s="265">
        <v>1</v>
      </c>
      <c r="AW84" s="265">
        <v>0.41666666666666669</v>
      </c>
      <c r="AX84" s="265">
        <v>0.41666666666666669</v>
      </c>
      <c r="AY84" s="265"/>
      <c r="AZ84" s="265">
        <v>0.91666666666666663</v>
      </c>
      <c r="BA84" s="265">
        <v>0.58333333333333337</v>
      </c>
      <c r="BB84" s="265">
        <v>0.25</v>
      </c>
      <c r="BC84" s="265">
        <v>1</v>
      </c>
      <c r="BD84" s="265"/>
      <c r="BE84" s="264">
        <v>0.33333333333333331</v>
      </c>
      <c r="BF84" s="265">
        <v>1</v>
      </c>
      <c r="BG84" s="265"/>
      <c r="BH84" s="265">
        <v>1</v>
      </c>
      <c r="BI84" s="265">
        <v>0.83333333333333337</v>
      </c>
      <c r="BJ84" s="265">
        <v>0.75</v>
      </c>
      <c r="BK84" s="265">
        <v>1</v>
      </c>
      <c r="BL84" s="265">
        <v>1</v>
      </c>
      <c r="BM84" s="264">
        <v>0.58333333333333337</v>
      </c>
      <c r="BN84" s="265"/>
      <c r="BO84" s="265">
        <v>0.25</v>
      </c>
      <c r="BP84" s="265"/>
      <c r="BQ84" s="265">
        <v>0.91666666666666663</v>
      </c>
      <c r="BR84" s="265">
        <v>0.75</v>
      </c>
      <c r="BS84" s="265">
        <v>1</v>
      </c>
      <c r="BT84" s="265">
        <v>0.83333333333333337</v>
      </c>
      <c r="BU84" s="265">
        <v>0.91666666666666663</v>
      </c>
      <c r="BV84" s="265">
        <v>0.5</v>
      </c>
      <c r="BW84" s="265">
        <v>1</v>
      </c>
      <c r="BX84" s="265"/>
      <c r="BY84" s="265">
        <v>1</v>
      </c>
      <c r="BZ84" s="265"/>
      <c r="CA84" s="264">
        <v>0.58333333333333337</v>
      </c>
      <c r="CB84" s="265">
        <v>0.75</v>
      </c>
      <c r="CC84" s="265"/>
      <c r="CD84" s="265"/>
      <c r="CE84" s="265">
        <v>1</v>
      </c>
      <c r="CF84" s="265">
        <v>0.5</v>
      </c>
      <c r="CG84" s="265">
        <v>1</v>
      </c>
      <c r="CH84" s="265">
        <v>0.91666666666666663</v>
      </c>
      <c r="CI84" s="265">
        <v>1</v>
      </c>
      <c r="CJ84" s="264"/>
      <c r="CK84" s="265">
        <v>0.75</v>
      </c>
      <c r="CL84" s="265">
        <v>0.16666666666666671</v>
      </c>
      <c r="CM84" s="265">
        <v>0.58333333333333337</v>
      </c>
      <c r="CN84" s="265">
        <v>0.75</v>
      </c>
      <c r="CO84" s="265"/>
      <c r="CP84" s="265">
        <v>1</v>
      </c>
      <c r="CQ84" s="265">
        <v>1</v>
      </c>
      <c r="CR84" s="264">
        <v>0.83333333333333337</v>
      </c>
      <c r="CS84" s="265">
        <v>0.66666666666666663</v>
      </c>
      <c r="CT84" s="265"/>
      <c r="CU84" s="265">
        <v>0.33333333333333331</v>
      </c>
      <c r="CV84" s="265">
        <v>0.75</v>
      </c>
      <c r="CW84" s="265"/>
      <c r="CX84" s="265"/>
      <c r="CY84" s="265">
        <v>1</v>
      </c>
    </row>
    <row r="85" spans="1:103" x14ac:dyDescent="0.2">
      <c r="A85" s="256">
        <v>47</v>
      </c>
      <c r="B85" s="268" t="s">
        <v>3386</v>
      </c>
      <c r="C85" s="276" t="s">
        <v>103</v>
      </c>
      <c r="D85" s="80">
        <v>4</v>
      </c>
      <c r="E85" s="128">
        <v>48</v>
      </c>
      <c r="F85" s="420">
        <v>0.63541666666666663</v>
      </c>
      <c r="G85" s="265"/>
      <c r="H85" s="265"/>
      <c r="I85" s="265"/>
      <c r="J85" s="265"/>
      <c r="K85" s="265"/>
      <c r="L85" s="265"/>
      <c r="M85" s="265">
        <v>0.25</v>
      </c>
      <c r="N85" s="265"/>
      <c r="O85" s="265">
        <v>1</v>
      </c>
      <c r="P85" s="265">
        <v>1</v>
      </c>
      <c r="Q85" s="265"/>
      <c r="R85" s="265"/>
      <c r="S85" s="265">
        <v>1</v>
      </c>
      <c r="T85" s="265">
        <v>1</v>
      </c>
      <c r="U85" s="265"/>
      <c r="V85" s="265"/>
      <c r="W85" s="264"/>
      <c r="X85" s="265"/>
      <c r="Y85" s="265"/>
      <c r="Z85" s="265"/>
      <c r="AA85" s="265"/>
      <c r="AB85" s="265">
        <v>0.25</v>
      </c>
      <c r="AC85" s="265">
        <v>1</v>
      </c>
      <c r="AD85" s="265"/>
      <c r="AE85" s="265"/>
      <c r="AF85" s="265">
        <v>1</v>
      </c>
      <c r="AG85" s="265"/>
      <c r="AH85" s="265">
        <v>0.5</v>
      </c>
      <c r="AI85" s="265"/>
      <c r="AJ85" s="265"/>
      <c r="AK85" s="265"/>
      <c r="AL85" s="265">
        <v>1</v>
      </c>
      <c r="AM85" s="265">
        <v>1</v>
      </c>
      <c r="AN85" s="264"/>
      <c r="AO85" s="265"/>
      <c r="AP85" s="265"/>
      <c r="AQ85" s="265"/>
      <c r="AR85" s="265">
        <v>1</v>
      </c>
      <c r="AS85" s="265"/>
      <c r="AT85" s="265"/>
      <c r="AU85" s="265"/>
      <c r="AV85" s="265">
        <v>0.5</v>
      </c>
      <c r="AW85" s="265">
        <v>0.25</v>
      </c>
      <c r="AX85" s="265">
        <v>0</v>
      </c>
      <c r="AY85" s="265"/>
      <c r="AZ85" s="265"/>
      <c r="BA85" s="265">
        <v>0.5</v>
      </c>
      <c r="BB85" s="265"/>
      <c r="BC85" s="265">
        <v>0.5</v>
      </c>
      <c r="BD85" s="265"/>
      <c r="BE85" s="264">
        <v>0.25</v>
      </c>
      <c r="BF85" s="265">
        <v>1</v>
      </c>
      <c r="BG85" s="265"/>
      <c r="BH85" s="265">
        <v>1</v>
      </c>
      <c r="BI85" s="265">
        <v>0.5</v>
      </c>
      <c r="BJ85" s="265">
        <v>0.75</v>
      </c>
      <c r="BK85" s="265">
        <v>1</v>
      </c>
      <c r="BL85" s="265">
        <v>1</v>
      </c>
      <c r="BM85" s="264">
        <v>0</v>
      </c>
      <c r="BN85" s="265"/>
      <c r="BO85" s="265">
        <v>0</v>
      </c>
      <c r="BP85" s="265"/>
      <c r="BQ85" s="265">
        <v>0.75</v>
      </c>
      <c r="BR85" s="265">
        <v>0.5</v>
      </c>
      <c r="BS85" s="265">
        <v>1</v>
      </c>
      <c r="BT85" s="265">
        <v>0.5</v>
      </c>
      <c r="BU85" s="265">
        <v>0.5</v>
      </c>
      <c r="BV85" s="265"/>
      <c r="BW85" s="265">
        <v>1</v>
      </c>
      <c r="BX85" s="265"/>
      <c r="BY85" s="265"/>
      <c r="BZ85" s="265"/>
      <c r="CA85" s="264">
        <v>0.5</v>
      </c>
      <c r="CB85" s="265">
        <v>0.25</v>
      </c>
      <c r="CC85" s="265"/>
      <c r="CD85" s="265"/>
      <c r="CE85" s="265"/>
      <c r="CF85" s="265">
        <v>0.5</v>
      </c>
      <c r="CG85" s="265">
        <v>1</v>
      </c>
      <c r="CH85" s="265">
        <v>0.75</v>
      </c>
      <c r="CI85" s="265">
        <v>1</v>
      </c>
      <c r="CJ85" s="264"/>
      <c r="CK85" s="265">
        <v>1</v>
      </c>
      <c r="CL85" s="265">
        <v>0</v>
      </c>
      <c r="CM85" s="265">
        <v>0.25</v>
      </c>
      <c r="CN85" s="265">
        <v>0.75</v>
      </c>
      <c r="CO85" s="265"/>
      <c r="CP85" s="265">
        <v>1</v>
      </c>
      <c r="CQ85" s="265"/>
      <c r="CR85" s="264">
        <v>0.25</v>
      </c>
      <c r="CS85" s="265">
        <v>0.25</v>
      </c>
      <c r="CT85" s="265"/>
      <c r="CU85" s="265">
        <v>0</v>
      </c>
      <c r="CV85" s="265">
        <v>0.5</v>
      </c>
      <c r="CW85" s="265"/>
      <c r="CX85" s="265"/>
      <c r="CY85" s="265">
        <v>1</v>
      </c>
    </row>
    <row r="86" spans="1:103" x14ac:dyDescent="0.2">
      <c r="A86" s="256">
        <v>47</v>
      </c>
      <c r="B86" s="268" t="s">
        <v>3386</v>
      </c>
      <c r="C86" s="277" t="s">
        <v>184</v>
      </c>
      <c r="D86" s="80">
        <v>6</v>
      </c>
      <c r="E86" s="128">
        <v>13</v>
      </c>
      <c r="F86" s="420">
        <v>0.60256410256410253</v>
      </c>
      <c r="G86" s="265"/>
      <c r="H86" s="265"/>
      <c r="I86" s="265"/>
      <c r="J86" s="265"/>
      <c r="K86" s="265"/>
      <c r="L86" s="265">
        <v>0.66666666666666663</v>
      </c>
      <c r="M86" s="265"/>
      <c r="N86" s="265"/>
      <c r="O86" s="265"/>
      <c r="P86" s="265"/>
      <c r="Q86" s="265"/>
      <c r="R86" s="265"/>
      <c r="S86" s="265"/>
      <c r="T86" s="265"/>
      <c r="U86" s="265"/>
      <c r="V86" s="265"/>
      <c r="W86" s="264"/>
      <c r="X86" s="265"/>
      <c r="Y86" s="265"/>
      <c r="Z86" s="265"/>
      <c r="AA86" s="265"/>
      <c r="AB86" s="265"/>
      <c r="AC86" s="265"/>
      <c r="AD86" s="265"/>
      <c r="AE86" s="265"/>
      <c r="AF86" s="265">
        <v>1</v>
      </c>
      <c r="AG86" s="265"/>
      <c r="AH86" s="265"/>
      <c r="AI86" s="265"/>
      <c r="AJ86" s="265"/>
      <c r="AK86" s="265"/>
      <c r="AL86" s="265">
        <v>1</v>
      </c>
      <c r="AM86" s="265"/>
      <c r="AN86" s="264"/>
      <c r="AO86" s="265"/>
      <c r="AP86" s="265"/>
      <c r="AQ86" s="265"/>
      <c r="AR86" s="265">
        <v>0.83333333333333337</v>
      </c>
      <c r="AS86" s="265"/>
      <c r="AT86" s="265"/>
      <c r="AU86" s="265"/>
      <c r="AV86" s="265">
        <v>0.16666666666666671</v>
      </c>
      <c r="AW86" s="265"/>
      <c r="AX86" s="265"/>
      <c r="AY86" s="265"/>
      <c r="AZ86" s="265"/>
      <c r="BA86" s="265"/>
      <c r="BB86" s="265"/>
      <c r="BC86" s="265"/>
      <c r="BD86" s="265"/>
      <c r="BE86" s="264">
        <v>0</v>
      </c>
      <c r="BF86" s="265">
        <v>1</v>
      </c>
      <c r="BG86" s="265"/>
      <c r="BH86" s="265"/>
      <c r="BI86" s="265"/>
      <c r="BJ86" s="265"/>
      <c r="BK86" s="265"/>
      <c r="BL86" s="265"/>
      <c r="BM86" s="264"/>
      <c r="BN86" s="265"/>
      <c r="BO86" s="265"/>
      <c r="BP86" s="265"/>
      <c r="BQ86" s="265"/>
      <c r="BR86" s="265"/>
      <c r="BS86" s="265">
        <v>1</v>
      </c>
      <c r="BT86" s="265"/>
      <c r="BU86" s="265"/>
      <c r="BV86" s="265"/>
      <c r="BW86" s="265"/>
      <c r="BX86" s="265"/>
      <c r="BY86" s="265"/>
      <c r="BZ86" s="265"/>
      <c r="CA86" s="264">
        <v>0</v>
      </c>
      <c r="CB86" s="265"/>
      <c r="CC86" s="265"/>
      <c r="CD86" s="265"/>
      <c r="CE86" s="265"/>
      <c r="CF86" s="265"/>
      <c r="CG86" s="265"/>
      <c r="CH86" s="265"/>
      <c r="CI86" s="265"/>
      <c r="CJ86" s="264"/>
      <c r="CK86" s="265">
        <v>0.5</v>
      </c>
      <c r="CL86" s="265"/>
      <c r="CM86" s="265"/>
      <c r="CN86" s="265"/>
      <c r="CO86" s="265"/>
      <c r="CP86" s="265"/>
      <c r="CQ86" s="265"/>
      <c r="CR86" s="264">
        <v>0.16666666666666671</v>
      </c>
      <c r="CS86" s="265">
        <v>0.5</v>
      </c>
      <c r="CT86" s="265"/>
      <c r="CU86" s="265"/>
      <c r="CV86" s="265"/>
      <c r="CW86" s="265"/>
      <c r="CX86" s="265">
        <v>1</v>
      </c>
      <c r="CY86" s="265"/>
    </row>
    <row r="87" spans="1:103" x14ac:dyDescent="0.2">
      <c r="A87" s="256">
        <v>47</v>
      </c>
      <c r="B87" s="268" t="s">
        <v>3386</v>
      </c>
      <c r="C87" s="278" t="s">
        <v>81</v>
      </c>
      <c r="D87" s="80">
        <v>25</v>
      </c>
      <c r="E87" s="128">
        <v>2</v>
      </c>
      <c r="F87" s="420">
        <v>0.94</v>
      </c>
      <c r="G87" s="265"/>
      <c r="H87" s="265"/>
      <c r="I87" s="265"/>
      <c r="J87" s="265"/>
      <c r="K87" s="265"/>
      <c r="L87" s="265">
        <v>0.92</v>
      </c>
      <c r="M87" s="265"/>
      <c r="N87" s="265"/>
      <c r="O87" s="265"/>
      <c r="P87" s="265"/>
      <c r="Q87" s="265"/>
      <c r="R87" s="265"/>
      <c r="S87" s="265"/>
      <c r="T87" s="265"/>
      <c r="U87" s="265"/>
      <c r="V87" s="265"/>
      <c r="W87" s="264"/>
      <c r="X87" s="265"/>
      <c r="Y87" s="265"/>
      <c r="Z87" s="265"/>
      <c r="AA87" s="265"/>
      <c r="AB87" s="265"/>
      <c r="AC87" s="265"/>
      <c r="AD87" s="265"/>
      <c r="AE87" s="265"/>
      <c r="AF87" s="265"/>
      <c r="AG87" s="265"/>
      <c r="AH87" s="265"/>
      <c r="AI87" s="265"/>
      <c r="AJ87" s="265"/>
      <c r="AK87" s="265"/>
      <c r="AL87" s="265"/>
      <c r="AM87" s="265"/>
      <c r="AN87" s="264"/>
      <c r="AO87" s="265"/>
      <c r="AP87" s="265"/>
      <c r="AQ87" s="265"/>
      <c r="AR87" s="265">
        <v>0.96</v>
      </c>
      <c r="AS87" s="265"/>
      <c r="AT87" s="265"/>
      <c r="AU87" s="265"/>
      <c r="AV87" s="265"/>
      <c r="AW87" s="265"/>
      <c r="AX87" s="265"/>
      <c r="AY87" s="265"/>
      <c r="AZ87" s="265"/>
      <c r="BA87" s="265"/>
      <c r="BB87" s="265"/>
      <c r="BC87" s="265"/>
      <c r="BD87" s="265"/>
      <c r="BE87" s="264"/>
      <c r="BF87" s="265"/>
      <c r="BG87" s="265"/>
      <c r="BH87" s="265"/>
      <c r="BI87" s="265"/>
      <c r="BJ87" s="265"/>
      <c r="BK87" s="265"/>
      <c r="BL87" s="265"/>
      <c r="BM87" s="264"/>
      <c r="BN87" s="265"/>
      <c r="BO87" s="265"/>
      <c r="BP87" s="265"/>
      <c r="BQ87" s="265"/>
      <c r="BR87" s="265"/>
      <c r="BS87" s="265"/>
      <c r="BT87" s="265"/>
      <c r="BU87" s="265"/>
      <c r="BV87" s="265"/>
      <c r="BW87" s="265"/>
      <c r="BX87" s="265"/>
      <c r="BY87" s="265"/>
      <c r="BZ87" s="265"/>
      <c r="CA87" s="264"/>
      <c r="CB87" s="265"/>
      <c r="CC87" s="265"/>
      <c r="CD87" s="265"/>
      <c r="CE87" s="265"/>
      <c r="CF87" s="265"/>
      <c r="CG87" s="265"/>
      <c r="CH87" s="265"/>
      <c r="CI87" s="265"/>
      <c r="CJ87" s="264"/>
      <c r="CK87" s="265"/>
      <c r="CL87" s="265"/>
      <c r="CM87" s="265"/>
      <c r="CN87" s="265"/>
      <c r="CO87" s="265"/>
      <c r="CP87" s="265"/>
      <c r="CQ87" s="265"/>
      <c r="CR87" s="264"/>
      <c r="CS87" s="265"/>
      <c r="CT87" s="265"/>
      <c r="CU87" s="265"/>
      <c r="CV87" s="265"/>
      <c r="CW87" s="265"/>
      <c r="CX87" s="265"/>
      <c r="CY87" s="265"/>
    </row>
    <row r="88" spans="1:103" x14ac:dyDescent="0.2">
      <c r="A88" s="256">
        <v>48</v>
      </c>
      <c r="B88" s="268" t="s">
        <v>3477</v>
      </c>
      <c r="C88" s="276" t="s">
        <v>103</v>
      </c>
      <c r="D88" s="80">
        <v>58</v>
      </c>
      <c r="E88" s="128">
        <v>47</v>
      </c>
      <c r="F88" s="420">
        <v>0.80007336757153347</v>
      </c>
      <c r="G88" s="265">
        <v>1</v>
      </c>
      <c r="H88" s="265"/>
      <c r="I88" s="265"/>
      <c r="J88" s="265">
        <v>0.93103448275862066</v>
      </c>
      <c r="K88" s="265"/>
      <c r="L88" s="265"/>
      <c r="M88" s="265">
        <v>0.65517241379310343</v>
      </c>
      <c r="N88" s="265">
        <v>0.93103448275862066</v>
      </c>
      <c r="O88" s="265">
        <v>1</v>
      </c>
      <c r="P88" s="265">
        <v>1</v>
      </c>
      <c r="Q88" s="265"/>
      <c r="R88" s="265">
        <v>0.7931034482758621</v>
      </c>
      <c r="S88" s="265"/>
      <c r="T88" s="265"/>
      <c r="U88" s="265"/>
      <c r="V88" s="265"/>
      <c r="W88" s="264"/>
      <c r="X88" s="265"/>
      <c r="Y88" s="265"/>
      <c r="Z88" s="265"/>
      <c r="AA88" s="265"/>
      <c r="AB88" s="265">
        <v>1</v>
      </c>
      <c r="AC88" s="265">
        <v>1</v>
      </c>
      <c r="AD88" s="265"/>
      <c r="AE88" s="265">
        <v>0.93103448275862066</v>
      </c>
      <c r="AF88" s="265"/>
      <c r="AG88" s="265"/>
      <c r="AH88" s="265"/>
      <c r="AI88" s="265"/>
      <c r="AJ88" s="265"/>
      <c r="AK88" s="265"/>
      <c r="AL88" s="265"/>
      <c r="AM88" s="265"/>
      <c r="AN88" s="264"/>
      <c r="AO88" s="265">
        <v>0.67241379310344829</v>
      </c>
      <c r="AP88" s="265"/>
      <c r="AQ88" s="265"/>
      <c r="AR88" s="265">
        <v>1</v>
      </c>
      <c r="AS88" s="265"/>
      <c r="AT88" s="265"/>
      <c r="AU88" s="265"/>
      <c r="AV88" s="265">
        <v>0.93103448275862066</v>
      </c>
      <c r="AW88" s="265">
        <v>0.36206896551724138</v>
      </c>
      <c r="AX88" s="265">
        <v>0.68965517241379315</v>
      </c>
      <c r="AY88" s="265">
        <v>0.36206896551724138</v>
      </c>
      <c r="AZ88" s="265"/>
      <c r="BA88" s="265">
        <v>0.87931034482758619</v>
      </c>
      <c r="BB88" s="265"/>
      <c r="BC88" s="265"/>
      <c r="BD88" s="265">
        <v>0.91379310344827591</v>
      </c>
      <c r="BE88" s="264">
        <v>0.98275862068965514</v>
      </c>
      <c r="BF88" s="265">
        <v>1</v>
      </c>
      <c r="BG88" s="265"/>
      <c r="BH88" s="265"/>
      <c r="BI88" s="265">
        <v>1</v>
      </c>
      <c r="BJ88" s="265">
        <v>0.36206896551724138</v>
      </c>
      <c r="BK88" s="265">
        <v>0.41379310344827591</v>
      </c>
      <c r="BL88" s="265"/>
      <c r="BM88" s="264"/>
      <c r="BN88" s="265">
        <v>0.81034482758620685</v>
      </c>
      <c r="BO88" s="265">
        <v>0.7068965517241379</v>
      </c>
      <c r="BP88" s="265"/>
      <c r="BQ88" s="265">
        <v>1</v>
      </c>
      <c r="BR88" s="265">
        <v>0.84482758620689657</v>
      </c>
      <c r="BS88" s="265">
        <v>1</v>
      </c>
      <c r="BT88" s="265">
        <v>0.36206896551724138</v>
      </c>
      <c r="BU88" s="265"/>
      <c r="BV88" s="265">
        <v>0.94827586206896552</v>
      </c>
      <c r="BW88" s="265">
        <v>0.41379310344827591</v>
      </c>
      <c r="BX88" s="265"/>
      <c r="BY88" s="265"/>
      <c r="BZ88" s="265"/>
      <c r="CA88" s="264">
        <v>0.91379310344827591</v>
      </c>
      <c r="CB88" s="265">
        <v>0.89655172413793105</v>
      </c>
      <c r="CC88" s="265">
        <v>0.36206896551724138</v>
      </c>
      <c r="CD88" s="265"/>
      <c r="CE88" s="265"/>
      <c r="CF88" s="265"/>
      <c r="CG88" s="265"/>
      <c r="CH88" s="265">
        <v>0.94827586206896552</v>
      </c>
      <c r="CI88" s="265"/>
      <c r="CJ88" s="264">
        <v>0.82758620689655171</v>
      </c>
      <c r="CK88" s="265"/>
      <c r="CL88" s="265">
        <v>0.36206896551724138</v>
      </c>
      <c r="CM88" s="265">
        <v>0.36206896551724138</v>
      </c>
      <c r="CN88" s="265"/>
      <c r="CO88" s="265">
        <v>1</v>
      </c>
      <c r="CP88" s="265">
        <v>1</v>
      </c>
      <c r="CQ88" s="265"/>
      <c r="CR88" s="264">
        <v>0.96551724137931039</v>
      </c>
      <c r="CS88" s="265">
        <v>1</v>
      </c>
      <c r="CT88" s="265"/>
      <c r="CU88" s="265">
        <v>0.93103448275862066</v>
      </c>
      <c r="CV88" s="265">
        <v>0.81034482758620685</v>
      </c>
      <c r="CW88" s="265">
        <v>0.91379310344827591</v>
      </c>
      <c r="CX88" s="265">
        <v>0.41379310344827591</v>
      </c>
      <c r="CY88" s="265">
        <v>1</v>
      </c>
    </row>
    <row r="89" spans="1:103" x14ac:dyDescent="0.2">
      <c r="A89" s="256">
        <v>48</v>
      </c>
      <c r="B89" s="268" t="s">
        <v>3477</v>
      </c>
      <c r="C89" s="277" t="s">
        <v>184</v>
      </c>
      <c r="D89" s="80">
        <v>24</v>
      </c>
      <c r="E89" s="128">
        <v>19</v>
      </c>
      <c r="F89" s="420">
        <v>0.89254385964912275</v>
      </c>
      <c r="G89" s="265">
        <v>1</v>
      </c>
      <c r="H89" s="265"/>
      <c r="I89" s="265"/>
      <c r="J89" s="265">
        <v>0.95833333333333337</v>
      </c>
      <c r="K89" s="265"/>
      <c r="L89" s="265"/>
      <c r="M89" s="265">
        <v>0.58333333333333337</v>
      </c>
      <c r="N89" s="265"/>
      <c r="O89" s="265"/>
      <c r="P89" s="265"/>
      <c r="Q89" s="265"/>
      <c r="R89" s="265"/>
      <c r="S89" s="265"/>
      <c r="T89" s="265"/>
      <c r="U89" s="265"/>
      <c r="V89" s="265"/>
      <c r="W89" s="264"/>
      <c r="X89" s="265"/>
      <c r="Y89" s="265">
        <v>0.79166666666666663</v>
      </c>
      <c r="Z89" s="265">
        <v>1</v>
      </c>
      <c r="AA89" s="265"/>
      <c r="AB89" s="265">
        <v>1</v>
      </c>
      <c r="AC89" s="265">
        <v>1</v>
      </c>
      <c r="AD89" s="265"/>
      <c r="AE89" s="265"/>
      <c r="AF89" s="265"/>
      <c r="AG89" s="265"/>
      <c r="AH89" s="265"/>
      <c r="AI89" s="265"/>
      <c r="AJ89" s="265"/>
      <c r="AK89" s="265"/>
      <c r="AL89" s="265"/>
      <c r="AM89" s="265"/>
      <c r="AN89" s="264"/>
      <c r="AO89" s="265">
        <v>0.79166666666666663</v>
      </c>
      <c r="AP89" s="265"/>
      <c r="AQ89" s="265"/>
      <c r="AR89" s="265">
        <v>1</v>
      </c>
      <c r="AS89" s="265"/>
      <c r="AT89" s="265"/>
      <c r="AU89" s="265"/>
      <c r="AV89" s="265">
        <v>0.95833333333333337</v>
      </c>
      <c r="AW89" s="265"/>
      <c r="AX89" s="265"/>
      <c r="AY89" s="265"/>
      <c r="AZ89" s="265"/>
      <c r="BA89" s="265"/>
      <c r="BB89" s="265"/>
      <c r="BC89" s="265"/>
      <c r="BD89" s="265"/>
      <c r="BE89" s="264">
        <v>1</v>
      </c>
      <c r="BF89" s="265">
        <v>1</v>
      </c>
      <c r="BG89" s="265"/>
      <c r="BH89" s="265"/>
      <c r="BI89" s="265"/>
      <c r="BJ89" s="265"/>
      <c r="BK89" s="265"/>
      <c r="BL89" s="265"/>
      <c r="BM89" s="264"/>
      <c r="BN89" s="265">
        <v>0.625</v>
      </c>
      <c r="BO89" s="265">
        <v>0.79166666666666663</v>
      </c>
      <c r="BP89" s="265"/>
      <c r="BQ89" s="265">
        <v>0.95833333333333337</v>
      </c>
      <c r="BR89" s="265"/>
      <c r="BS89" s="265"/>
      <c r="BT89" s="265"/>
      <c r="BU89" s="265"/>
      <c r="BV89" s="265"/>
      <c r="BW89" s="265"/>
      <c r="BX89" s="265"/>
      <c r="BY89" s="265"/>
      <c r="BZ89" s="265"/>
      <c r="CA89" s="264">
        <v>0.70833333333333337</v>
      </c>
      <c r="CB89" s="265"/>
      <c r="CC89" s="265"/>
      <c r="CD89" s="265"/>
      <c r="CE89" s="265"/>
      <c r="CF89" s="265"/>
      <c r="CG89" s="265"/>
      <c r="CH89" s="265"/>
      <c r="CI89" s="265"/>
      <c r="CJ89" s="264">
        <v>0.83333333333333337</v>
      </c>
      <c r="CK89" s="265"/>
      <c r="CL89" s="265"/>
      <c r="CM89" s="265"/>
      <c r="CN89" s="265"/>
      <c r="CO89" s="265"/>
      <c r="CP89" s="265"/>
      <c r="CQ89" s="265"/>
      <c r="CR89" s="264">
        <v>1</v>
      </c>
      <c r="CS89" s="265">
        <v>0.95833333333333337</v>
      </c>
      <c r="CT89" s="265"/>
      <c r="CU89" s="265"/>
      <c r="CV89" s="265"/>
      <c r="CW89" s="265"/>
      <c r="CX89" s="265"/>
      <c r="CY89" s="265"/>
    </row>
    <row r="90" spans="1:103" x14ac:dyDescent="0.2">
      <c r="A90" s="256">
        <v>48</v>
      </c>
      <c r="B90" s="268" t="s">
        <v>3477</v>
      </c>
      <c r="C90" s="278" t="s">
        <v>81</v>
      </c>
      <c r="D90" s="80">
        <v>28</v>
      </c>
      <c r="E90" s="128">
        <v>10</v>
      </c>
      <c r="F90" s="420">
        <v>0.82857142857142863</v>
      </c>
      <c r="G90" s="265">
        <v>1</v>
      </c>
      <c r="H90" s="265"/>
      <c r="I90" s="265"/>
      <c r="J90" s="265">
        <v>0.9285714285714286</v>
      </c>
      <c r="K90" s="265"/>
      <c r="L90" s="265"/>
      <c r="M90" s="265"/>
      <c r="N90" s="265"/>
      <c r="O90" s="265"/>
      <c r="P90" s="265"/>
      <c r="Q90" s="265"/>
      <c r="R90" s="265"/>
      <c r="S90" s="265"/>
      <c r="T90" s="265"/>
      <c r="U90" s="265"/>
      <c r="V90" s="265"/>
      <c r="W90" s="264"/>
      <c r="X90" s="265"/>
      <c r="Y90" s="265">
        <v>0.7142857142857143</v>
      </c>
      <c r="Z90" s="265">
        <v>1</v>
      </c>
      <c r="AA90" s="265"/>
      <c r="AB90" s="265">
        <v>0.8928571428571429</v>
      </c>
      <c r="AC90" s="265"/>
      <c r="AD90" s="265"/>
      <c r="AE90" s="265"/>
      <c r="AF90" s="265"/>
      <c r="AG90" s="265"/>
      <c r="AH90" s="265"/>
      <c r="AI90" s="265"/>
      <c r="AJ90" s="265"/>
      <c r="AK90" s="265"/>
      <c r="AL90" s="265"/>
      <c r="AM90" s="265"/>
      <c r="AN90" s="264"/>
      <c r="AO90" s="265">
        <v>0.6071428571428571</v>
      </c>
      <c r="AP90" s="265"/>
      <c r="AQ90" s="265"/>
      <c r="AR90" s="265">
        <v>0.9642857142857143</v>
      </c>
      <c r="AS90" s="265"/>
      <c r="AT90" s="265"/>
      <c r="AU90" s="265"/>
      <c r="AV90" s="265"/>
      <c r="AW90" s="265"/>
      <c r="AX90" s="265"/>
      <c r="AY90" s="265"/>
      <c r="AZ90" s="265"/>
      <c r="BA90" s="265"/>
      <c r="BB90" s="265"/>
      <c r="BC90" s="265"/>
      <c r="BD90" s="265"/>
      <c r="BE90" s="264">
        <v>1</v>
      </c>
      <c r="BF90" s="265"/>
      <c r="BG90" s="265"/>
      <c r="BH90" s="265"/>
      <c r="BI90" s="265"/>
      <c r="BJ90" s="265"/>
      <c r="BK90" s="265"/>
      <c r="BL90" s="265"/>
      <c r="BM90" s="264"/>
      <c r="BN90" s="265">
        <v>0.32142857142857151</v>
      </c>
      <c r="BO90" s="265"/>
      <c r="BP90" s="265"/>
      <c r="BQ90" s="265"/>
      <c r="BR90" s="265"/>
      <c r="BS90" s="265"/>
      <c r="BT90" s="265"/>
      <c r="BU90" s="265"/>
      <c r="BV90" s="265"/>
      <c r="BW90" s="265"/>
      <c r="BX90" s="265"/>
      <c r="BY90" s="265"/>
      <c r="BZ90" s="265"/>
      <c r="CA90" s="264"/>
      <c r="CB90" s="265"/>
      <c r="CC90" s="265"/>
      <c r="CD90" s="265"/>
      <c r="CE90" s="265"/>
      <c r="CF90" s="265"/>
      <c r="CG90" s="265"/>
      <c r="CH90" s="265"/>
      <c r="CI90" s="265"/>
      <c r="CJ90" s="264"/>
      <c r="CK90" s="265"/>
      <c r="CL90" s="265"/>
      <c r="CM90" s="265"/>
      <c r="CN90" s="265"/>
      <c r="CO90" s="265"/>
      <c r="CP90" s="265"/>
      <c r="CQ90" s="265"/>
      <c r="CR90" s="264"/>
      <c r="CS90" s="265">
        <v>0.8571428571428571</v>
      </c>
      <c r="CT90" s="265"/>
      <c r="CU90" s="265"/>
      <c r="CV90" s="265"/>
      <c r="CW90" s="265"/>
      <c r="CX90" s="265"/>
      <c r="CY90" s="265"/>
    </row>
    <row r="91" spans="1:103" x14ac:dyDescent="0.2">
      <c r="A91" s="256">
        <v>50</v>
      </c>
      <c r="B91" s="268" t="s">
        <v>3497</v>
      </c>
      <c r="C91" s="276" t="s">
        <v>103</v>
      </c>
      <c r="D91" s="80">
        <v>5</v>
      </c>
      <c r="E91" s="128">
        <v>46</v>
      </c>
      <c r="F91" s="420">
        <v>0.96086956521739142</v>
      </c>
      <c r="G91" s="265">
        <v>1</v>
      </c>
      <c r="H91" s="265"/>
      <c r="I91" s="265"/>
      <c r="J91" s="265">
        <v>1</v>
      </c>
      <c r="K91" s="265"/>
      <c r="L91" s="265"/>
      <c r="M91" s="265">
        <v>1</v>
      </c>
      <c r="N91" s="265">
        <v>1</v>
      </c>
      <c r="O91" s="265">
        <v>1</v>
      </c>
      <c r="P91" s="265">
        <v>1</v>
      </c>
      <c r="Q91" s="265"/>
      <c r="R91" s="265"/>
      <c r="S91" s="265"/>
      <c r="T91" s="265"/>
      <c r="U91" s="265"/>
      <c r="V91" s="265"/>
      <c r="W91" s="264"/>
      <c r="X91" s="265"/>
      <c r="Y91" s="265">
        <v>1</v>
      </c>
      <c r="Z91" s="265">
        <v>1</v>
      </c>
      <c r="AA91" s="265"/>
      <c r="AB91" s="265">
        <v>1</v>
      </c>
      <c r="AC91" s="265">
        <v>1</v>
      </c>
      <c r="AD91" s="265"/>
      <c r="AE91" s="265"/>
      <c r="AF91" s="265"/>
      <c r="AG91" s="265"/>
      <c r="AH91" s="265"/>
      <c r="AI91" s="265"/>
      <c r="AJ91" s="265"/>
      <c r="AK91" s="265"/>
      <c r="AL91" s="265"/>
      <c r="AM91" s="265"/>
      <c r="AN91" s="264"/>
      <c r="AO91" s="265">
        <v>1</v>
      </c>
      <c r="AP91" s="265"/>
      <c r="AQ91" s="265"/>
      <c r="AR91" s="265">
        <v>1</v>
      </c>
      <c r="AS91" s="265"/>
      <c r="AT91" s="265"/>
      <c r="AU91" s="265"/>
      <c r="AV91" s="265">
        <v>1</v>
      </c>
      <c r="AW91" s="265">
        <v>1</v>
      </c>
      <c r="AX91" s="265">
        <v>1</v>
      </c>
      <c r="AY91" s="265">
        <v>1</v>
      </c>
      <c r="AZ91" s="265"/>
      <c r="BA91" s="265"/>
      <c r="BB91" s="265"/>
      <c r="BC91" s="265"/>
      <c r="BD91" s="265">
        <v>1</v>
      </c>
      <c r="BE91" s="264">
        <v>0.8</v>
      </c>
      <c r="BF91" s="265">
        <v>1</v>
      </c>
      <c r="BG91" s="265"/>
      <c r="BH91" s="265"/>
      <c r="BI91" s="265">
        <v>1</v>
      </c>
      <c r="BJ91" s="265">
        <v>1</v>
      </c>
      <c r="BK91" s="265">
        <v>1</v>
      </c>
      <c r="BL91" s="265"/>
      <c r="BM91" s="264"/>
      <c r="BN91" s="265">
        <v>1</v>
      </c>
      <c r="BO91" s="265">
        <v>1</v>
      </c>
      <c r="BP91" s="265">
        <v>1</v>
      </c>
      <c r="BQ91" s="265">
        <v>1</v>
      </c>
      <c r="BR91" s="265">
        <v>1</v>
      </c>
      <c r="BS91" s="265">
        <v>1</v>
      </c>
      <c r="BT91" s="265"/>
      <c r="BU91" s="265"/>
      <c r="BV91" s="265">
        <v>1</v>
      </c>
      <c r="BW91" s="265">
        <v>1</v>
      </c>
      <c r="BX91" s="265"/>
      <c r="BY91" s="265"/>
      <c r="BZ91" s="265"/>
      <c r="CA91" s="264">
        <v>1</v>
      </c>
      <c r="CB91" s="265">
        <v>1</v>
      </c>
      <c r="CC91" s="265">
        <v>1</v>
      </c>
      <c r="CD91" s="265"/>
      <c r="CE91" s="265"/>
      <c r="CF91" s="265"/>
      <c r="CG91" s="265"/>
      <c r="CH91" s="265">
        <v>1</v>
      </c>
      <c r="CI91" s="265"/>
      <c r="CJ91" s="264">
        <v>0</v>
      </c>
      <c r="CK91" s="265"/>
      <c r="CL91" s="265">
        <v>1</v>
      </c>
      <c r="CM91" s="265">
        <v>0.8</v>
      </c>
      <c r="CN91" s="265"/>
      <c r="CO91" s="265">
        <v>1</v>
      </c>
      <c r="CP91" s="265">
        <v>1</v>
      </c>
      <c r="CQ91" s="265"/>
      <c r="CR91" s="264">
        <v>1</v>
      </c>
      <c r="CS91" s="265">
        <v>1</v>
      </c>
      <c r="CT91" s="265"/>
      <c r="CU91" s="265">
        <v>1</v>
      </c>
      <c r="CV91" s="265">
        <v>0.8</v>
      </c>
      <c r="CW91" s="265">
        <v>0.8</v>
      </c>
      <c r="CX91" s="265">
        <v>1</v>
      </c>
      <c r="CY91" s="265">
        <v>1</v>
      </c>
    </row>
    <row r="92" spans="1:103" x14ac:dyDescent="0.2">
      <c r="A92" s="256">
        <v>50</v>
      </c>
      <c r="B92" s="268" t="s">
        <v>3497</v>
      </c>
      <c r="C92" s="278" t="s">
        <v>81</v>
      </c>
      <c r="D92" s="80">
        <v>33</v>
      </c>
      <c r="E92" s="128">
        <v>12</v>
      </c>
      <c r="F92" s="420">
        <v>0.93686868686868674</v>
      </c>
      <c r="G92" s="265">
        <v>1</v>
      </c>
      <c r="H92" s="265"/>
      <c r="I92" s="265"/>
      <c r="J92" s="265">
        <v>1</v>
      </c>
      <c r="K92" s="265"/>
      <c r="L92" s="265"/>
      <c r="M92" s="265"/>
      <c r="N92" s="265"/>
      <c r="O92" s="265"/>
      <c r="P92" s="265"/>
      <c r="Q92" s="265"/>
      <c r="R92" s="265"/>
      <c r="S92" s="265"/>
      <c r="T92" s="265"/>
      <c r="U92" s="265"/>
      <c r="V92" s="265"/>
      <c r="W92" s="264"/>
      <c r="X92" s="265"/>
      <c r="Y92" s="265">
        <v>1</v>
      </c>
      <c r="Z92" s="265">
        <v>1</v>
      </c>
      <c r="AA92" s="265"/>
      <c r="AB92" s="265">
        <v>1</v>
      </c>
      <c r="AC92" s="265">
        <v>1</v>
      </c>
      <c r="AD92" s="265"/>
      <c r="AE92" s="265"/>
      <c r="AF92" s="265"/>
      <c r="AG92" s="265"/>
      <c r="AH92" s="265"/>
      <c r="AI92" s="265"/>
      <c r="AJ92" s="265"/>
      <c r="AK92" s="265"/>
      <c r="AL92" s="265"/>
      <c r="AM92" s="265"/>
      <c r="AN92" s="264"/>
      <c r="AO92" s="265">
        <v>0.90909090909090906</v>
      </c>
      <c r="AP92" s="265"/>
      <c r="AQ92" s="265"/>
      <c r="AR92" s="265">
        <v>1</v>
      </c>
      <c r="AS92" s="265"/>
      <c r="AT92" s="265"/>
      <c r="AU92" s="265"/>
      <c r="AV92" s="265">
        <v>0.90909090909090906</v>
      </c>
      <c r="AW92" s="265"/>
      <c r="AX92" s="265"/>
      <c r="AY92" s="265"/>
      <c r="AZ92" s="265"/>
      <c r="BA92" s="265"/>
      <c r="BB92" s="265"/>
      <c r="BC92" s="265"/>
      <c r="BD92" s="265"/>
      <c r="BE92" s="264">
        <v>0.42424242424242431</v>
      </c>
      <c r="BF92" s="265"/>
      <c r="BG92" s="265"/>
      <c r="BH92" s="265"/>
      <c r="BI92" s="265"/>
      <c r="BJ92" s="265"/>
      <c r="BK92" s="265"/>
      <c r="BL92" s="265"/>
      <c r="BM92" s="264"/>
      <c r="BN92" s="265"/>
      <c r="BO92" s="265"/>
      <c r="BP92" s="265"/>
      <c r="BQ92" s="265"/>
      <c r="BR92" s="265"/>
      <c r="BS92" s="265"/>
      <c r="BT92" s="265"/>
      <c r="BU92" s="265"/>
      <c r="BV92" s="265"/>
      <c r="BW92" s="265"/>
      <c r="BX92" s="265"/>
      <c r="BY92" s="265"/>
      <c r="BZ92" s="265"/>
      <c r="CA92" s="264"/>
      <c r="CB92" s="265"/>
      <c r="CC92" s="265"/>
      <c r="CD92" s="265"/>
      <c r="CE92" s="265"/>
      <c r="CF92" s="265"/>
      <c r="CG92" s="265"/>
      <c r="CH92" s="265"/>
      <c r="CI92" s="265"/>
      <c r="CJ92" s="264"/>
      <c r="CK92" s="265"/>
      <c r="CL92" s="265"/>
      <c r="CM92" s="265"/>
      <c r="CN92" s="265"/>
      <c r="CO92" s="265"/>
      <c r="CP92" s="265"/>
      <c r="CQ92" s="265"/>
      <c r="CR92" s="264">
        <v>1</v>
      </c>
      <c r="CS92" s="265">
        <v>1</v>
      </c>
      <c r="CT92" s="265"/>
      <c r="CU92" s="265"/>
      <c r="CV92" s="265"/>
      <c r="CW92" s="265"/>
      <c r="CX92" s="265"/>
      <c r="CY92" s="265"/>
    </row>
    <row r="93" spans="1:103" x14ac:dyDescent="0.2">
      <c r="A93" s="256">
        <v>50</v>
      </c>
      <c r="B93" s="268" t="s">
        <v>3497</v>
      </c>
      <c r="C93" s="280" t="s">
        <v>158</v>
      </c>
      <c r="D93" s="80">
        <v>11</v>
      </c>
      <c r="E93" s="128">
        <v>4</v>
      </c>
      <c r="F93" s="420">
        <v>1</v>
      </c>
      <c r="G93" s="265">
        <v>1</v>
      </c>
      <c r="H93" s="265"/>
      <c r="I93" s="265"/>
      <c r="J93" s="265">
        <v>1</v>
      </c>
      <c r="K93" s="265"/>
      <c r="L93" s="265"/>
      <c r="M93" s="265"/>
      <c r="N93" s="265"/>
      <c r="O93" s="265"/>
      <c r="P93" s="265"/>
      <c r="Q93" s="265"/>
      <c r="R93" s="265"/>
      <c r="S93" s="265"/>
      <c r="T93" s="265"/>
      <c r="U93" s="265"/>
      <c r="V93" s="265"/>
      <c r="W93" s="264"/>
      <c r="X93" s="265"/>
      <c r="Y93" s="265">
        <v>1</v>
      </c>
      <c r="Z93" s="265"/>
      <c r="AA93" s="265"/>
      <c r="AB93" s="265">
        <v>1</v>
      </c>
      <c r="AC93" s="265"/>
      <c r="AD93" s="265"/>
      <c r="AE93" s="265"/>
      <c r="AF93" s="265"/>
      <c r="AG93" s="265"/>
      <c r="AH93" s="265"/>
      <c r="AI93" s="265"/>
      <c r="AJ93" s="265"/>
      <c r="AK93" s="265"/>
      <c r="AL93" s="265"/>
      <c r="AM93" s="265"/>
      <c r="AN93" s="264"/>
      <c r="AO93" s="265"/>
      <c r="AP93" s="265"/>
      <c r="AQ93" s="265"/>
      <c r="AR93" s="265"/>
      <c r="AS93" s="265"/>
      <c r="AT93" s="265"/>
      <c r="AU93" s="265"/>
      <c r="AV93" s="265"/>
      <c r="AW93" s="265"/>
      <c r="AX93" s="265"/>
      <c r="AY93" s="265"/>
      <c r="AZ93" s="265"/>
      <c r="BA93" s="265"/>
      <c r="BB93" s="265"/>
      <c r="BC93" s="265"/>
      <c r="BD93" s="265"/>
      <c r="BE93" s="264"/>
      <c r="BF93" s="265"/>
      <c r="BG93" s="265"/>
      <c r="BH93" s="265"/>
      <c r="BI93" s="265"/>
      <c r="BJ93" s="265"/>
      <c r="BK93" s="265"/>
      <c r="BL93" s="265"/>
      <c r="BM93" s="264"/>
      <c r="BN93" s="265"/>
      <c r="BO93" s="265"/>
      <c r="BP93" s="265"/>
      <c r="BQ93" s="265"/>
      <c r="BR93" s="265"/>
      <c r="BS93" s="265"/>
      <c r="BT93" s="265"/>
      <c r="BU93" s="265"/>
      <c r="BV93" s="265"/>
      <c r="BW93" s="265"/>
      <c r="BX93" s="265"/>
      <c r="BY93" s="265"/>
      <c r="BZ93" s="265"/>
      <c r="CA93" s="264"/>
      <c r="CB93" s="265"/>
      <c r="CC93" s="265"/>
      <c r="CD93" s="265"/>
      <c r="CE93" s="265"/>
      <c r="CF93" s="265"/>
      <c r="CG93" s="265"/>
      <c r="CH93" s="265"/>
      <c r="CI93" s="265"/>
      <c r="CJ93" s="264"/>
      <c r="CK93" s="265"/>
      <c r="CL93" s="265"/>
      <c r="CM93" s="265"/>
      <c r="CN93" s="265"/>
      <c r="CO93" s="265"/>
      <c r="CP93" s="265"/>
      <c r="CQ93" s="265"/>
      <c r="CR93" s="264"/>
      <c r="CS93" s="265"/>
      <c r="CT93" s="265"/>
      <c r="CU93" s="265"/>
      <c r="CV93" s="265"/>
      <c r="CW93" s="265"/>
      <c r="CX93" s="265"/>
      <c r="CY93" s="265"/>
    </row>
    <row r="94" spans="1:103" x14ac:dyDescent="0.2">
      <c r="A94" s="256">
        <v>51</v>
      </c>
      <c r="B94" s="268" t="s">
        <v>3389</v>
      </c>
      <c r="C94" s="276" t="s">
        <v>103</v>
      </c>
      <c r="D94" s="80">
        <v>3</v>
      </c>
      <c r="E94" s="128">
        <v>40</v>
      </c>
      <c r="F94" s="420">
        <v>0.9</v>
      </c>
      <c r="G94" s="265">
        <v>1</v>
      </c>
      <c r="H94" s="265"/>
      <c r="I94" s="265"/>
      <c r="J94" s="265">
        <v>1</v>
      </c>
      <c r="K94" s="265"/>
      <c r="L94" s="265"/>
      <c r="M94" s="265">
        <v>0.66666666666666663</v>
      </c>
      <c r="N94" s="265">
        <v>0.66666666666666663</v>
      </c>
      <c r="O94" s="265">
        <v>1</v>
      </c>
      <c r="P94" s="265">
        <v>1</v>
      </c>
      <c r="Q94" s="265"/>
      <c r="R94" s="265"/>
      <c r="S94" s="265"/>
      <c r="T94" s="265"/>
      <c r="U94" s="265"/>
      <c r="V94" s="265"/>
      <c r="W94" s="264"/>
      <c r="X94" s="265"/>
      <c r="Y94" s="265"/>
      <c r="Z94" s="265">
        <v>1</v>
      </c>
      <c r="AA94" s="265"/>
      <c r="AB94" s="265">
        <v>1</v>
      </c>
      <c r="AC94" s="265">
        <v>1</v>
      </c>
      <c r="AD94" s="265"/>
      <c r="AE94" s="265"/>
      <c r="AF94" s="265"/>
      <c r="AG94" s="265"/>
      <c r="AH94" s="265"/>
      <c r="AI94" s="265"/>
      <c r="AJ94" s="265"/>
      <c r="AK94" s="265"/>
      <c r="AL94" s="265"/>
      <c r="AM94" s="265"/>
      <c r="AN94" s="264"/>
      <c r="AO94" s="265">
        <v>1</v>
      </c>
      <c r="AP94" s="265"/>
      <c r="AQ94" s="265"/>
      <c r="AR94" s="265">
        <v>1</v>
      </c>
      <c r="AS94" s="265"/>
      <c r="AT94" s="265"/>
      <c r="AU94" s="265"/>
      <c r="AV94" s="265">
        <v>1</v>
      </c>
      <c r="AW94" s="265">
        <v>0.66666666666666663</v>
      </c>
      <c r="AX94" s="265">
        <v>1</v>
      </c>
      <c r="AY94" s="265">
        <v>0.66666666666666663</v>
      </c>
      <c r="AZ94" s="265"/>
      <c r="BA94" s="265"/>
      <c r="BB94" s="265"/>
      <c r="BC94" s="265"/>
      <c r="BD94" s="265"/>
      <c r="BE94" s="264">
        <v>0</v>
      </c>
      <c r="BF94" s="265">
        <v>1</v>
      </c>
      <c r="BG94" s="265"/>
      <c r="BH94" s="265"/>
      <c r="BI94" s="265">
        <v>1</v>
      </c>
      <c r="BJ94" s="265">
        <v>0.33333333333333331</v>
      </c>
      <c r="BK94" s="265">
        <v>1</v>
      </c>
      <c r="BL94" s="265"/>
      <c r="BM94" s="264"/>
      <c r="BN94" s="265">
        <v>1</v>
      </c>
      <c r="BO94" s="265">
        <v>0.66666666666666663</v>
      </c>
      <c r="BP94" s="265"/>
      <c r="BQ94" s="265">
        <v>1</v>
      </c>
      <c r="BR94" s="265">
        <v>1</v>
      </c>
      <c r="BS94" s="265">
        <v>1</v>
      </c>
      <c r="BT94" s="265"/>
      <c r="BU94" s="265"/>
      <c r="BV94" s="265"/>
      <c r="BW94" s="265"/>
      <c r="BX94" s="265"/>
      <c r="BY94" s="265"/>
      <c r="BZ94" s="265"/>
      <c r="CA94" s="264">
        <v>1</v>
      </c>
      <c r="CB94" s="265">
        <v>1</v>
      </c>
      <c r="CC94" s="265">
        <v>1</v>
      </c>
      <c r="CD94" s="265"/>
      <c r="CE94" s="265"/>
      <c r="CF94" s="265"/>
      <c r="CG94" s="265"/>
      <c r="CH94" s="265"/>
      <c r="CI94" s="265"/>
      <c r="CJ94" s="264">
        <v>1</v>
      </c>
      <c r="CK94" s="265"/>
      <c r="CL94" s="265">
        <v>1</v>
      </c>
      <c r="CM94" s="265">
        <v>0.66666666666666663</v>
      </c>
      <c r="CN94" s="265"/>
      <c r="CO94" s="265">
        <v>1</v>
      </c>
      <c r="CP94" s="265">
        <v>1</v>
      </c>
      <c r="CQ94" s="265"/>
      <c r="CR94" s="264">
        <v>1</v>
      </c>
      <c r="CS94" s="265">
        <v>1</v>
      </c>
      <c r="CT94" s="265"/>
      <c r="CU94" s="265">
        <v>0.66666666666666663</v>
      </c>
      <c r="CV94" s="265">
        <v>1</v>
      </c>
      <c r="CW94" s="265">
        <v>1</v>
      </c>
      <c r="CX94" s="265">
        <v>1</v>
      </c>
      <c r="CY94" s="265">
        <v>1</v>
      </c>
    </row>
    <row r="95" spans="1:103" x14ac:dyDescent="0.2">
      <c r="A95" s="256">
        <v>51</v>
      </c>
      <c r="B95" s="268" t="s">
        <v>3389</v>
      </c>
      <c r="C95" s="277" t="s">
        <v>184</v>
      </c>
      <c r="D95" s="80">
        <v>1</v>
      </c>
      <c r="E95" s="128">
        <v>15</v>
      </c>
      <c r="F95" s="420">
        <v>0.8666666666666667</v>
      </c>
      <c r="G95" s="265">
        <v>1</v>
      </c>
      <c r="H95" s="265"/>
      <c r="I95" s="265"/>
      <c r="J95" s="265">
        <v>1</v>
      </c>
      <c r="K95" s="265"/>
      <c r="L95" s="265"/>
      <c r="M95" s="265"/>
      <c r="N95" s="265"/>
      <c r="O95" s="265"/>
      <c r="P95" s="265"/>
      <c r="Q95" s="265"/>
      <c r="R95" s="265"/>
      <c r="S95" s="265"/>
      <c r="T95" s="265"/>
      <c r="U95" s="265"/>
      <c r="V95" s="265"/>
      <c r="W95" s="264"/>
      <c r="X95" s="265"/>
      <c r="Y95" s="265"/>
      <c r="Z95" s="265">
        <v>1</v>
      </c>
      <c r="AA95" s="265"/>
      <c r="AB95" s="265">
        <v>1</v>
      </c>
      <c r="AC95" s="265">
        <v>1</v>
      </c>
      <c r="AD95" s="265"/>
      <c r="AE95" s="265"/>
      <c r="AF95" s="265"/>
      <c r="AG95" s="265"/>
      <c r="AH95" s="265"/>
      <c r="AI95" s="265"/>
      <c r="AJ95" s="265"/>
      <c r="AK95" s="265"/>
      <c r="AL95" s="265"/>
      <c r="AM95" s="265"/>
      <c r="AN95" s="264"/>
      <c r="AO95" s="265">
        <v>1</v>
      </c>
      <c r="AP95" s="265"/>
      <c r="AQ95" s="265"/>
      <c r="AR95" s="265">
        <v>1</v>
      </c>
      <c r="AS95" s="265"/>
      <c r="AT95" s="265"/>
      <c r="AU95" s="265"/>
      <c r="AV95" s="265">
        <v>1</v>
      </c>
      <c r="AW95" s="265"/>
      <c r="AX95" s="265"/>
      <c r="AY95" s="265"/>
      <c r="AZ95" s="265"/>
      <c r="BA95" s="265"/>
      <c r="BB95" s="265"/>
      <c r="BC95" s="265"/>
      <c r="BD95" s="265"/>
      <c r="BE95" s="264">
        <v>0</v>
      </c>
      <c r="BF95" s="265">
        <v>1</v>
      </c>
      <c r="BG95" s="265"/>
      <c r="BH95" s="265"/>
      <c r="BI95" s="265"/>
      <c r="BJ95" s="265"/>
      <c r="BK95" s="265"/>
      <c r="BL95" s="265"/>
      <c r="BM95" s="264"/>
      <c r="BN95" s="265">
        <v>1</v>
      </c>
      <c r="BO95" s="265"/>
      <c r="BP95" s="265"/>
      <c r="BQ95" s="265"/>
      <c r="BR95" s="265"/>
      <c r="BS95" s="265"/>
      <c r="BT95" s="265"/>
      <c r="BU95" s="265"/>
      <c r="BV95" s="265"/>
      <c r="BW95" s="265"/>
      <c r="BX95" s="265"/>
      <c r="BY95" s="265"/>
      <c r="BZ95" s="265"/>
      <c r="CA95" s="264">
        <v>0</v>
      </c>
      <c r="CB95" s="265"/>
      <c r="CC95" s="265"/>
      <c r="CD95" s="265"/>
      <c r="CE95" s="265"/>
      <c r="CF95" s="265"/>
      <c r="CG95" s="265"/>
      <c r="CH95" s="265"/>
      <c r="CI95" s="265"/>
      <c r="CJ95" s="264">
        <v>1</v>
      </c>
      <c r="CK95" s="265"/>
      <c r="CL95" s="265"/>
      <c r="CM95" s="265"/>
      <c r="CN95" s="265"/>
      <c r="CO95" s="265"/>
      <c r="CP95" s="265"/>
      <c r="CQ95" s="265"/>
      <c r="CR95" s="264">
        <v>1</v>
      </c>
      <c r="CS95" s="265">
        <v>1</v>
      </c>
      <c r="CT95" s="265"/>
      <c r="CU95" s="265"/>
      <c r="CV95" s="265"/>
      <c r="CW95" s="265"/>
      <c r="CX95" s="265"/>
      <c r="CY95" s="265"/>
    </row>
    <row r="96" spans="1:103" x14ac:dyDescent="0.2">
      <c r="A96" s="256">
        <v>51</v>
      </c>
      <c r="B96" s="268" t="s">
        <v>3389</v>
      </c>
      <c r="C96" s="278" t="s">
        <v>81</v>
      </c>
      <c r="D96" s="80">
        <v>18</v>
      </c>
      <c r="E96" s="128">
        <v>11</v>
      </c>
      <c r="F96" s="420">
        <v>0.9494949494949495</v>
      </c>
      <c r="G96" s="265">
        <v>1</v>
      </c>
      <c r="H96" s="265"/>
      <c r="I96" s="265"/>
      <c r="J96" s="265">
        <v>1</v>
      </c>
      <c r="K96" s="265"/>
      <c r="L96" s="265"/>
      <c r="M96" s="265"/>
      <c r="N96" s="265"/>
      <c r="O96" s="265"/>
      <c r="P96" s="265"/>
      <c r="Q96" s="265"/>
      <c r="R96" s="265"/>
      <c r="S96" s="265"/>
      <c r="T96" s="265"/>
      <c r="U96" s="265"/>
      <c r="V96" s="265"/>
      <c r="W96" s="264"/>
      <c r="X96" s="265"/>
      <c r="Y96" s="265"/>
      <c r="Z96" s="265">
        <v>1</v>
      </c>
      <c r="AA96" s="265"/>
      <c r="AB96" s="265">
        <v>1</v>
      </c>
      <c r="AC96" s="265">
        <v>1</v>
      </c>
      <c r="AD96" s="265"/>
      <c r="AE96" s="265"/>
      <c r="AF96" s="265"/>
      <c r="AG96" s="265"/>
      <c r="AH96" s="265"/>
      <c r="AI96" s="265"/>
      <c r="AJ96" s="265"/>
      <c r="AK96" s="265"/>
      <c r="AL96" s="265"/>
      <c r="AM96" s="265"/>
      <c r="AN96" s="264"/>
      <c r="AO96" s="265">
        <v>0.83333333333333337</v>
      </c>
      <c r="AP96" s="265"/>
      <c r="AQ96" s="265"/>
      <c r="AR96" s="265">
        <v>1</v>
      </c>
      <c r="AS96" s="265"/>
      <c r="AT96" s="265"/>
      <c r="AU96" s="265"/>
      <c r="AV96" s="265">
        <v>0.83333333333333337</v>
      </c>
      <c r="AW96" s="265"/>
      <c r="AX96" s="265"/>
      <c r="AY96" s="265"/>
      <c r="AZ96" s="265"/>
      <c r="BA96" s="265"/>
      <c r="BB96" s="265"/>
      <c r="BC96" s="265"/>
      <c r="BD96" s="265"/>
      <c r="BE96" s="264"/>
      <c r="BF96" s="265">
        <v>1</v>
      </c>
      <c r="BG96" s="265"/>
      <c r="BH96" s="265"/>
      <c r="BI96" s="265"/>
      <c r="BJ96" s="265"/>
      <c r="BK96" s="265"/>
      <c r="BL96" s="265"/>
      <c r="BM96" s="264"/>
      <c r="BN96" s="265">
        <v>0.77777777777777779</v>
      </c>
      <c r="BO96" s="265"/>
      <c r="BP96" s="265"/>
      <c r="BQ96" s="265"/>
      <c r="BR96" s="265"/>
      <c r="BS96" s="265"/>
      <c r="BT96" s="265"/>
      <c r="BU96" s="265"/>
      <c r="BV96" s="265"/>
      <c r="BW96" s="265"/>
      <c r="BX96" s="265"/>
      <c r="BY96" s="265"/>
      <c r="BZ96" s="265"/>
      <c r="CA96" s="264"/>
      <c r="CB96" s="265"/>
      <c r="CC96" s="265"/>
      <c r="CD96" s="265"/>
      <c r="CE96" s="265"/>
      <c r="CF96" s="265"/>
      <c r="CG96" s="265"/>
      <c r="CH96" s="265"/>
      <c r="CI96" s="265"/>
      <c r="CJ96" s="264"/>
      <c r="CK96" s="265"/>
      <c r="CL96" s="265"/>
      <c r="CM96" s="265"/>
      <c r="CN96" s="265"/>
      <c r="CO96" s="265"/>
      <c r="CP96" s="265"/>
      <c r="CQ96" s="265"/>
      <c r="CR96" s="264"/>
      <c r="CS96" s="265">
        <v>1</v>
      </c>
      <c r="CT96" s="265"/>
      <c r="CU96" s="265"/>
      <c r="CV96" s="265"/>
      <c r="CW96" s="265"/>
      <c r="CX96" s="265"/>
      <c r="CY96" s="265"/>
    </row>
    <row r="97" spans="1:103" x14ac:dyDescent="0.2">
      <c r="A97" s="256">
        <v>52</v>
      </c>
      <c r="B97" s="268" t="s">
        <v>3390</v>
      </c>
      <c r="C97" s="276" t="s">
        <v>103</v>
      </c>
      <c r="D97" s="80">
        <v>23</v>
      </c>
      <c r="E97" s="128">
        <v>21</v>
      </c>
      <c r="F97" s="420">
        <v>0.85093167701863359</v>
      </c>
      <c r="G97" s="265">
        <v>0.95652173913043481</v>
      </c>
      <c r="H97" s="265"/>
      <c r="I97" s="265"/>
      <c r="J97" s="265">
        <v>0.95652173913043481</v>
      </c>
      <c r="K97" s="265"/>
      <c r="L97" s="265"/>
      <c r="M97" s="265"/>
      <c r="N97" s="265"/>
      <c r="O97" s="265"/>
      <c r="P97" s="265"/>
      <c r="Q97" s="265"/>
      <c r="R97" s="265">
        <v>1</v>
      </c>
      <c r="S97" s="265">
        <v>1</v>
      </c>
      <c r="T97" s="265">
        <v>1</v>
      </c>
      <c r="U97" s="265"/>
      <c r="V97" s="265"/>
      <c r="W97" s="264"/>
      <c r="X97" s="265"/>
      <c r="Y97" s="265"/>
      <c r="Z97" s="265">
        <v>1</v>
      </c>
      <c r="AA97" s="265"/>
      <c r="AB97" s="265">
        <v>1</v>
      </c>
      <c r="AC97" s="265">
        <v>1</v>
      </c>
      <c r="AD97" s="265"/>
      <c r="AE97" s="265"/>
      <c r="AF97" s="265"/>
      <c r="AG97" s="265"/>
      <c r="AH97" s="265"/>
      <c r="AI97" s="265"/>
      <c r="AJ97" s="265"/>
      <c r="AK97" s="265"/>
      <c r="AL97" s="265">
        <v>1</v>
      </c>
      <c r="AM97" s="265"/>
      <c r="AN97" s="264"/>
      <c r="AO97" s="265"/>
      <c r="AP97" s="265"/>
      <c r="AQ97" s="265"/>
      <c r="AR97" s="265">
        <v>1</v>
      </c>
      <c r="AS97" s="265"/>
      <c r="AT97" s="265"/>
      <c r="AU97" s="265"/>
      <c r="AV97" s="265">
        <v>0</v>
      </c>
      <c r="AW97" s="265"/>
      <c r="AX97" s="265"/>
      <c r="AY97" s="265"/>
      <c r="AZ97" s="265"/>
      <c r="BA97" s="265"/>
      <c r="BB97" s="265"/>
      <c r="BC97" s="265"/>
      <c r="BD97" s="265"/>
      <c r="BE97" s="264">
        <v>4.3478260869565223E-2</v>
      </c>
      <c r="BF97" s="265">
        <v>1</v>
      </c>
      <c r="BG97" s="265"/>
      <c r="BH97" s="265"/>
      <c r="BI97" s="265"/>
      <c r="BJ97" s="265"/>
      <c r="BK97" s="265"/>
      <c r="BL97" s="265"/>
      <c r="BM97" s="264"/>
      <c r="BN97" s="265">
        <v>1</v>
      </c>
      <c r="BO97" s="265"/>
      <c r="BP97" s="265"/>
      <c r="BQ97" s="265"/>
      <c r="BR97" s="265"/>
      <c r="BS97" s="265"/>
      <c r="BT97" s="265">
        <v>1</v>
      </c>
      <c r="BU97" s="265"/>
      <c r="BV97" s="265"/>
      <c r="BW97" s="265">
        <v>1</v>
      </c>
      <c r="BX97" s="265"/>
      <c r="BY97" s="265"/>
      <c r="BZ97" s="265"/>
      <c r="CA97" s="264">
        <v>0.91304347826086951</v>
      </c>
      <c r="CB97" s="265"/>
      <c r="CC97" s="265"/>
      <c r="CD97" s="265"/>
      <c r="CE97" s="265"/>
      <c r="CF97" s="265"/>
      <c r="CG97" s="265"/>
      <c r="CH97" s="265">
        <v>1</v>
      </c>
      <c r="CI97" s="265"/>
      <c r="CJ97" s="264">
        <v>0</v>
      </c>
      <c r="CK97" s="265"/>
      <c r="CL97" s="265"/>
      <c r="CM97" s="265"/>
      <c r="CN97" s="265"/>
      <c r="CO97" s="265"/>
      <c r="CP97" s="265"/>
      <c r="CQ97" s="265"/>
      <c r="CR97" s="264">
        <v>1</v>
      </c>
      <c r="CS97" s="265">
        <v>1</v>
      </c>
      <c r="CT97" s="265"/>
      <c r="CU97" s="265"/>
      <c r="CV97" s="265"/>
      <c r="CW97" s="265"/>
      <c r="CX97" s="265"/>
      <c r="CY97" s="265"/>
    </row>
    <row r="98" spans="1:103" x14ac:dyDescent="0.2">
      <c r="A98" s="256">
        <v>52</v>
      </c>
      <c r="B98" s="268" t="s">
        <v>3390</v>
      </c>
      <c r="C98" s="277" t="s">
        <v>184</v>
      </c>
      <c r="D98" s="80">
        <v>16</v>
      </c>
      <c r="E98" s="128">
        <v>14</v>
      </c>
      <c r="F98" s="420">
        <v>0.7276785714285714</v>
      </c>
      <c r="G98" s="265">
        <v>0.875</v>
      </c>
      <c r="H98" s="265"/>
      <c r="I98" s="265"/>
      <c r="J98" s="265">
        <v>0.875</v>
      </c>
      <c r="K98" s="265"/>
      <c r="L98" s="265"/>
      <c r="M98" s="265"/>
      <c r="N98" s="265"/>
      <c r="O98" s="265"/>
      <c r="P98" s="265"/>
      <c r="Q98" s="265"/>
      <c r="R98" s="265"/>
      <c r="S98" s="265"/>
      <c r="T98" s="265"/>
      <c r="U98" s="265"/>
      <c r="V98" s="265"/>
      <c r="W98" s="264"/>
      <c r="X98" s="265"/>
      <c r="Y98" s="265"/>
      <c r="Z98" s="265">
        <v>1</v>
      </c>
      <c r="AA98" s="265"/>
      <c r="AB98" s="265">
        <v>1</v>
      </c>
      <c r="AC98" s="265">
        <v>1</v>
      </c>
      <c r="AD98" s="265"/>
      <c r="AE98" s="265"/>
      <c r="AF98" s="265"/>
      <c r="AG98" s="265"/>
      <c r="AH98" s="265"/>
      <c r="AI98" s="265"/>
      <c r="AJ98" s="265"/>
      <c r="AK98" s="265"/>
      <c r="AL98" s="265"/>
      <c r="AM98" s="265"/>
      <c r="AN98" s="264"/>
      <c r="AO98" s="265"/>
      <c r="AP98" s="265"/>
      <c r="AQ98" s="265"/>
      <c r="AR98" s="265">
        <v>1</v>
      </c>
      <c r="AS98" s="265"/>
      <c r="AT98" s="265"/>
      <c r="AU98" s="265"/>
      <c r="AV98" s="265">
        <v>0</v>
      </c>
      <c r="AW98" s="265"/>
      <c r="AX98" s="265"/>
      <c r="AY98" s="265"/>
      <c r="AZ98" s="265"/>
      <c r="BA98" s="265"/>
      <c r="BB98" s="265"/>
      <c r="BC98" s="265"/>
      <c r="BD98" s="265"/>
      <c r="BE98" s="264">
        <v>0.125</v>
      </c>
      <c r="BF98" s="265">
        <v>1</v>
      </c>
      <c r="BG98" s="265"/>
      <c r="BH98" s="265"/>
      <c r="BI98" s="265"/>
      <c r="BJ98" s="265"/>
      <c r="BK98" s="265"/>
      <c r="BL98" s="265"/>
      <c r="BM98" s="264"/>
      <c r="BN98" s="265">
        <v>0.625</v>
      </c>
      <c r="BO98" s="265"/>
      <c r="BP98" s="265"/>
      <c r="BQ98" s="265"/>
      <c r="BR98" s="265"/>
      <c r="BS98" s="265"/>
      <c r="BT98" s="265"/>
      <c r="BU98" s="265"/>
      <c r="BV98" s="265"/>
      <c r="BW98" s="265"/>
      <c r="BX98" s="265"/>
      <c r="BY98" s="265"/>
      <c r="BZ98" s="265"/>
      <c r="CA98" s="264">
        <v>0.6875</v>
      </c>
      <c r="CB98" s="265"/>
      <c r="CC98" s="265"/>
      <c r="CD98" s="265"/>
      <c r="CE98" s="265"/>
      <c r="CF98" s="265"/>
      <c r="CG98" s="265"/>
      <c r="CH98" s="265"/>
      <c r="CI98" s="265"/>
      <c r="CJ98" s="264">
        <v>0</v>
      </c>
      <c r="CK98" s="265"/>
      <c r="CL98" s="265"/>
      <c r="CM98" s="265"/>
      <c r="CN98" s="265"/>
      <c r="CO98" s="265"/>
      <c r="CP98" s="265"/>
      <c r="CQ98" s="265"/>
      <c r="CR98" s="264">
        <v>1</v>
      </c>
      <c r="CS98" s="265">
        <v>1</v>
      </c>
      <c r="CT98" s="265"/>
      <c r="CU98" s="265"/>
      <c r="CV98" s="265"/>
      <c r="CW98" s="265"/>
      <c r="CX98" s="265"/>
      <c r="CY98" s="265"/>
    </row>
    <row r="99" spans="1:103" x14ac:dyDescent="0.2">
      <c r="A99" s="256">
        <v>52</v>
      </c>
      <c r="B99" s="268" t="s">
        <v>3390</v>
      </c>
      <c r="C99" s="278" t="s">
        <v>81</v>
      </c>
      <c r="D99" s="80">
        <v>2</v>
      </c>
      <c r="E99" s="128">
        <v>7</v>
      </c>
      <c r="F99" s="420">
        <v>1</v>
      </c>
      <c r="G99" s="265">
        <v>1</v>
      </c>
      <c r="H99" s="265"/>
      <c r="I99" s="265"/>
      <c r="J99" s="265">
        <v>1</v>
      </c>
      <c r="K99" s="265"/>
      <c r="L99" s="265"/>
      <c r="M99" s="265"/>
      <c r="N99" s="265"/>
      <c r="O99" s="265"/>
      <c r="P99" s="265"/>
      <c r="Q99" s="265"/>
      <c r="R99" s="265"/>
      <c r="S99" s="265"/>
      <c r="T99" s="265"/>
      <c r="U99" s="265"/>
      <c r="V99" s="265"/>
      <c r="W99" s="264"/>
      <c r="X99" s="265"/>
      <c r="Y99" s="265"/>
      <c r="Z99" s="265">
        <v>1</v>
      </c>
      <c r="AA99" s="265"/>
      <c r="AB99" s="265">
        <v>1</v>
      </c>
      <c r="AC99" s="265">
        <v>1</v>
      </c>
      <c r="AD99" s="265"/>
      <c r="AE99" s="265"/>
      <c r="AF99" s="265"/>
      <c r="AG99" s="265"/>
      <c r="AH99" s="265"/>
      <c r="AI99" s="265"/>
      <c r="AJ99" s="265"/>
      <c r="AK99" s="265"/>
      <c r="AL99" s="265"/>
      <c r="AM99" s="265"/>
      <c r="AN99" s="264"/>
      <c r="AO99" s="265"/>
      <c r="AP99" s="265"/>
      <c r="AQ99" s="265"/>
      <c r="AR99" s="265">
        <v>1</v>
      </c>
      <c r="AS99" s="265"/>
      <c r="AT99" s="265"/>
      <c r="AU99" s="265"/>
      <c r="AV99" s="265"/>
      <c r="AW99" s="265"/>
      <c r="AX99" s="265"/>
      <c r="AY99" s="265"/>
      <c r="AZ99" s="265"/>
      <c r="BA99" s="265"/>
      <c r="BB99" s="265"/>
      <c r="BC99" s="265"/>
      <c r="BD99" s="265"/>
      <c r="BE99" s="264"/>
      <c r="BF99" s="265"/>
      <c r="BG99" s="265"/>
      <c r="BH99" s="265"/>
      <c r="BI99" s="265"/>
      <c r="BJ99" s="265"/>
      <c r="BK99" s="265"/>
      <c r="BL99" s="265"/>
      <c r="BM99" s="264"/>
      <c r="BN99" s="265"/>
      <c r="BO99" s="265"/>
      <c r="BP99" s="265"/>
      <c r="BQ99" s="265"/>
      <c r="BR99" s="265"/>
      <c r="BS99" s="265"/>
      <c r="BT99" s="265"/>
      <c r="BU99" s="265"/>
      <c r="BV99" s="265"/>
      <c r="BW99" s="265"/>
      <c r="BX99" s="265"/>
      <c r="BY99" s="265"/>
      <c r="BZ99" s="265"/>
      <c r="CA99" s="264"/>
      <c r="CB99" s="265"/>
      <c r="CC99" s="265"/>
      <c r="CD99" s="265"/>
      <c r="CE99" s="265"/>
      <c r="CF99" s="265"/>
      <c r="CG99" s="265"/>
      <c r="CH99" s="265"/>
      <c r="CI99" s="265"/>
      <c r="CJ99" s="264"/>
      <c r="CK99" s="265"/>
      <c r="CL99" s="265"/>
      <c r="CM99" s="265"/>
      <c r="CN99" s="265"/>
      <c r="CO99" s="265"/>
      <c r="CP99" s="265"/>
      <c r="CQ99" s="265"/>
      <c r="CR99" s="264"/>
      <c r="CS99" s="265">
        <v>1</v>
      </c>
      <c r="CT99" s="265"/>
      <c r="CU99" s="265"/>
      <c r="CV99" s="265"/>
      <c r="CW99" s="265"/>
      <c r="CX99" s="265"/>
      <c r="CY99" s="265"/>
    </row>
    <row r="100" spans="1:103" x14ac:dyDescent="0.2">
      <c r="A100" s="256">
        <v>53</v>
      </c>
      <c r="B100" s="268" t="s">
        <v>3391</v>
      </c>
      <c r="C100" s="279" t="s">
        <v>131</v>
      </c>
      <c r="D100" s="80">
        <v>11</v>
      </c>
      <c r="E100" s="128">
        <v>17</v>
      </c>
      <c r="F100" s="420">
        <v>0.97860962566844922</v>
      </c>
      <c r="G100" s="265">
        <v>1</v>
      </c>
      <c r="H100" s="265"/>
      <c r="I100" s="265"/>
      <c r="J100" s="265">
        <v>1</v>
      </c>
      <c r="K100" s="265"/>
      <c r="L100" s="265"/>
      <c r="M100" s="265"/>
      <c r="N100" s="265"/>
      <c r="O100" s="265"/>
      <c r="P100" s="265"/>
      <c r="Q100" s="265"/>
      <c r="R100" s="265"/>
      <c r="S100" s="265"/>
      <c r="T100" s="265"/>
      <c r="U100" s="265"/>
      <c r="V100" s="265"/>
      <c r="W100" s="264"/>
      <c r="X100" s="265"/>
      <c r="Y100" s="265"/>
      <c r="Z100" s="265">
        <v>1</v>
      </c>
      <c r="AA100" s="265"/>
      <c r="AB100" s="265">
        <v>1</v>
      </c>
      <c r="AC100" s="265">
        <v>1</v>
      </c>
      <c r="AD100" s="265"/>
      <c r="AE100" s="265"/>
      <c r="AF100" s="265"/>
      <c r="AG100" s="265"/>
      <c r="AH100" s="265"/>
      <c r="AI100" s="265"/>
      <c r="AJ100" s="265"/>
      <c r="AK100" s="265"/>
      <c r="AL100" s="265"/>
      <c r="AM100" s="265"/>
      <c r="AN100" s="264"/>
      <c r="AO100" s="265">
        <v>1</v>
      </c>
      <c r="AP100" s="265"/>
      <c r="AQ100" s="265"/>
      <c r="AR100" s="265">
        <v>1</v>
      </c>
      <c r="AS100" s="265"/>
      <c r="AT100" s="265"/>
      <c r="AU100" s="265"/>
      <c r="AV100" s="265">
        <v>1</v>
      </c>
      <c r="AW100" s="265"/>
      <c r="AX100" s="265"/>
      <c r="AY100" s="265"/>
      <c r="AZ100" s="265"/>
      <c r="BA100" s="265"/>
      <c r="BB100" s="265"/>
      <c r="BC100" s="265"/>
      <c r="BD100" s="265"/>
      <c r="BE100" s="264">
        <v>1</v>
      </c>
      <c r="BF100" s="265">
        <v>1</v>
      </c>
      <c r="BG100" s="265"/>
      <c r="BH100" s="265"/>
      <c r="BI100" s="265"/>
      <c r="BJ100" s="265"/>
      <c r="BK100" s="265"/>
      <c r="BL100" s="265"/>
      <c r="BM100" s="264"/>
      <c r="BN100" s="265">
        <v>1</v>
      </c>
      <c r="BO100" s="265"/>
      <c r="BP100" s="265">
        <v>0.90909090909090906</v>
      </c>
      <c r="BQ100" s="265"/>
      <c r="BR100" s="265"/>
      <c r="BS100" s="265"/>
      <c r="BT100" s="265"/>
      <c r="BU100" s="265"/>
      <c r="BV100" s="265"/>
      <c r="BW100" s="265"/>
      <c r="BX100" s="265"/>
      <c r="BY100" s="265"/>
      <c r="BZ100" s="265">
        <v>1</v>
      </c>
      <c r="CA100" s="264">
        <v>1</v>
      </c>
      <c r="CB100" s="265"/>
      <c r="CC100" s="265"/>
      <c r="CD100" s="265"/>
      <c r="CE100" s="265"/>
      <c r="CF100" s="265"/>
      <c r="CG100" s="265"/>
      <c r="CH100" s="265"/>
      <c r="CI100" s="265"/>
      <c r="CJ100" s="264">
        <v>0.72727272727272729</v>
      </c>
      <c r="CK100" s="265"/>
      <c r="CL100" s="265"/>
      <c r="CM100" s="265"/>
      <c r="CN100" s="265"/>
      <c r="CO100" s="265"/>
      <c r="CP100" s="265"/>
      <c r="CQ100" s="265"/>
      <c r="CR100" s="264">
        <v>1</v>
      </c>
      <c r="CS100" s="265">
        <v>1</v>
      </c>
      <c r="CT100" s="265"/>
      <c r="CU100" s="265"/>
      <c r="CV100" s="265"/>
      <c r="CW100" s="265"/>
      <c r="CX100" s="265"/>
      <c r="CY100" s="265"/>
    </row>
    <row r="101" spans="1:103" x14ac:dyDescent="0.2">
      <c r="A101" s="256">
        <v>53</v>
      </c>
      <c r="B101" s="268" t="s">
        <v>3391</v>
      </c>
      <c r="C101" s="277" t="s">
        <v>184</v>
      </c>
      <c r="D101" s="80">
        <v>9</v>
      </c>
      <c r="E101" s="128">
        <v>20</v>
      </c>
      <c r="F101" s="420">
        <v>0.93888888888888888</v>
      </c>
      <c r="G101" s="265">
        <v>1</v>
      </c>
      <c r="H101" s="265"/>
      <c r="I101" s="265"/>
      <c r="J101" s="265">
        <v>1</v>
      </c>
      <c r="K101" s="265"/>
      <c r="L101" s="265"/>
      <c r="M101" s="265"/>
      <c r="N101" s="265"/>
      <c r="O101" s="265"/>
      <c r="P101" s="265">
        <v>1</v>
      </c>
      <c r="Q101" s="265"/>
      <c r="R101" s="265"/>
      <c r="S101" s="265"/>
      <c r="T101" s="265"/>
      <c r="U101" s="265"/>
      <c r="V101" s="265"/>
      <c r="W101" s="264"/>
      <c r="X101" s="265"/>
      <c r="Y101" s="265"/>
      <c r="Z101" s="265">
        <v>1</v>
      </c>
      <c r="AA101" s="265"/>
      <c r="AB101" s="265">
        <v>1</v>
      </c>
      <c r="AC101" s="265">
        <v>1</v>
      </c>
      <c r="AD101" s="265"/>
      <c r="AE101" s="265"/>
      <c r="AF101" s="265"/>
      <c r="AG101" s="265"/>
      <c r="AH101" s="265"/>
      <c r="AI101" s="265"/>
      <c r="AJ101" s="265"/>
      <c r="AK101" s="265"/>
      <c r="AL101" s="265"/>
      <c r="AM101" s="265"/>
      <c r="AN101" s="264"/>
      <c r="AO101" s="265">
        <v>1</v>
      </c>
      <c r="AP101" s="265"/>
      <c r="AQ101" s="265"/>
      <c r="AR101" s="265">
        <v>1</v>
      </c>
      <c r="AS101" s="265"/>
      <c r="AT101" s="265"/>
      <c r="AU101" s="265"/>
      <c r="AV101" s="265">
        <v>1</v>
      </c>
      <c r="AW101" s="265"/>
      <c r="AX101" s="265"/>
      <c r="AY101" s="265"/>
      <c r="AZ101" s="265"/>
      <c r="BA101" s="265"/>
      <c r="BB101" s="265"/>
      <c r="BC101" s="265"/>
      <c r="BD101" s="265"/>
      <c r="BE101" s="264">
        <v>0.88888888888888884</v>
      </c>
      <c r="BF101" s="265">
        <v>1</v>
      </c>
      <c r="BG101" s="265"/>
      <c r="BH101" s="265"/>
      <c r="BI101" s="265"/>
      <c r="BJ101" s="265"/>
      <c r="BK101" s="265"/>
      <c r="BL101" s="265"/>
      <c r="BM101" s="264"/>
      <c r="BN101" s="265">
        <v>0.88888888888888884</v>
      </c>
      <c r="BO101" s="265"/>
      <c r="BP101" s="265"/>
      <c r="BQ101" s="265">
        <v>0.88888888888888884</v>
      </c>
      <c r="BR101" s="265"/>
      <c r="BS101" s="265"/>
      <c r="BT101" s="265"/>
      <c r="BU101" s="265"/>
      <c r="BV101" s="265"/>
      <c r="BW101" s="265"/>
      <c r="BX101" s="265"/>
      <c r="BY101" s="265"/>
      <c r="BZ101" s="265">
        <v>1</v>
      </c>
      <c r="CA101" s="264">
        <v>0.66666666666666663</v>
      </c>
      <c r="CB101" s="265"/>
      <c r="CC101" s="265">
        <v>0.88888888888888884</v>
      </c>
      <c r="CD101" s="265"/>
      <c r="CE101" s="265"/>
      <c r="CF101" s="265"/>
      <c r="CG101" s="265"/>
      <c r="CH101" s="265"/>
      <c r="CI101" s="265"/>
      <c r="CJ101" s="264">
        <v>0.55555555555555558</v>
      </c>
      <c r="CK101" s="265"/>
      <c r="CL101" s="265"/>
      <c r="CM101" s="265"/>
      <c r="CN101" s="265"/>
      <c r="CO101" s="265"/>
      <c r="CP101" s="265"/>
      <c r="CQ101" s="265"/>
      <c r="CR101" s="264">
        <v>1</v>
      </c>
      <c r="CS101" s="265">
        <v>1</v>
      </c>
      <c r="CT101" s="265"/>
      <c r="CU101" s="265"/>
      <c r="CV101" s="265"/>
      <c r="CW101" s="265"/>
      <c r="CX101" s="265">
        <v>1</v>
      </c>
      <c r="CY101" s="265"/>
    </row>
    <row r="102" spans="1:103" x14ac:dyDescent="0.2">
      <c r="A102" s="256">
        <v>53</v>
      </c>
      <c r="B102" s="268" t="s">
        <v>3391</v>
      </c>
      <c r="C102" s="278" t="s">
        <v>81</v>
      </c>
      <c r="D102" s="80">
        <v>7</v>
      </c>
      <c r="E102" s="128">
        <v>9</v>
      </c>
      <c r="F102" s="420">
        <v>0.92063492063492047</v>
      </c>
      <c r="G102" s="265">
        <v>0.8571428571428571</v>
      </c>
      <c r="H102" s="265"/>
      <c r="I102" s="265"/>
      <c r="J102" s="265">
        <v>0.8571428571428571</v>
      </c>
      <c r="K102" s="265"/>
      <c r="L102" s="265"/>
      <c r="M102" s="265"/>
      <c r="N102" s="265"/>
      <c r="O102" s="265"/>
      <c r="P102" s="265"/>
      <c r="Q102" s="265"/>
      <c r="R102" s="265"/>
      <c r="S102" s="265"/>
      <c r="T102" s="265"/>
      <c r="U102" s="265"/>
      <c r="V102" s="265"/>
      <c r="W102" s="264"/>
      <c r="X102" s="265"/>
      <c r="Y102" s="265"/>
      <c r="Z102" s="265">
        <v>0.8571428571428571</v>
      </c>
      <c r="AA102" s="265"/>
      <c r="AB102" s="265">
        <v>1</v>
      </c>
      <c r="AC102" s="265">
        <v>0.8571428571428571</v>
      </c>
      <c r="AD102" s="265"/>
      <c r="AE102" s="265"/>
      <c r="AF102" s="265"/>
      <c r="AG102" s="265"/>
      <c r="AH102" s="265"/>
      <c r="AI102" s="265"/>
      <c r="AJ102" s="265"/>
      <c r="AK102" s="265"/>
      <c r="AL102" s="265"/>
      <c r="AM102" s="265"/>
      <c r="AN102" s="264"/>
      <c r="AO102" s="265">
        <v>1</v>
      </c>
      <c r="AP102" s="265"/>
      <c r="AQ102" s="265"/>
      <c r="AR102" s="265">
        <v>1</v>
      </c>
      <c r="AS102" s="265"/>
      <c r="AT102" s="265"/>
      <c r="AU102" s="265"/>
      <c r="AV102" s="265">
        <v>1</v>
      </c>
      <c r="AW102" s="265"/>
      <c r="AX102" s="265"/>
      <c r="AY102" s="265"/>
      <c r="AZ102" s="265"/>
      <c r="BA102" s="265"/>
      <c r="BB102" s="265"/>
      <c r="BC102" s="265"/>
      <c r="BD102" s="265"/>
      <c r="BE102" s="264"/>
      <c r="BF102" s="265"/>
      <c r="BG102" s="265"/>
      <c r="BH102" s="265"/>
      <c r="BI102" s="265"/>
      <c r="BJ102" s="265"/>
      <c r="BK102" s="265"/>
      <c r="BL102" s="265"/>
      <c r="BM102" s="264"/>
      <c r="BN102" s="265"/>
      <c r="BO102" s="265"/>
      <c r="BP102" s="265"/>
      <c r="BQ102" s="265"/>
      <c r="BR102" s="265"/>
      <c r="BS102" s="265"/>
      <c r="BT102" s="265"/>
      <c r="BU102" s="265"/>
      <c r="BV102" s="265"/>
      <c r="BW102" s="265"/>
      <c r="BX102" s="265"/>
      <c r="BY102" s="265"/>
      <c r="BZ102" s="265"/>
      <c r="CA102" s="264"/>
      <c r="CB102" s="265"/>
      <c r="CC102" s="265"/>
      <c r="CD102" s="265"/>
      <c r="CE102" s="265"/>
      <c r="CF102" s="265"/>
      <c r="CG102" s="265"/>
      <c r="CH102" s="265"/>
      <c r="CI102" s="265"/>
      <c r="CJ102" s="264"/>
      <c r="CK102" s="265"/>
      <c r="CL102" s="265"/>
      <c r="CM102" s="265"/>
      <c r="CN102" s="265"/>
      <c r="CO102" s="265"/>
      <c r="CP102" s="265"/>
      <c r="CQ102" s="265"/>
      <c r="CR102" s="264"/>
      <c r="CS102" s="265">
        <v>0.8571428571428571</v>
      </c>
      <c r="CT102" s="265"/>
      <c r="CU102" s="265"/>
      <c r="CV102" s="265"/>
      <c r="CW102" s="265"/>
      <c r="CX102" s="265"/>
      <c r="CY102" s="265"/>
    </row>
    <row r="103" spans="1:103" x14ac:dyDescent="0.2">
      <c r="A103" s="256">
        <v>54</v>
      </c>
      <c r="B103" s="268" t="s">
        <v>3392</v>
      </c>
      <c r="C103" s="277" t="s">
        <v>184</v>
      </c>
      <c r="D103" s="80">
        <v>3</v>
      </c>
      <c r="E103" s="128">
        <v>15</v>
      </c>
      <c r="F103" s="420">
        <v>0.8666666666666667</v>
      </c>
      <c r="G103" s="265">
        <v>1</v>
      </c>
      <c r="H103" s="265"/>
      <c r="I103" s="265"/>
      <c r="J103" s="265">
        <v>1</v>
      </c>
      <c r="K103" s="265"/>
      <c r="L103" s="265"/>
      <c r="M103" s="265"/>
      <c r="N103" s="265"/>
      <c r="O103" s="265"/>
      <c r="P103" s="265"/>
      <c r="Q103" s="265"/>
      <c r="R103" s="265"/>
      <c r="S103" s="265"/>
      <c r="T103" s="265"/>
      <c r="U103" s="265"/>
      <c r="V103" s="265"/>
      <c r="W103" s="264"/>
      <c r="X103" s="265"/>
      <c r="Y103" s="265"/>
      <c r="Z103" s="265">
        <v>1</v>
      </c>
      <c r="AA103" s="265"/>
      <c r="AB103" s="265">
        <v>1</v>
      </c>
      <c r="AC103" s="265">
        <v>1</v>
      </c>
      <c r="AD103" s="265"/>
      <c r="AE103" s="265"/>
      <c r="AF103" s="265"/>
      <c r="AG103" s="265"/>
      <c r="AH103" s="265"/>
      <c r="AI103" s="265"/>
      <c r="AJ103" s="265"/>
      <c r="AK103" s="265"/>
      <c r="AL103" s="265"/>
      <c r="AM103" s="265"/>
      <c r="AN103" s="264"/>
      <c r="AO103" s="265">
        <v>1</v>
      </c>
      <c r="AP103" s="265"/>
      <c r="AQ103" s="265"/>
      <c r="AR103" s="265">
        <v>1</v>
      </c>
      <c r="AS103" s="265"/>
      <c r="AT103" s="265"/>
      <c r="AU103" s="265"/>
      <c r="AV103" s="265">
        <v>1</v>
      </c>
      <c r="AW103" s="265"/>
      <c r="AX103" s="265"/>
      <c r="AY103" s="265"/>
      <c r="AZ103" s="265"/>
      <c r="BA103" s="265"/>
      <c r="BB103" s="265"/>
      <c r="BC103" s="265"/>
      <c r="BD103" s="265"/>
      <c r="BE103" s="264">
        <v>0</v>
      </c>
      <c r="BF103" s="265">
        <v>1</v>
      </c>
      <c r="BG103" s="265"/>
      <c r="BH103" s="265"/>
      <c r="BI103" s="265"/>
      <c r="BJ103" s="265"/>
      <c r="BK103" s="265"/>
      <c r="BL103" s="265"/>
      <c r="BM103" s="264"/>
      <c r="BN103" s="265">
        <v>1</v>
      </c>
      <c r="BO103" s="265"/>
      <c r="BP103" s="265"/>
      <c r="BQ103" s="265"/>
      <c r="BR103" s="265"/>
      <c r="BS103" s="265"/>
      <c r="BT103" s="265"/>
      <c r="BU103" s="265"/>
      <c r="BV103" s="265"/>
      <c r="BW103" s="265"/>
      <c r="BX103" s="265"/>
      <c r="BY103" s="265"/>
      <c r="BZ103" s="265"/>
      <c r="CA103" s="264">
        <v>1</v>
      </c>
      <c r="CB103" s="265"/>
      <c r="CC103" s="265"/>
      <c r="CD103" s="265"/>
      <c r="CE103" s="265"/>
      <c r="CF103" s="265"/>
      <c r="CG103" s="265"/>
      <c r="CH103" s="265"/>
      <c r="CI103" s="265"/>
      <c r="CJ103" s="264">
        <v>0</v>
      </c>
      <c r="CK103" s="265"/>
      <c r="CL103" s="265"/>
      <c r="CM103" s="265"/>
      <c r="CN103" s="265"/>
      <c r="CO103" s="265"/>
      <c r="CP103" s="265"/>
      <c r="CQ103" s="265"/>
      <c r="CR103" s="264">
        <v>1</v>
      </c>
      <c r="CS103" s="265">
        <v>1</v>
      </c>
      <c r="CT103" s="265"/>
      <c r="CU103" s="265"/>
      <c r="CV103" s="265"/>
      <c r="CW103" s="265"/>
      <c r="CX103" s="265"/>
      <c r="CY103" s="265"/>
    </row>
    <row r="104" spans="1:103" x14ac:dyDescent="0.2">
      <c r="A104" s="256">
        <v>54</v>
      </c>
      <c r="B104" s="268" t="s">
        <v>3392</v>
      </c>
      <c r="C104" s="278" t="s">
        <v>81</v>
      </c>
      <c r="D104" s="80">
        <v>1</v>
      </c>
      <c r="E104" s="128">
        <v>9</v>
      </c>
      <c r="F104" s="420">
        <v>1</v>
      </c>
      <c r="G104" s="265">
        <v>1</v>
      </c>
      <c r="H104" s="265"/>
      <c r="I104" s="265"/>
      <c r="J104" s="265">
        <v>1</v>
      </c>
      <c r="K104" s="265"/>
      <c r="L104" s="265"/>
      <c r="M104" s="265"/>
      <c r="N104" s="265"/>
      <c r="O104" s="265"/>
      <c r="P104" s="265"/>
      <c r="Q104" s="265"/>
      <c r="R104" s="265"/>
      <c r="S104" s="265"/>
      <c r="T104" s="265"/>
      <c r="U104" s="265"/>
      <c r="V104" s="265"/>
      <c r="W104" s="264"/>
      <c r="X104" s="265"/>
      <c r="Y104" s="265"/>
      <c r="Z104" s="265">
        <v>1</v>
      </c>
      <c r="AA104" s="265"/>
      <c r="AB104" s="265">
        <v>1</v>
      </c>
      <c r="AC104" s="265">
        <v>1</v>
      </c>
      <c r="AD104" s="265"/>
      <c r="AE104" s="265"/>
      <c r="AF104" s="265"/>
      <c r="AG104" s="265"/>
      <c r="AH104" s="265"/>
      <c r="AI104" s="265"/>
      <c r="AJ104" s="265"/>
      <c r="AK104" s="265"/>
      <c r="AL104" s="265"/>
      <c r="AM104" s="265"/>
      <c r="AN104" s="264"/>
      <c r="AO104" s="265">
        <v>1</v>
      </c>
      <c r="AP104" s="265"/>
      <c r="AQ104" s="265"/>
      <c r="AR104" s="265">
        <v>1</v>
      </c>
      <c r="AS104" s="265"/>
      <c r="AT104" s="265"/>
      <c r="AU104" s="265"/>
      <c r="AV104" s="265">
        <v>1</v>
      </c>
      <c r="AW104" s="265"/>
      <c r="AX104" s="265"/>
      <c r="AY104" s="265"/>
      <c r="AZ104" s="265"/>
      <c r="BA104" s="265"/>
      <c r="BB104" s="265"/>
      <c r="BC104" s="265"/>
      <c r="BD104" s="265"/>
      <c r="BE104" s="264"/>
      <c r="BF104" s="265"/>
      <c r="BG104" s="265"/>
      <c r="BH104" s="265"/>
      <c r="BI104" s="265"/>
      <c r="BJ104" s="265"/>
      <c r="BK104" s="265"/>
      <c r="BL104" s="265"/>
      <c r="BM104" s="264"/>
      <c r="BN104" s="265"/>
      <c r="BO104" s="265"/>
      <c r="BP104" s="265"/>
      <c r="BQ104" s="265"/>
      <c r="BR104" s="265"/>
      <c r="BS104" s="265"/>
      <c r="BT104" s="265"/>
      <c r="BU104" s="265"/>
      <c r="BV104" s="265"/>
      <c r="BW104" s="265"/>
      <c r="BX104" s="265"/>
      <c r="BY104" s="265"/>
      <c r="BZ104" s="265"/>
      <c r="CA104" s="264"/>
      <c r="CB104" s="265"/>
      <c r="CC104" s="265"/>
      <c r="CD104" s="265"/>
      <c r="CE104" s="265"/>
      <c r="CF104" s="265"/>
      <c r="CG104" s="265"/>
      <c r="CH104" s="265"/>
      <c r="CI104" s="265"/>
      <c r="CJ104" s="264"/>
      <c r="CK104" s="265"/>
      <c r="CL104" s="265"/>
      <c r="CM104" s="265"/>
      <c r="CN104" s="265"/>
      <c r="CO104" s="265"/>
      <c r="CP104" s="265"/>
      <c r="CQ104" s="265"/>
      <c r="CR104" s="264"/>
      <c r="CS104" s="265">
        <v>1</v>
      </c>
      <c r="CT104" s="265"/>
      <c r="CU104" s="265"/>
      <c r="CV104" s="265"/>
      <c r="CW104" s="265"/>
      <c r="CX104" s="265"/>
      <c r="CY104" s="265"/>
    </row>
    <row r="105" spans="1:103" x14ac:dyDescent="0.2">
      <c r="A105" s="256">
        <v>56</v>
      </c>
      <c r="B105" s="268" t="s">
        <v>3393</v>
      </c>
      <c r="C105" s="276" t="s">
        <v>103</v>
      </c>
      <c r="D105" s="80">
        <v>4</v>
      </c>
      <c r="E105" s="128">
        <v>20</v>
      </c>
      <c r="F105" s="420">
        <v>0.9</v>
      </c>
      <c r="G105" s="265">
        <v>1</v>
      </c>
      <c r="H105" s="265"/>
      <c r="I105" s="265"/>
      <c r="J105" s="265">
        <v>1</v>
      </c>
      <c r="K105" s="265"/>
      <c r="L105" s="265"/>
      <c r="M105" s="265"/>
      <c r="N105" s="265"/>
      <c r="O105" s="265"/>
      <c r="P105" s="265"/>
      <c r="Q105" s="265"/>
      <c r="R105" s="265"/>
      <c r="S105" s="265"/>
      <c r="T105" s="265">
        <v>1</v>
      </c>
      <c r="U105" s="265"/>
      <c r="V105" s="265"/>
      <c r="W105" s="264"/>
      <c r="X105" s="265"/>
      <c r="Y105" s="265"/>
      <c r="Z105" s="265">
        <v>1</v>
      </c>
      <c r="AA105" s="265"/>
      <c r="AB105" s="265">
        <v>1</v>
      </c>
      <c r="AC105" s="265">
        <v>1</v>
      </c>
      <c r="AD105" s="265"/>
      <c r="AE105" s="265"/>
      <c r="AF105" s="265"/>
      <c r="AG105" s="265"/>
      <c r="AH105" s="265"/>
      <c r="AI105" s="265"/>
      <c r="AJ105" s="265"/>
      <c r="AK105" s="265"/>
      <c r="AL105" s="265">
        <v>1</v>
      </c>
      <c r="AM105" s="265">
        <v>1</v>
      </c>
      <c r="AN105" s="264"/>
      <c r="AO105" s="265">
        <v>1</v>
      </c>
      <c r="AP105" s="265"/>
      <c r="AQ105" s="265"/>
      <c r="AR105" s="265">
        <v>1</v>
      </c>
      <c r="AS105" s="265"/>
      <c r="AT105" s="265"/>
      <c r="AU105" s="265"/>
      <c r="AV105" s="265">
        <v>1</v>
      </c>
      <c r="AW105" s="265"/>
      <c r="AX105" s="265"/>
      <c r="AY105" s="265"/>
      <c r="AZ105" s="265"/>
      <c r="BA105" s="265"/>
      <c r="BB105" s="265"/>
      <c r="BC105" s="265"/>
      <c r="BD105" s="265"/>
      <c r="BE105" s="264">
        <v>1</v>
      </c>
      <c r="BF105" s="265">
        <v>1</v>
      </c>
      <c r="BG105" s="265"/>
      <c r="BH105" s="265"/>
      <c r="BI105" s="265"/>
      <c r="BJ105" s="265"/>
      <c r="BK105" s="265"/>
      <c r="BL105" s="265"/>
      <c r="BM105" s="264"/>
      <c r="BN105" s="265">
        <v>0.75</v>
      </c>
      <c r="BO105" s="265"/>
      <c r="BP105" s="265"/>
      <c r="BQ105" s="265"/>
      <c r="BR105" s="265"/>
      <c r="BS105" s="265"/>
      <c r="BT105" s="265"/>
      <c r="BU105" s="265"/>
      <c r="BV105" s="265"/>
      <c r="BW105" s="265">
        <v>1</v>
      </c>
      <c r="BX105" s="265"/>
      <c r="BY105" s="265"/>
      <c r="BZ105" s="265"/>
      <c r="CA105" s="264">
        <v>0.75</v>
      </c>
      <c r="CB105" s="265"/>
      <c r="CC105" s="265"/>
      <c r="CD105" s="265"/>
      <c r="CE105" s="265">
        <v>0.75</v>
      </c>
      <c r="CF105" s="265"/>
      <c r="CG105" s="265"/>
      <c r="CH105" s="265"/>
      <c r="CI105" s="265"/>
      <c r="CJ105" s="264">
        <v>0</v>
      </c>
      <c r="CK105" s="265"/>
      <c r="CL105" s="265"/>
      <c r="CM105" s="265"/>
      <c r="CN105" s="265"/>
      <c r="CO105" s="265"/>
      <c r="CP105" s="265"/>
      <c r="CQ105" s="265"/>
      <c r="CR105" s="264">
        <v>0.75</v>
      </c>
      <c r="CS105" s="265">
        <v>1</v>
      </c>
      <c r="CT105" s="265"/>
      <c r="CU105" s="265"/>
      <c r="CV105" s="265"/>
      <c r="CW105" s="265"/>
      <c r="CX105" s="265"/>
      <c r="CY105" s="265"/>
    </row>
    <row r="106" spans="1:103" x14ac:dyDescent="0.2">
      <c r="A106" s="256">
        <v>56</v>
      </c>
      <c r="B106" s="268" t="s">
        <v>3393</v>
      </c>
      <c r="C106" s="277" t="s">
        <v>184</v>
      </c>
      <c r="D106" s="80">
        <v>3</v>
      </c>
      <c r="E106" s="128">
        <v>17</v>
      </c>
      <c r="F106" s="420">
        <v>0.8039215686274509</v>
      </c>
      <c r="G106" s="265">
        <v>1</v>
      </c>
      <c r="H106" s="265"/>
      <c r="I106" s="265"/>
      <c r="J106" s="265">
        <v>1</v>
      </c>
      <c r="K106" s="265"/>
      <c r="L106" s="265"/>
      <c r="M106" s="265"/>
      <c r="N106" s="265"/>
      <c r="O106" s="265"/>
      <c r="P106" s="265"/>
      <c r="Q106" s="265"/>
      <c r="R106" s="265"/>
      <c r="S106" s="265"/>
      <c r="T106" s="265"/>
      <c r="U106" s="265"/>
      <c r="V106" s="265"/>
      <c r="W106" s="264"/>
      <c r="X106" s="265"/>
      <c r="Y106" s="265"/>
      <c r="Z106" s="265">
        <v>1</v>
      </c>
      <c r="AA106" s="265"/>
      <c r="AB106" s="265">
        <v>1</v>
      </c>
      <c r="AC106" s="265">
        <v>1</v>
      </c>
      <c r="AD106" s="265"/>
      <c r="AE106" s="265"/>
      <c r="AF106" s="265"/>
      <c r="AG106" s="265"/>
      <c r="AH106" s="265"/>
      <c r="AI106" s="265"/>
      <c r="AJ106" s="265"/>
      <c r="AK106" s="265"/>
      <c r="AL106" s="265"/>
      <c r="AM106" s="265"/>
      <c r="AN106" s="264"/>
      <c r="AO106" s="265">
        <v>0.66666666666666663</v>
      </c>
      <c r="AP106" s="265"/>
      <c r="AQ106" s="265"/>
      <c r="AR106" s="265">
        <v>1</v>
      </c>
      <c r="AS106" s="265"/>
      <c r="AT106" s="265"/>
      <c r="AU106" s="265"/>
      <c r="AV106" s="265">
        <v>0.66666666666666663</v>
      </c>
      <c r="AW106" s="265"/>
      <c r="AX106" s="265"/>
      <c r="AY106" s="265"/>
      <c r="AZ106" s="265"/>
      <c r="BA106" s="265"/>
      <c r="BB106" s="265"/>
      <c r="BC106" s="265"/>
      <c r="BD106" s="265"/>
      <c r="BE106" s="264">
        <v>0.33333333333333331</v>
      </c>
      <c r="BF106" s="265">
        <v>1</v>
      </c>
      <c r="BG106" s="265"/>
      <c r="BH106" s="265"/>
      <c r="BI106" s="265">
        <v>0.33333333333333331</v>
      </c>
      <c r="BJ106" s="265"/>
      <c r="BK106" s="265"/>
      <c r="BL106" s="265"/>
      <c r="BM106" s="264"/>
      <c r="BN106" s="265">
        <v>0.66666666666666663</v>
      </c>
      <c r="BO106" s="265"/>
      <c r="BP106" s="265"/>
      <c r="BQ106" s="265">
        <v>1</v>
      </c>
      <c r="BR106" s="265"/>
      <c r="BS106" s="265"/>
      <c r="BT106" s="265"/>
      <c r="BU106" s="265"/>
      <c r="BV106" s="265"/>
      <c r="BW106" s="265"/>
      <c r="BX106" s="265"/>
      <c r="BY106" s="265"/>
      <c r="BZ106" s="265"/>
      <c r="CA106" s="264">
        <v>1</v>
      </c>
      <c r="CB106" s="265"/>
      <c r="CC106" s="265"/>
      <c r="CD106" s="265"/>
      <c r="CE106" s="265"/>
      <c r="CF106" s="265"/>
      <c r="CG106" s="265"/>
      <c r="CH106" s="265"/>
      <c r="CI106" s="265"/>
      <c r="CJ106" s="264">
        <v>0</v>
      </c>
      <c r="CK106" s="265"/>
      <c r="CL106" s="265"/>
      <c r="CM106" s="265"/>
      <c r="CN106" s="265"/>
      <c r="CO106" s="265"/>
      <c r="CP106" s="265"/>
      <c r="CQ106" s="265"/>
      <c r="CR106" s="264">
        <v>1</v>
      </c>
      <c r="CS106" s="265">
        <v>1</v>
      </c>
      <c r="CT106" s="265"/>
      <c r="CU106" s="265"/>
      <c r="CV106" s="265"/>
      <c r="CW106" s="265"/>
      <c r="CX106" s="265"/>
      <c r="CY106" s="265"/>
    </row>
    <row r="107" spans="1:103" x14ac:dyDescent="0.2">
      <c r="A107" s="256">
        <v>56</v>
      </c>
      <c r="B107" s="268" t="s">
        <v>3393</v>
      </c>
      <c r="C107" s="278" t="s">
        <v>81</v>
      </c>
      <c r="D107" s="80">
        <v>1</v>
      </c>
      <c r="E107" s="128">
        <v>10</v>
      </c>
      <c r="F107" s="420">
        <v>1</v>
      </c>
      <c r="G107" s="265">
        <v>1</v>
      </c>
      <c r="H107" s="265"/>
      <c r="I107" s="265"/>
      <c r="J107" s="265">
        <v>1</v>
      </c>
      <c r="K107" s="265"/>
      <c r="L107" s="265"/>
      <c r="M107" s="265"/>
      <c r="N107" s="265"/>
      <c r="O107" s="265"/>
      <c r="P107" s="265"/>
      <c r="Q107" s="265"/>
      <c r="R107" s="265"/>
      <c r="S107" s="265"/>
      <c r="T107" s="265"/>
      <c r="U107" s="265"/>
      <c r="V107" s="265"/>
      <c r="W107" s="264"/>
      <c r="X107" s="265"/>
      <c r="Y107" s="265"/>
      <c r="Z107" s="265">
        <v>1</v>
      </c>
      <c r="AA107" s="265"/>
      <c r="AB107" s="265">
        <v>1</v>
      </c>
      <c r="AC107" s="265">
        <v>1</v>
      </c>
      <c r="AD107" s="265"/>
      <c r="AE107" s="265"/>
      <c r="AF107" s="265"/>
      <c r="AG107" s="265"/>
      <c r="AH107" s="265"/>
      <c r="AI107" s="265"/>
      <c r="AJ107" s="265"/>
      <c r="AK107" s="265"/>
      <c r="AL107" s="265"/>
      <c r="AM107" s="265"/>
      <c r="AN107" s="264"/>
      <c r="AO107" s="265">
        <v>1</v>
      </c>
      <c r="AP107" s="265"/>
      <c r="AQ107" s="265"/>
      <c r="AR107" s="265">
        <v>1</v>
      </c>
      <c r="AS107" s="265"/>
      <c r="AT107" s="265"/>
      <c r="AU107" s="265"/>
      <c r="AV107" s="265">
        <v>1</v>
      </c>
      <c r="AW107" s="265"/>
      <c r="AX107" s="265"/>
      <c r="AY107" s="265"/>
      <c r="AZ107" s="265"/>
      <c r="BA107" s="265"/>
      <c r="BB107" s="265"/>
      <c r="BC107" s="265"/>
      <c r="BD107" s="265"/>
      <c r="BE107" s="264"/>
      <c r="BF107" s="265"/>
      <c r="BG107" s="265"/>
      <c r="BH107" s="265"/>
      <c r="BI107" s="265"/>
      <c r="BJ107" s="265"/>
      <c r="BK107" s="265"/>
      <c r="BL107" s="265"/>
      <c r="BM107" s="264"/>
      <c r="BN107" s="265"/>
      <c r="BO107" s="265"/>
      <c r="BP107" s="265"/>
      <c r="BQ107" s="265"/>
      <c r="BR107" s="265"/>
      <c r="BS107" s="265"/>
      <c r="BT107" s="265"/>
      <c r="BU107" s="265"/>
      <c r="BV107" s="265"/>
      <c r="BW107" s="265"/>
      <c r="BX107" s="265"/>
      <c r="BY107" s="265"/>
      <c r="BZ107" s="265"/>
      <c r="CA107" s="264"/>
      <c r="CB107" s="265"/>
      <c r="CC107" s="265"/>
      <c r="CD107" s="265"/>
      <c r="CE107" s="265"/>
      <c r="CF107" s="265"/>
      <c r="CG107" s="265"/>
      <c r="CH107" s="265"/>
      <c r="CI107" s="265"/>
      <c r="CJ107" s="264"/>
      <c r="CK107" s="265"/>
      <c r="CL107" s="265"/>
      <c r="CM107" s="265"/>
      <c r="CN107" s="265"/>
      <c r="CO107" s="265"/>
      <c r="CP107" s="265"/>
      <c r="CQ107" s="265"/>
      <c r="CR107" s="264">
        <v>1</v>
      </c>
      <c r="CS107" s="265">
        <v>1</v>
      </c>
      <c r="CT107" s="265"/>
      <c r="CU107" s="265"/>
      <c r="CV107" s="265"/>
      <c r="CW107" s="265"/>
      <c r="CX107" s="265"/>
      <c r="CY107" s="265"/>
    </row>
    <row r="108" spans="1:103" x14ac:dyDescent="0.2">
      <c r="A108" s="256">
        <v>56</v>
      </c>
      <c r="B108" s="268" t="s">
        <v>3393</v>
      </c>
      <c r="C108" s="280" t="s">
        <v>158</v>
      </c>
      <c r="D108" s="80">
        <v>5</v>
      </c>
      <c r="E108" s="128">
        <v>3</v>
      </c>
      <c r="F108" s="420">
        <v>1</v>
      </c>
      <c r="G108" s="265"/>
      <c r="H108" s="265"/>
      <c r="I108" s="265"/>
      <c r="J108" s="265"/>
      <c r="K108" s="265"/>
      <c r="L108" s="265"/>
      <c r="M108" s="265"/>
      <c r="N108" s="265"/>
      <c r="O108" s="265"/>
      <c r="P108" s="265"/>
      <c r="Q108" s="265"/>
      <c r="R108" s="265"/>
      <c r="S108" s="265"/>
      <c r="T108" s="265"/>
      <c r="U108" s="265"/>
      <c r="V108" s="265"/>
      <c r="W108" s="264"/>
      <c r="X108" s="265"/>
      <c r="Y108" s="265"/>
      <c r="Z108" s="265">
        <v>1</v>
      </c>
      <c r="AA108" s="265"/>
      <c r="AB108" s="265">
        <v>1</v>
      </c>
      <c r="AC108" s="265">
        <v>1</v>
      </c>
      <c r="AD108" s="265"/>
      <c r="AE108" s="265"/>
      <c r="AF108" s="265"/>
      <c r="AG108" s="265"/>
      <c r="AH108" s="265"/>
      <c r="AI108" s="265"/>
      <c r="AJ108" s="265"/>
      <c r="AK108" s="265"/>
      <c r="AL108" s="265"/>
      <c r="AM108" s="265"/>
      <c r="AN108" s="264"/>
      <c r="AO108" s="265"/>
      <c r="AP108" s="265"/>
      <c r="AQ108" s="265"/>
      <c r="AR108" s="265"/>
      <c r="AS108" s="265"/>
      <c r="AT108" s="265"/>
      <c r="AU108" s="265"/>
      <c r="AV108" s="265"/>
      <c r="AW108" s="265"/>
      <c r="AX108" s="265"/>
      <c r="AY108" s="265"/>
      <c r="AZ108" s="265"/>
      <c r="BA108" s="265"/>
      <c r="BB108" s="265"/>
      <c r="BC108" s="265"/>
      <c r="BD108" s="265"/>
      <c r="BE108" s="264"/>
      <c r="BF108" s="265"/>
      <c r="BG108" s="265"/>
      <c r="BH108" s="265"/>
      <c r="BI108" s="265"/>
      <c r="BJ108" s="265"/>
      <c r="BK108" s="265"/>
      <c r="BL108" s="265"/>
      <c r="BM108" s="264"/>
      <c r="BN108" s="265"/>
      <c r="BO108" s="265"/>
      <c r="BP108" s="265"/>
      <c r="BQ108" s="265"/>
      <c r="BR108" s="265"/>
      <c r="BS108" s="265"/>
      <c r="BT108" s="265"/>
      <c r="BU108" s="265"/>
      <c r="BV108" s="265"/>
      <c r="BW108" s="265"/>
      <c r="BX108" s="265"/>
      <c r="BY108" s="265"/>
      <c r="BZ108" s="265"/>
      <c r="CA108" s="264"/>
      <c r="CB108" s="265"/>
      <c r="CC108" s="265"/>
      <c r="CD108" s="265"/>
      <c r="CE108" s="265"/>
      <c r="CF108" s="265"/>
      <c r="CG108" s="265"/>
      <c r="CH108" s="265"/>
      <c r="CI108" s="265"/>
      <c r="CJ108" s="264"/>
      <c r="CK108" s="265"/>
      <c r="CL108" s="265"/>
      <c r="CM108" s="265"/>
      <c r="CN108" s="265"/>
      <c r="CO108" s="265"/>
      <c r="CP108" s="265"/>
      <c r="CQ108" s="265"/>
      <c r="CR108" s="264"/>
      <c r="CS108" s="265"/>
      <c r="CT108" s="265"/>
      <c r="CU108" s="265"/>
      <c r="CV108" s="265"/>
      <c r="CW108" s="265"/>
      <c r="CX108" s="265"/>
      <c r="CY108" s="265"/>
    </row>
    <row r="109" spans="1:103" x14ac:dyDescent="0.2">
      <c r="A109" s="256">
        <v>57</v>
      </c>
      <c r="B109" s="268" t="s">
        <v>3394</v>
      </c>
      <c r="C109" s="278" t="s">
        <v>81</v>
      </c>
      <c r="D109" s="80">
        <v>1</v>
      </c>
      <c r="E109" s="128">
        <v>8</v>
      </c>
      <c r="F109" s="420">
        <v>1</v>
      </c>
      <c r="G109" s="265">
        <v>1</v>
      </c>
      <c r="H109" s="265"/>
      <c r="I109" s="265"/>
      <c r="J109" s="265">
        <v>1</v>
      </c>
      <c r="K109" s="265"/>
      <c r="L109" s="265"/>
      <c r="M109" s="265"/>
      <c r="N109" s="265"/>
      <c r="O109" s="265"/>
      <c r="P109" s="265"/>
      <c r="Q109" s="265"/>
      <c r="R109" s="265"/>
      <c r="S109" s="265"/>
      <c r="T109" s="265"/>
      <c r="U109" s="265"/>
      <c r="V109" s="265"/>
      <c r="W109" s="264"/>
      <c r="X109" s="265"/>
      <c r="Y109" s="265"/>
      <c r="Z109" s="265">
        <v>1</v>
      </c>
      <c r="AA109" s="265"/>
      <c r="AB109" s="265">
        <v>1</v>
      </c>
      <c r="AC109" s="265">
        <v>1</v>
      </c>
      <c r="AD109" s="265"/>
      <c r="AE109" s="265"/>
      <c r="AF109" s="265"/>
      <c r="AG109" s="265"/>
      <c r="AH109" s="265"/>
      <c r="AI109" s="265"/>
      <c r="AJ109" s="265"/>
      <c r="AK109" s="265"/>
      <c r="AL109" s="265"/>
      <c r="AM109" s="265"/>
      <c r="AN109" s="264"/>
      <c r="AO109" s="265">
        <v>1</v>
      </c>
      <c r="AP109" s="265"/>
      <c r="AQ109" s="265"/>
      <c r="AR109" s="265">
        <v>1</v>
      </c>
      <c r="AS109" s="265"/>
      <c r="AT109" s="265"/>
      <c r="AU109" s="265"/>
      <c r="AV109" s="265">
        <v>1</v>
      </c>
      <c r="AW109" s="265"/>
      <c r="AX109" s="265"/>
      <c r="AY109" s="265"/>
      <c r="AZ109" s="265"/>
      <c r="BA109" s="265"/>
      <c r="BB109" s="265"/>
      <c r="BC109" s="265"/>
      <c r="BD109" s="265"/>
      <c r="BE109" s="264"/>
      <c r="BF109" s="265"/>
      <c r="BG109" s="265"/>
      <c r="BH109" s="265"/>
      <c r="BI109" s="265"/>
      <c r="BJ109" s="265"/>
      <c r="BK109" s="265"/>
      <c r="BL109" s="265"/>
      <c r="BM109" s="264"/>
      <c r="BN109" s="265"/>
      <c r="BO109" s="265"/>
      <c r="BP109" s="265"/>
      <c r="BQ109" s="265"/>
      <c r="BR109" s="265"/>
      <c r="BS109" s="265"/>
      <c r="BT109" s="265"/>
      <c r="BU109" s="265"/>
      <c r="BV109" s="265"/>
      <c r="BW109" s="265"/>
      <c r="BX109" s="265"/>
      <c r="BY109" s="265"/>
      <c r="BZ109" s="265"/>
      <c r="CA109" s="264"/>
      <c r="CB109" s="265"/>
      <c r="CC109" s="265"/>
      <c r="CD109" s="265"/>
      <c r="CE109" s="265"/>
      <c r="CF109" s="265"/>
      <c r="CG109" s="265"/>
      <c r="CH109" s="265"/>
      <c r="CI109" s="265"/>
      <c r="CJ109" s="264"/>
      <c r="CK109" s="265"/>
      <c r="CL109" s="265"/>
      <c r="CM109" s="265"/>
      <c r="CN109" s="265"/>
      <c r="CO109" s="265"/>
      <c r="CP109" s="265"/>
      <c r="CQ109" s="265"/>
      <c r="CR109" s="264"/>
      <c r="CS109" s="265"/>
      <c r="CT109" s="265"/>
      <c r="CU109" s="265"/>
      <c r="CV109" s="265"/>
      <c r="CW109" s="265"/>
      <c r="CX109" s="265"/>
      <c r="CY109" s="265"/>
    </row>
    <row r="110" spans="1:103" x14ac:dyDescent="0.2">
      <c r="A110" s="256">
        <v>58</v>
      </c>
      <c r="B110" s="268" t="s">
        <v>3395</v>
      </c>
      <c r="C110" s="278" t="s">
        <v>81</v>
      </c>
      <c r="D110" s="80">
        <v>15</v>
      </c>
      <c r="E110" s="128">
        <v>5</v>
      </c>
      <c r="F110" s="420">
        <v>0.8</v>
      </c>
      <c r="G110" s="265">
        <v>1</v>
      </c>
      <c r="H110" s="265"/>
      <c r="I110" s="265"/>
      <c r="J110" s="265">
        <v>1</v>
      </c>
      <c r="K110" s="265"/>
      <c r="L110" s="265"/>
      <c r="M110" s="265"/>
      <c r="N110" s="265"/>
      <c r="O110" s="265"/>
      <c r="P110" s="265"/>
      <c r="Q110" s="265"/>
      <c r="R110" s="265"/>
      <c r="S110" s="265"/>
      <c r="T110" s="265"/>
      <c r="U110" s="265"/>
      <c r="V110" s="265"/>
      <c r="W110" s="264"/>
      <c r="X110" s="265"/>
      <c r="Y110" s="265"/>
      <c r="Z110" s="265"/>
      <c r="AA110" s="265"/>
      <c r="AB110" s="265">
        <v>0</v>
      </c>
      <c r="AC110" s="265"/>
      <c r="AD110" s="265"/>
      <c r="AE110" s="265"/>
      <c r="AF110" s="265"/>
      <c r="AG110" s="265"/>
      <c r="AH110" s="265"/>
      <c r="AI110" s="265"/>
      <c r="AJ110" s="265"/>
      <c r="AK110" s="265"/>
      <c r="AL110" s="265"/>
      <c r="AM110" s="265"/>
      <c r="AN110" s="264"/>
      <c r="AO110" s="265"/>
      <c r="AP110" s="265"/>
      <c r="AQ110" s="265"/>
      <c r="AR110" s="265">
        <v>1</v>
      </c>
      <c r="AS110" s="265"/>
      <c r="AT110" s="265"/>
      <c r="AU110" s="265"/>
      <c r="AV110" s="265"/>
      <c r="AW110" s="265"/>
      <c r="AX110" s="265"/>
      <c r="AY110" s="265"/>
      <c r="AZ110" s="265"/>
      <c r="BA110" s="265"/>
      <c r="BB110" s="265"/>
      <c r="BC110" s="265"/>
      <c r="BD110" s="265"/>
      <c r="BE110" s="264"/>
      <c r="BF110" s="265"/>
      <c r="BG110" s="265"/>
      <c r="BH110" s="265"/>
      <c r="BI110" s="265"/>
      <c r="BJ110" s="265"/>
      <c r="BK110" s="265"/>
      <c r="BL110" s="265"/>
      <c r="BM110" s="264"/>
      <c r="BN110" s="265"/>
      <c r="BO110" s="265"/>
      <c r="BP110" s="265"/>
      <c r="BQ110" s="265"/>
      <c r="BR110" s="265"/>
      <c r="BS110" s="265"/>
      <c r="BT110" s="265"/>
      <c r="BU110" s="265"/>
      <c r="BV110" s="265"/>
      <c r="BW110" s="265"/>
      <c r="BX110" s="265"/>
      <c r="BY110" s="265"/>
      <c r="BZ110" s="265"/>
      <c r="CA110" s="264"/>
      <c r="CB110" s="265"/>
      <c r="CC110" s="265"/>
      <c r="CD110" s="265"/>
      <c r="CE110" s="265"/>
      <c r="CF110" s="265"/>
      <c r="CG110" s="265"/>
      <c r="CH110" s="265"/>
      <c r="CI110" s="265"/>
      <c r="CJ110" s="264"/>
      <c r="CK110" s="265"/>
      <c r="CL110" s="265"/>
      <c r="CM110" s="265"/>
      <c r="CN110" s="265"/>
      <c r="CO110" s="265"/>
      <c r="CP110" s="265"/>
      <c r="CQ110" s="265"/>
      <c r="CR110" s="264"/>
      <c r="CS110" s="265">
        <v>1</v>
      </c>
      <c r="CT110" s="265"/>
      <c r="CU110" s="265"/>
      <c r="CV110" s="265"/>
      <c r="CW110" s="265"/>
      <c r="CX110" s="265"/>
      <c r="CY110" s="265"/>
    </row>
    <row r="111" spans="1:103" x14ac:dyDescent="0.2">
      <c r="A111" s="256">
        <v>58</v>
      </c>
      <c r="B111" s="268" t="s">
        <v>3395</v>
      </c>
      <c r="C111" s="280" t="s">
        <v>158</v>
      </c>
      <c r="D111" s="80">
        <v>88</v>
      </c>
      <c r="E111" s="128">
        <v>1</v>
      </c>
      <c r="F111" s="420">
        <v>1</v>
      </c>
      <c r="G111" s="265"/>
      <c r="H111" s="265"/>
      <c r="I111" s="265"/>
      <c r="J111" s="265"/>
      <c r="K111" s="265"/>
      <c r="L111" s="265"/>
      <c r="M111" s="265"/>
      <c r="N111" s="265"/>
      <c r="O111" s="265"/>
      <c r="P111" s="265"/>
      <c r="Q111" s="265"/>
      <c r="R111" s="265"/>
      <c r="S111" s="265"/>
      <c r="T111" s="265"/>
      <c r="U111" s="265"/>
      <c r="V111" s="265"/>
      <c r="W111" s="264"/>
      <c r="X111" s="265"/>
      <c r="Y111" s="265">
        <v>1</v>
      </c>
      <c r="Z111" s="265"/>
      <c r="AA111" s="265"/>
      <c r="AB111" s="265"/>
      <c r="AC111" s="265"/>
      <c r="AD111" s="265"/>
      <c r="AE111" s="265"/>
      <c r="AF111" s="265"/>
      <c r="AG111" s="265"/>
      <c r="AH111" s="265"/>
      <c r="AI111" s="265"/>
      <c r="AJ111" s="265"/>
      <c r="AK111" s="265"/>
      <c r="AL111" s="265"/>
      <c r="AM111" s="265"/>
      <c r="AN111" s="264"/>
      <c r="AO111" s="265"/>
      <c r="AP111" s="265"/>
      <c r="AQ111" s="265"/>
      <c r="AR111" s="265"/>
      <c r="AS111" s="265"/>
      <c r="AT111" s="265"/>
      <c r="AU111" s="265"/>
      <c r="AV111" s="265"/>
      <c r="AW111" s="265"/>
      <c r="AX111" s="265"/>
      <c r="AY111" s="265"/>
      <c r="AZ111" s="265"/>
      <c r="BA111" s="265"/>
      <c r="BB111" s="265"/>
      <c r="BC111" s="265"/>
      <c r="BD111" s="265"/>
      <c r="BE111" s="264"/>
      <c r="BF111" s="265"/>
      <c r="BG111" s="265"/>
      <c r="BH111" s="265"/>
      <c r="BI111" s="265"/>
      <c r="BJ111" s="265"/>
      <c r="BK111" s="265"/>
      <c r="BL111" s="265"/>
      <c r="BM111" s="264"/>
      <c r="BN111" s="265"/>
      <c r="BO111" s="265"/>
      <c r="BP111" s="265"/>
      <c r="BQ111" s="265"/>
      <c r="BR111" s="265"/>
      <c r="BS111" s="265"/>
      <c r="BT111" s="265"/>
      <c r="BU111" s="265"/>
      <c r="BV111" s="265"/>
      <c r="BW111" s="265"/>
      <c r="BX111" s="265"/>
      <c r="BY111" s="265"/>
      <c r="BZ111" s="265"/>
      <c r="CA111" s="264"/>
      <c r="CB111" s="265"/>
      <c r="CC111" s="265"/>
      <c r="CD111" s="265"/>
      <c r="CE111" s="265"/>
      <c r="CF111" s="265"/>
      <c r="CG111" s="265"/>
      <c r="CH111" s="265"/>
      <c r="CI111" s="265"/>
      <c r="CJ111" s="264"/>
      <c r="CK111" s="265"/>
      <c r="CL111" s="265"/>
      <c r="CM111" s="265"/>
      <c r="CN111" s="265"/>
      <c r="CO111" s="265"/>
      <c r="CP111" s="265"/>
      <c r="CQ111" s="265"/>
      <c r="CR111" s="264"/>
      <c r="CS111" s="265"/>
      <c r="CT111" s="265"/>
      <c r="CU111" s="265"/>
      <c r="CV111" s="265"/>
      <c r="CW111" s="265"/>
      <c r="CX111" s="265"/>
      <c r="CY111" s="265"/>
    </row>
    <row r="112" spans="1:103" x14ac:dyDescent="0.2">
      <c r="A112" s="256">
        <v>59</v>
      </c>
      <c r="B112" s="268" t="s">
        <v>3396</v>
      </c>
      <c r="C112" s="279" t="s">
        <v>131</v>
      </c>
      <c r="D112" s="80">
        <v>4</v>
      </c>
      <c r="E112" s="128">
        <v>15</v>
      </c>
      <c r="F112" s="420">
        <v>0.96666666666666667</v>
      </c>
      <c r="G112" s="265">
        <v>1</v>
      </c>
      <c r="H112" s="265"/>
      <c r="I112" s="265"/>
      <c r="J112" s="265">
        <v>1</v>
      </c>
      <c r="K112" s="265"/>
      <c r="L112" s="265"/>
      <c r="M112" s="265"/>
      <c r="N112" s="265"/>
      <c r="O112" s="265"/>
      <c r="P112" s="265"/>
      <c r="Q112" s="265"/>
      <c r="R112" s="265"/>
      <c r="S112" s="265"/>
      <c r="T112" s="265"/>
      <c r="U112" s="265"/>
      <c r="V112" s="265"/>
      <c r="W112" s="264"/>
      <c r="X112" s="265"/>
      <c r="Y112" s="265"/>
      <c r="Z112" s="265">
        <v>1</v>
      </c>
      <c r="AA112" s="265"/>
      <c r="AB112" s="265">
        <v>1</v>
      </c>
      <c r="AC112" s="265">
        <v>1</v>
      </c>
      <c r="AD112" s="265"/>
      <c r="AE112" s="265"/>
      <c r="AF112" s="265"/>
      <c r="AG112" s="265"/>
      <c r="AH112" s="265"/>
      <c r="AI112" s="265"/>
      <c r="AJ112" s="265"/>
      <c r="AK112" s="265"/>
      <c r="AL112" s="265"/>
      <c r="AM112" s="265"/>
      <c r="AN112" s="264"/>
      <c r="AO112" s="265">
        <v>0.75</v>
      </c>
      <c r="AP112" s="265"/>
      <c r="AQ112" s="265"/>
      <c r="AR112" s="265">
        <v>1</v>
      </c>
      <c r="AS112" s="265"/>
      <c r="AT112" s="265"/>
      <c r="AU112" s="265"/>
      <c r="AV112" s="265">
        <v>0.75</v>
      </c>
      <c r="AW112" s="265"/>
      <c r="AX112" s="265"/>
      <c r="AY112" s="265"/>
      <c r="AZ112" s="265"/>
      <c r="BA112" s="265"/>
      <c r="BB112" s="265"/>
      <c r="BC112" s="265"/>
      <c r="BD112" s="265"/>
      <c r="BE112" s="264">
        <v>1</v>
      </c>
      <c r="BF112" s="265">
        <v>1</v>
      </c>
      <c r="BG112" s="265"/>
      <c r="BH112" s="265"/>
      <c r="BI112" s="265"/>
      <c r="BJ112" s="265"/>
      <c r="BK112" s="265"/>
      <c r="BL112" s="265"/>
      <c r="BM112" s="264"/>
      <c r="BN112" s="265">
        <v>1</v>
      </c>
      <c r="BO112" s="265"/>
      <c r="BP112" s="265"/>
      <c r="BQ112" s="265"/>
      <c r="BR112" s="265"/>
      <c r="BS112" s="265"/>
      <c r="BT112" s="265"/>
      <c r="BU112" s="265"/>
      <c r="BV112" s="265"/>
      <c r="BW112" s="265"/>
      <c r="BX112" s="265"/>
      <c r="BY112" s="265"/>
      <c r="BZ112" s="265"/>
      <c r="CA112" s="264">
        <v>1</v>
      </c>
      <c r="CB112" s="265"/>
      <c r="CC112" s="265"/>
      <c r="CD112" s="265"/>
      <c r="CE112" s="265"/>
      <c r="CF112" s="265"/>
      <c r="CG112" s="265"/>
      <c r="CH112" s="265"/>
      <c r="CI112" s="265"/>
      <c r="CJ112" s="264">
        <v>1</v>
      </c>
      <c r="CK112" s="265"/>
      <c r="CL112" s="265"/>
      <c r="CM112" s="265"/>
      <c r="CN112" s="265"/>
      <c r="CO112" s="265"/>
      <c r="CP112" s="265"/>
      <c r="CQ112" s="265"/>
      <c r="CR112" s="264">
        <v>1</v>
      </c>
      <c r="CS112" s="265">
        <v>1</v>
      </c>
      <c r="CT112" s="265"/>
      <c r="CU112" s="265"/>
      <c r="CV112" s="265"/>
      <c r="CW112" s="265"/>
      <c r="CX112" s="265"/>
      <c r="CY112" s="265"/>
    </row>
    <row r="113" spans="1:103" x14ac:dyDescent="0.2">
      <c r="A113" s="256">
        <v>59</v>
      </c>
      <c r="B113" s="268" t="s">
        <v>3396</v>
      </c>
      <c r="C113" s="276" t="s">
        <v>103</v>
      </c>
      <c r="D113" s="80">
        <v>15</v>
      </c>
      <c r="E113" s="128">
        <v>18</v>
      </c>
      <c r="F113" s="420">
        <v>0.90370370370370368</v>
      </c>
      <c r="G113" s="265">
        <v>0.73333333333333328</v>
      </c>
      <c r="H113" s="265"/>
      <c r="I113" s="265"/>
      <c r="J113" s="265">
        <v>0.73333333333333328</v>
      </c>
      <c r="K113" s="265"/>
      <c r="L113" s="265"/>
      <c r="M113" s="265"/>
      <c r="N113" s="265"/>
      <c r="O113" s="265"/>
      <c r="P113" s="265">
        <v>1</v>
      </c>
      <c r="Q113" s="265"/>
      <c r="R113" s="265"/>
      <c r="S113" s="265"/>
      <c r="T113" s="265"/>
      <c r="U113" s="265"/>
      <c r="V113" s="265"/>
      <c r="W113" s="264"/>
      <c r="X113" s="265"/>
      <c r="Y113" s="265"/>
      <c r="Z113" s="265">
        <v>1</v>
      </c>
      <c r="AA113" s="265"/>
      <c r="AB113" s="265">
        <v>1</v>
      </c>
      <c r="AC113" s="265">
        <v>1</v>
      </c>
      <c r="AD113" s="265"/>
      <c r="AE113" s="265"/>
      <c r="AF113" s="265"/>
      <c r="AG113" s="265"/>
      <c r="AH113" s="265"/>
      <c r="AI113" s="265"/>
      <c r="AJ113" s="265"/>
      <c r="AK113" s="265"/>
      <c r="AL113" s="265"/>
      <c r="AM113" s="265"/>
      <c r="AN113" s="264"/>
      <c r="AO113" s="265">
        <v>0.46666666666666667</v>
      </c>
      <c r="AP113" s="265"/>
      <c r="AQ113" s="265"/>
      <c r="AR113" s="265">
        <v>1</v>
      </c>
      <c r="AS113" s="265"/>
      <c r="AT113" s="265"/>
      <c r="AU113" s="265"/>
      <c r="AV113" s="265">
        <v>0.46666666666666667</v>
      </c>
      <c r="AW113" s="265"/>
      <c r="AX113" s="265"/>
      <c r="AY113" s="265">
        <v>1</v>
      </c>
      <c r="AZ113" s="265"/>
      <c r="BA113" s="265"/>
      <c r="BB113" s="265"/>
      <c r="BC113" s="265"/>
      <c r="BD113" s="265"/>
      <c r="BE113" s="264">
        <v>1</v>
      </c>
      <c r="BF113" s="265">
        <v>1</v>
      </c>
      <c r="BG113" s="265"/>
      <c r="BH113" s="265"/>
      <c r="BI113" s="265"/>
      <c r="BJ113" s="265"/>
      <c r="BK113" s="265"/>
      <c r="BL113" s="265"/>
      <c r="BM113" s="264"/>
      <c r="BN113" s="265">
        <v>0.93333333333333335</v>
      </c>
      <c r="BO113" s="265"/>
      <c r="BP113" s="265"/>
      <c r="BQ113" s="265">
        <v>1</v>
      </c>
      <c r="BR113" s="265"/>
      <c r="BS113" s="265"/>
      <c r="BT113" s="265"/>
      <c r="BU113" s="265"/>
      <c r="BV113" s="265"/>
      <c r="BW113" s="265"/>
      <c r="BX113" s="265"/>
      <c r="BY113" s="265"/>
      <c r="BZ113" s="265"/>
      <c r="CA113" s="264">
        <v>1</v>
      </c>
      <c r="CB113" s="265"/>
      <c r="CC113" s="265"/>
      <c r="CD113" s="265"/>
      <c r="CE113" s="265"/>
      <c r="CF113" s="265"/>
      <c r="CG113" s="265"/>
      <c r="CH113" s="265"/>
      <c r="CI113" s="265"/>
      <c r="CJ113" s="264">
        <v>1</v>
      </c>
      <c r="CK113" s="265"/>
      <c r="CL113" s="265"/>
      <c r="CM113" s="265"/>
      <c r="CN113" s="265"/>
      <c r="CO113" s="265"/>
      <c r="CP113" s="265"/>
      <c r="CQ113" s="265"/>
      <c r="CR113" s="264">
        <v>0.93333333333333335</v>
      </c>
      <c r="CS113" s="265">
        <v>1</v>
      </c>
      <c r="CT113" s="265"/>
      <c r="CU113" s="265"/>
      <c r="CV113" s="265"/>
      <c r="CW113" s="265"/>
      <c r="CX113" s="265"/>
      <c r="CY113" s="265"/>
    </row>
    <row r="114" spans="1:103" x14ac:dyDescent="0.2">
      <c r="A114" s="256">
        <v>59</v>
      </c>
      <c r="B114" s="268" t="s">
        <v>3396</v>
      </c>
      <c r="C114" s="277" t="s">
        <v>184</v>
      </c>
      <c r="D114" s="80">
        <v>5</v>
      </c>
      <c r="E114" s="128">
        <v>17</v>
      </c>
      <c r="F114" s="420">
        <v>0.90588235294117636</v>
      </c>
      <c r="G114" s="265">
        <v>1</v>
      </c>
      <c r="H114" s="265"/>
      <c r="I114" s="265"/>
      <c r="J114" s="265">
        <v>1</v>
      </c>
      <c r="K114" s="265"/>
      <c r="L114" s="265"/>
      <c r="M114" s="265"/>
      <c r="N114" s="265"/>
      <c r="O114" s="265"/>
      <c r="P114" s="265"/>
      <c r="Q114" s="265"/>
      <c r="R114" s="265"/>
      <c r="S114" s="265"/>
      <c r="T114" s="265"/>
      <c r="U114" s="265"/>
      <c r="V114" s="265"/>
      <c r="W114" s="264"/>
      <c r="X114" s="265"/>
      <c r="Y114" s="265"/>
      <c r="Z114" s="265">
        <v>1</v>
      </c>
      <c r="AA114" s="265"/>
      <c r="AB114" s="265">
        <v>1</v>
      </c>
      <c r="AC114" s="265">
        <v>1</v>
      </c>
      <c r="AD114" s="265"/>
      <c r="AE114" s="265"/>
      <c r="AF114" s="265"/>
      <c r="AG114" s="265"/>
      <c r="AH114" s="265"/>
      <c r="AI114" s="265"/>
      <c r="AJ114" s="265"/>
      <c r="AK114" s="265"/>
      <c r="AL114" s="265"/>
      <c r="AM114" s="265"/>
      <c r="AN114" s="264"/>
      <c r="AO114" s="265">
        <v>0.6</v>
      </c>
      <c r="AP114" s="265"/>
      <c r="AQ114" s="265"/>
      <c r="AR114" s="265">
        <v>1</v>
      </c>
      <c r="AS114" s="265"/>
      <c r="AT114" s="265"/>
      <c r="AU114" s="265"/>
      <c r="AV114" s="265">
        <v>0.6</v>
      </c>
      <c r="AW114" s="265"/>
      <c r="AX114" s="265"/>
      <c r="AY114" s="265">
        <v>0.8</v>
      </c>
      <c r="AZ114" s="265"/>
      <c r="BA114" s="265"/>
      <c r="BB114" s="265"/>
      <c r="BC114" s="265"/>
      <c r="BD114" s="265"/>
      <c r="BE114" s="264">
        <v>0.6</v>
      </c>
      <c r="BF114" s="265">
        <v>1</v>
      </c>
      <c r="BG114" s="265"/>
      <c r="BH114" s="265"/>
      <c r="BI114" s="265"/>
      <c r="BJ114" s="265"/>
      <c r="BK114" s="265"/>
      <c r="BL114" s="265"/>
      <c r="BM114" s="264"/>
      <c r="BN114" s="265">
        <v>1</v>
      </c>
      <c r="BO114" s="265"/>
      <c r="BP114" s="265"/>
      <c r="BQ114" s="265">
        <v>0.8</v>
      </c>
      <c r="BR114" s="265"/>
      <c r="BS114" s="265"/>
      <c r="BT114" s="265"/>
      <c r="BU114" s="265"/>
      <c r="BV114" s="265"/>
      <c r="BW114" s="265"/>
      <c r="BX114" s="265"/>
      <c r="BY114" s="265"/>
      <c r="BZ114" s="265"/>
      <c r="CA114" s="264">
        <v>1</v>
      </c>
      <c r="CB114" s="265"/>
      <c r="CC114" s="265"/>
      <c r="CD114" s="265"/>
      <c r="CE114" s="265"/>
      <c r="CF114" s="265"/>
      <c r="CG114" s="265"/>
      <c r="CH114" s="265"/>
      <c r="CI114" s="265"/>
      <c r="CJ114" s="264">
        <v>1</v>
      </c>
      <c r="CK114" s="265"/>
      <c r="CL114" s="265"/>
      <c r="CM114" s="265"/>
      <c r="CN114" s="265"/>
      <c r="CO114" s="265"/>
      <c r="CP114" s="265"/>
      <c r="CQ114" s="265"/>
      <c r="CR114" s="264">
        <v>1</v>
      </c>
      <c r="CS114" s="265">
        <v>1</v>
      </c>
      <c r="CT114" s="265"/>
      <c r="CU114" s="265"/>
      <c r="CV114" s="265"/>
      <c r="CW114" s="265"/>
      <c r="CX114" s="265"/>
      <c r="CY114" s="265"/>
    </row>
    <row r="115" spans="1:103" x14ac:dyDescent="0.2">
      <c r="A115" s="256">
        <v>59</v>
      </c>
      <c r="B115" s="268" t="s">
        <v>3396</v>
      </c>
      <c r="C115" s="278" t="s">
        <v>81</v>
      </c>
      <c r="D115" s="80">
        <v>4</v>
      </c>
      <c r="E115" s="128">
        <v>9</v>
      </c>
      <c r="F115" s="420">
        <v>0.77777777777777779</v>
      </c>
      <c r="G115" s="265">
        <v>0.75</v>
      </c>
      <c r="H115" s="265"/>
      <c r="I115" s="265"/>
      <c r="J115" s="265">
        <v>0.75</v>
      </c>
      <c r="K115" s="265"/>
      <c r="L115" s="265"/>
      <c r="M115" s="265"/>
      <c r="N115" s="265"/>
      <c r="O115" s="265"/>
      <c r="P115" s="265"/>
      <c r="Q115" s="265"/>
      <c r="R115" s="265"/>
      <c r="S115" s="265"/>
      <c r="T115" s="265"/>
      <c r="U115" s="265"/>
      <c r="V115" s="265"/>
      <c r="W115" s="264"/>
      <c r="X115" s="265"/>
      <c r="Y115" s="265"/>
      <c r="Z115" s="265">
        <v>1</v>
      </c>
      <c r="AA115" s="265"/>
      <c r="AB115" s="265">
        <v>1</v>
      </c>
      <c r="AC115" s="265">
        <v>1</v>
      </c>
      <c r="AD115" s="265"/>
      <c r="AE115" s="265"/>
      <c r="AF115" s="265"/>
      <c r="AG115" s="265"/>
      <c r="AH115" s="265"/>
      <c r="AI115" s="265"/>
      <c r="AJ115" s="265"/>
      <c r="AK115" s="265"/>
      <c r="AL115" s="265"/>
      <c r="AM115" s="265"/>
      <c r="AN115" s="264"/>
      <c r="AO115" s="265">
        <v>0.25</v>
      </c>
      <c r="AP115" s="265"/>
      <c r="AQ115" s="265"/>
      <c r="AR115" s="265">
        <v>1</v>
      </c>
      <c r="AS115" s="265"/>
      <c r="AT115" s="265"/>
      <c r="AU115" s="265"/>
      <c r="AV115" s="265">
        <v>0.25</v>
      </c>
      <c r="AW115" s="265"/>
      <c r="AX115" s="265"/>
      <c r="AY115" s="265"/>
      <c r="AZ115" s="265"/>
      <c r="BA115" s="265"/>
      <c r="BB115" s="265"/>
      <c r="BC115" s="265"/>
      <c r="BD115" s="265"/>
      <c r="BE115" s="264"/>
      <c r="BF115" s="265"/>
      <c r="BG115" s="265"/>
      <c r="BH115" s="265"/>
      <c r="BI115" s="265"/>
      <c r="BJ115" s="265"/>
      <c r="BK115" s="265"/>
      <c r="BL115" s="265"/>
      <c r="BM115" s="264"/>
      <c r="BN115" s="265"/>
      <c r="BO115" s="265"/>
      <c r="BP115" s="265"/>
      <c r="BQ115" s="265"/>
      <c r="BR115" s="265"/>
      <c r="BS115" s="265"/>
      <c r="BT115" s="265"/>
      <c r="BU115" s="265"/>
      <c r="BV115" s="265"/>
      <c r="BW115" s="265"/>
      <c r="BX115" s="265"/>
      <c r="BY115" s="265"/>
      <c r="BZ115" s="265"/>
      <c r="CA115" s="264"/>
      <c r="CB115" s="265"/>
      <c r="CC115" s="265"/>
      <c r="CD115" s="265"/>
      <c r="CE115" s="265"/>
      <c r="CF115" s="265"/>
      <c r="CG115" s="265"/>
      <c r="CH115" s="265"/>
      <c r="CI115" s="265"/>
      <c r="CJ115" s="264"/>
      <c r="CK115" s="265"/>
      <c r="CL115" s="265"/>
      <c r="CM115" s="265"/>
      <c r="CN115" s="265"/>
      <c r="CO115" s="265"/>
      <c r="CP115" s="265"/>
      <c r="CQ115" s="265"/>
      <c r="CR115" s="264"/>
      <c r="CS115" s="265">
        <v>1</v>
      </c>
      <c r="CT115" s="265"/>
      <c r="CU115" s="265"/>
      <c r="CV115" s="265"/>
      <c r="CW115" s="265"/>
      <c r="CX115" s="265"/>
      <c r="CY115" s="265"/>
    </row>
    <row r="116" spans="1:103" x14ac:dyDescent="0.2">
      <c r="A116" s="256">
        <v>59</v>
      </c>
      <c r="B116" s="268" t="s">
        <v>3396</v>
      </c>
      <c r="C116" s="280" t="s">
        <v>158</v>
      </c>
      <c r="D116" s="80">
        <v>4</v>
      </c>
      <c r="E116" s="128">
        <v>8</v>
      </c>
      <c r="F116" s="420">
        <v>0.71875</v>
      </c>
      <c r="G116" s="265">
        <v>1</v>
      </c>
      <c r="H116" s="265"/>
      <c r="I116" s="265"/>
      <c r="J116" s="265">
        <v>1</v>
      </c>
      <c r="K116" s="265"/>
      <c r="L116" s="265"/>
      <c r="M116" s="265"/>
      <c r="N116" s="265"/>
      <c r="O116" s="265"/>
      <c r="P116" s="265"/>
      <c r="Q116" s="265"/>
      <c r="R116" s="265"/>
      <c r="S116" s="265"/>
      <c r="T116" s="265"/>
      <c r="U116" s="265"/>
      <c r="V116" s="265"/>
      <c r="W116" s="264"/>
      <c r="X116" s="265"/>
      <c r="Y116" s="265"/>
      <c r="Z116" s="265">
        <v>1</v>
      </c>
      <c r="AA116" s="265"/>
      <c r="AB116" s="265">
        <v>1</v>
      </c>
      <c r="AC116" s="265">
        <v>1</v>
      </c>
      <c r="AD116" s="265"/>
      <c r="AE116" s="265"/>
      <c r="AF116" s="265"/>
      <c r="AG116" s="265"/>
      <c r="AH116" s="265"/>
      <c r="AI116" s="265"/>
      <c r="AJ116" s="265"/>
      <c r="AK116" s="265"/>
      <c r="AL116" s="265"/>
      <c r="AM116" s="265"/>
      <c r="AN116" s="264"/>
      <c r="AO116" s="265">
        <v>0.25</v>
      </c>
      <c r="AP116" s="265"/>
      <c r="AQ116" s="265"/>
      <c r="AR116" s="265">
        <v>0.25</v>
      </c>
      <c r="AS116" s="265"/>
      <c r="AT116" s="265"/>
      <c r="AU116" s="265"/>
      <c r="AV116" s="265">
        <v>0.25</v>
      </c>
      <c r="AW116" s="265"/>
      <c r="AX116" s="265"/>
      <c r="AY116" s="265"/>
      <c r="AZ116" s="265"/>
      <c r="BA116" s="265"/>
      <c r="BB116" s="265"/>
      <c r="BC116" s="265"/>
      <c r="BD116" s="265"/>
      <c r="BE116" s="264"/>
      <c r="BF116" s="265"/>
      <c r="BG116" s="265"/>
      <c r="BH116" s="265"/>
      <c r="BI116" s="265"/>
      <c r="BJ116" s="265"/>
      <c r="BK116" s="265"/>
      <c r="BL116" s="265"/>
      <c r="BM116" s="264"/>
      <c r="BN116" s="265"/>
      <c r="BO116" s="265"/>
      <c r="BP116" s="265"/>
      <c r="BQ116" s="265"/>
      <c r="BR116" s="265"/>
      <c r="BS116" s="265"/>
      <c r="BT116" s="265"/>
      <c r="BU116" s="265"/>
      <c r="BV116" s="265"/>
      <c r="BW116" s="265"/>
      <c r="BX116" s="265"/>
      <c r="BY116" s="265"/>
      <c r="BZ116" s="265"/>
      <c r="CA116" s="264"/>
      <c r="CB116" s="265"/>
      <c r="CC116" s="265"/>
      <c r="CD116" s="265"/>
      <c r="CE116" s="265"/>
      <c r="CF116" s="265"/>
      <c r="CG116" s="265"/>
      <c r="CH116" s="265"/>
      <c r="CI116" s="265"/>
      <c r="CJ116" s="264"/>
      <c r="CK116" s="265"/>
      <c r="CL116" s="265"/>
      <c r="CM116" s="265"/>
      <c r="CN116" s="265"/>
      <c r="CO116" s="265"/>
      <c r="CP116" s="265"/>
      <c r="CQ116" s="265"/>
      <c r="CR116" s="264"/>
      <c r="CS116" s="265"/>
      <c r="CT116" s="265"/>
      <c r="CU116" s="265"/>
      <c r="CV116" s="265"/>
      <c r="CW116" s="265"/>
      <c r="CX116" s="265"/>
      <c r="CY116" s="265"/>
    </row>
    <row r="117" spans="1:103" x14ac:dyDescent="0.2">
      <c r="A117" s="256">
        <v>60</v>
      </c>
      <c r="B117" s="268" t="s">
        <v>3397</v>
      </c>
      <c r="C117" s="279" t="s">
        <v>131</v>
      </c>
      <c r="D117" s="80">
        <v>5</v>
      </c>
      <c r="E117" s="128">
        <v>40</v>
      </c>
      <c r="F117" s="420">
        <v>0.96</v>
      </c>
      <c r="G117" s="265">
        <v>1</v>
      </c>
      <c r="H117" s="265"/>
      <c r="I117" s="265"/>
      <c r="J117" s="265">
        <v>1</v>
      </c>
      <c r="K117" s="265"/>
      <c r="L117" s="265"/>
      <c r="M117" s="265">
        <v>1</v>
      </c>
      <c r="N117" s="265">
        <v>1</v>
      </c>
      <c r="O117" s="265">
        <v>1</v>
      </c>
      <c r="P117" s="265">
        <v>1</v>
      </c>
      <c r="Q117" s="265"/>
      <c r="R117" s="265"/>
      <c r="S117" s="265"/>
      <c r="T117" s="265"/>
      <c r="U117" s="265"/>
      <c r="V117" s="265"/>
      <c r="W117" s="264"/>
      <c r="X117" s="265"/>
      <c r="Y117" s="265"/>
      <c r="Z117" s="265">
        <v>1</v>
      </c>
      <c r="AA117" s="265"/>
      <c r="AB117" s="265">
        <v>1</v>
      </c>
      <c r="AC117" s="265">
        <v>1</v>
      </c>
      <c r="AD117" s="265"/>
      <c r="AE117" s="265"/>
      <c r="AF117" s="265"/>
      <c r="AG117" s="265"/>
      <c r="AH117" s="265"/>
      <c r="AI117" s="265"/>
      <c r="AJ117" s="265"/>
      <c r="AK117" s="265"/>
      <c r="AL117" s="265"/>
      <c r="AM117" s="265"/>
      <c r="AN117" s="264"/>
      <c r="AO117" s="265">
        <v>0.2</v>
      </c>
      <c r="AP117" s="265"/>
      <c r="AQ117" s="265"/>
      <c r="AR117" s="265">
        <v>1</v>
      </c>
      <c r="AS117" s="265"/>
      <c r="AT117" s="265"/>
      <c r="AU117" s="265"/>
      <c r="AV117" s="265">
        <v>1</v>
      </c>
      <c r="AW117" s="265">
        <v>0.8</v>
      </c>
      <c r="AX117" s="265">
        <v>0.8</v>
      </c>
      <c r="AY117" s="265">
        <v>1</v>
      </c>
      <c r="AZ117" s="265"/>
      <c r="BA117" s="265"/>
      <c r="BB117" s="265"/>
      <c r="BC117" s="265"/>
      <c r="BD117" s="265"/>
      <c r="BE117" s="264">
        <v>1</v>
      </c>
      <c r="BF117" s="265">
        <v>1</v>
      </c>
      <c r="BG117" s="265"/>
      <c r="BH117" s="265"/>
      <c r="BI117" s="265">
        <v>1</v>
      </c>
      <c r="BJ117" s="265">
        <v>1</v>
      </c>
      <c r="BK117" s="265">
        <v>1</v>
      </c>
      <c r="BL117" s="265"/>
      <c r="BM117" s="264"/>
      <c r="BN117" s="265">
        <v>1</v>
      </c>
      <c r="BO117" s="265">
        <v>1</v>
      </c>
      <c r="BP117" s="265"/>
      <c r="BQ117" s="265">
        <v>1</v>
      </c>
      <c r="BR117" s="265">
        <v>1</v>
      </c>
      <c r="BS117" s="265">
        <v>1</v>
      </c>
      <c r="BT117" s="265"/>
      <c r="BU117" s="265"/>
      <c r="BV117" s="265"/>
      <c r="BW117" s="265"/>
      <c r="BX117" s="265"/>
      <c r="BY117" s="265"/>
      <c r="BZ117" s="265"/>
      <c r="CA117" s="264">
        <v>1</v>
      </c>
      <c r="CB117" s="265">
        <v>1</v>
      </c>
      <c r="CC117" s="265">
        <v>1</v>
      </c>
      <c r="CD117" s="265"/>
      <c r="CE117" s="265"/>
      <c r="CF117" s="265"/>
      <c r="CG117" s="265"/>
      <c r="CH117" s="265"/>
      <c r="CI117" s="265"/>
      <c r="CJ117" s="264">
        <v>0.6</v>
      </c>
      <c r="CK117" s="265"/>
      <c r="CL117" s="265">
        <v>1</v>
      </c>
      <c r="CM117" s="265">
        <v>1</v>
      </c>
      <c r="CN117" s="265"/>
      <c r="CO117" s="265">
        <v>1</v>
      </c>
      <c r="CP117" s="265">
        <v>1</v>
      </c>
      <c r="CQ117" s="265"/>
      <c r="CR117" s="264">
        <v>1</v>
      </c>
      <c r="CS117" s="265">
        <v>1</v>
      </c>
      <c r="CT117" s="265"/>
      <c r="CU117" s="265">
        <v>1</v>
      </c>
      <c r="CV117" s="265">
        <v>1</v>
      </c>
      <c r="CW117" s="265">
        <v>1</v>
      </c>
      <c r="CX117" s="265">
        <v>1</v>
      </c>
      <c r="CY117" s="265">
        <v>1</v>
      </c>
    </row>
    <row r="118" spans="1:103" x14ac:dyDescent="0.2">
      <c r="A118" s="256">
        <v>60</v>
      </c>
      <c r="B118" s="268" t="s">
        <v>3397</v>
      </c>
      <c r="C118" s="278" t="s">
        <v>81</v>
      </c>
      <c r="D118" s="80">
        <v>6</v>
      </c>
      <c r="E118" s="128">
        <v>9</v>
      </c>
      <c r="F118" s="420">
        <v>0.72222222222222221</v>
      </c>
      <c r="G118" s="265">
        <v>1</v>
      </c>
      <c r="H118" s="265"/>
      <c r="I118" s="265"/>
      <c r="J118" s="265">
        <v>1</v>
      </c>
      <c r="K118" s="265"/>
      <c r="L118" s="265"/>
      <c r="M118" s="265"/>
      <c r="N118" s="265"/>
      <c r="O118" s="265"/>
      <c r="P118" s="265"/>
      <c r="Q118" s="265"/>
      <c r="R118" s="265"/>
      <c r="S118" s="265"/>
      <c r="T118" s="265"/>
      <c r="U118" s="265"/>
      <c r="V118" s="265"/>
      <c r="W118" s="264"/>
      <c r="X118" s="265"/>
      <c r="Y118" s="265"/>
      <c r="Z118" s="265">
        <v>1</v>
      </c>
      <c r="AA118" s="265"/>
      <c r="AB118" s="265">
        <v>1</v>
      </c>
      <c r="AC118" s="265">
        <v>1</v>
      </c>
      <c r="AD118" s="265"/>
      <c r="AE118" s="265"/>
      <c r="AF118" s="265"/>
      <c r="AG118" s="265"/>
      <c r="AH118" s="265"/>
      <c r="AI118" s="265"/>
      <c r="AJ118" s="265"/>
      <c r="AK118" s="265"/>
      <c r="AL118" s="265"/>
      <c r="AM118" s="265"/>
      <c r="AN118" s="264"/>
      <c r="AO118" s="265">
        <v>0</v>
      </c>
      <c r="AP118" s="265"/>
      <c r="AQ118" s="265"/>
      <c r="AR118" s="265">
        <v>0.5</v>
      </c>
      <c r="AS118" s="265"/>
      <c r="AT118" s="265"/>
      <c r="AU118" s="265"/>
      <c r="AV118" s="265">
        <v>0</v>
      </c>
      <c r="AW118" s="265"/>
      <c r="AX118" s="265"/>
      <c r="AY118" s="265"/>
      <c r="AZ118" s="265"/>
      <c r="BA118" s="265"/>
      <c r="BB118" s="265"/>
      <c r="BC118" s="265"/>
      <c r="BD118" s="265"/>
      <c r="BE118" s="264"/>
      <c r="BF118" s="265"/>
      <c r="BG118" s="265"/>
      <c r="BH118" s="265"/>
      <c r="BI118" s="265"/>
      <c r="BJ118" s="265"/>
      <c r="BK118" s="265"/>
      <c r="BL118" s="265"/>
      <c r="BM118" s="264"/>
      <c r="BN118" s="265"/>
      <c r="BO118" s="265"/>
      <c r="BP118" s="265"/>
      <c r="BQ118" s="265"/>
      <c r="BR118" s="265"/>
      <c r="BS118" s="265"/>
      <c r="BT118" s="265"/>
      <c r="BU118" s="265"/>
      <c r="BV118" s="265"/>
      <c r="BW118" s="265"/>
      <c r="BX118" s="265"/>
      <c r="BY118" s="265"/>
      <c r="BZ118" s="265"/>
      <c r="CA118" s="264"/>
      <c r="CB118" s="265"/>
      <c r="CC118" s="265"/>
      <c r="CD118" s="265"/>
      <c r="CE118" s="265"/>
      <c r="CF118" s="265"/>
      <c r="CG118" s="265"/>
      <c r="CH118" s="265"/>
      <c r="CI118" s="265"/>
      <c r="CJ118" s="264"/>
      <c r="CK118" s="265"/>
      <c r="CL118" s="265"/>
      <c r="CM118" s="265"/>
      <c r="CN118" s="265"/>
      <c r="CO118" s="265"/>
      <c r="CP118" s="265"/>
      <c r="CQ118" s="265"/>
      <c r="CR118" s="264"/>
      <c r="CS118" s="265">
        <v>1</v>
      </c>
      <c r="CT118" s="265"/>
      <c r="CU118" s="265"/>
      <c r="CV118" s="265"/>
      <c r="CW118" s="265"/>
      <c r="CX118" s="265"/>
      <c r="CY118" s="265"/>
    </row>
    <row r="119" spans="1:103" x14ac:dyDescent="0.2">
      <c r="A119" s="256">
        <v>61</v>
      </c>
      <c r="B119" s="268" t="s">
        <v>3398</v>
      </c>
      <c r="C119" s="278" t="s">
        <v>81</v>
      </c>
      <c r="D119" s="80">
        <v>15</v>
      </c>
      <c r="E119" s="128">
        <v>8</v>
      </c>
      <c r="F119" s="420">
        <v>0.89166666666666672</v>
      </c>
      <c r="G119" s="265">
        <v>1</v>
      </c>
      <c r="H119" s="265"/>
      <c r="I119" s="265"/>
      <c r="J119" s="265">
        <v>1</v>
      </c>
      <c r="K119" s="265"/>
      <c r="L119" s="265"/>
      <c r="M119" s="265"/>
      <c r="N119" s="265"/>
      <c r="O119" s="265"/>
      <c r="P119" s="265"/>
      <c r="Q119" s="265"/>
      <c r="R119" s="265"/>
      <c r="S119" s="265"/>
      <c r="T119" s="265"/>
      <c r="U119" s="265"/>
      <c r="V119" s="265"/>
      <c r="W119" s="264"/>
      <c r="X119" s="265"/>
      <c r="Y119" s="265"/>
      <c r="Z119" s="265">
        <v>1</v>
      </c>
      <c r="AA119" s="265"/>
      <c r="AB119" s="265">
        <v>1</v>
      </c>
      <c r="AC119" s="265"/>
      <c r="AD119" s="265"/>
      <c r="AE119" s="265"/>
      <c r="AF119" s="265"/>
      <c r="AG119" s="265"/>
      <c r="AH119" s="265"/>
      <c r="AI119" s="265"/>
      <c r="AJ119" s="265"/>
      <c r="AK119" s="265"/>
      <c r="AL119" s="265"/>
      <c r="AM119" s="265"/>
      <c r="AN119" s="264"/>
      <c r="AO119" s="265">
        <v>0.26666666666666672</v>
      </c>
      <c r="AP119" s="265"/>
      <c r="AQ119" s="265"/>
      <c r="AR119" s="265">
        <v>1</v>
      </c>
      <c r="AS119" s="265"/>
      <c r="AT119" s="265"/>
      <c r="AU119" s="265"/>
      <c r="AV119" s="265"/>
      <c r="AW119" s="265"/>
      <c r="AX119" s="265"/>
      <c r="AY119" s="265"/>
      <c r="AZ119" s="265"/>
      <c r="BA119" s="265"/>
      <c r="BB119" s="265"/>
      <c r="BC119" s="265"/>
      <c r="BD119" s="265"/>
      <c r="BE119" s="264"/>
      <c r="BF119" s="265">
        <v>1</v>
      </c>
      <c r="BG119" s="265"/>
      <c r="BH119" s="265"/>
      <c r="BI119" s="265"/>
      <c r="BJ119" s="265"/>
      <c r="BK119" s="265"/>
      <c r="BL119" s="265"/>
      <c r="BM119" s="264"/>
      <c r="BN119" s="265"/>
      <c r="BO119" s="265"/>
      <c r="BP119" s="265"/>
      <c r="BQ119" s="265"/>
      <c r="BR119" s="265"/>
      <c r="BS119" s="265"/>
      <c r="BT119" s="265"/>
      <c r="BU119" s="265"/>
      <c r="BV119" s="265"/>
      <c r="BW119" s="265"/>
      <c r="BX119" s="265"/>
      <c r="BY119" s="265"/>
      <c r="BZ119" s="265"/>
      <c r="CA119" s="264"/>
      <c r="CB119" s="265"/>
      <c r="CC119" s="265"/>
      <c r="CD119" s="265"/>
      <c r="CE119" s="265"/>
      <c r="CF119" s="265"/>
      <c r="CG119" s="265"/>
      <c r="CH119" s="265"/>
      <c r="CI119" s="265"/>
      <c r="CJ119" s="264"/>
      <c r="CK119" s="265"/>
      <c r="CL119" s="265"/>
      <c r="CM119" s="265"/>
      <c r="CN119" s="265"/>
      <c r="CO119" s="265"/>
      <c r="CP119" s="265"/>
      <c r="CQ119" s="265"/>
      <c r="CR119" s="264"/>
      <c r="CS119" s="265">
        <v>0.8666666666666667</v>
      </c>
      <c r="CT119" s="265"/>
      <c r="CU119" s="265"/>
      <c r="CV119" s="265"/>
      <c r="CW119" s="265"/>
      <c r="CX119" s="265"/>
      <c r="CY119" s="265"/>
    </row>
    <row r="120" spans="1:103" x14ac:dyDescent="0.2">
      <c r="A120" s="256">
        <v>62</v>
      </c>
      <c r="B120" s="268" t="s">
        <v>3399</v>
      </c>
      <c r="C120" s="279" t="s">
        <v>131</v>
      </c>
      <c r="D120" s="80">
        <v>4</v>
      </c>
      <c r="E120" s="128">
        <v>15</v>
      </c>
      <c r="F120" s="420">
        <v>0.95</v>
      </c>
      <c r="G120" s="265">
        <v>1</v>
      </c>
      <c r="H120" s="265"/>
      <c r="I120" s="265"/>
      <c r="J120" s="265">
        <v>1</v>
      </c>
      <c r="K120" s="265"/>
      <c r="L120" s="265"/>
      <c r="M120" s="265"/>
      <c r="N120" s="265"/>
      <c r="O120" s="265"/>
      <c r="P120" s="265"/>
      <c r="Q120" s="265"/>
      <c r="R120" s="265"/>
      <c r="S120" s="265"/>
      <c r="T120" s="265"/>
      <c r="U120" s="265"/>
      <c r="V120" s="265"/>
      <c r="W120" s="264"/>
      <c r="X120" s="265"/>
      <c r="Y120" s="265"/>
      <c r="Z120" s="265">
        <v>1</v>
      </c>
      <c r="AA120" s="265"/>
      <c r="AB120" s="265">
        <v>1</v>
      </c>
      <c r="AC120" s="265">
        <v>1</v>
      </c>
      <c r="AD120" s="265"/>
      <c r="AE120" s="265"/>
      <c r="AF120" s="265"/>
      <c r="AG120" s="265"/>
      <c r="AH120" s="265"/>
      <c r="AI120" s="265"/>
      <c r="AJ120" s="265"/>
      <c r="AK120" s="265"/>
      <c r="AL120" s="265"/>
      <c r="AM120" s="265"/>
      <c r="AN120" s="264"/>
      <c r="AO120" s="265">
        <v>0.75</v>
      </c>
      <c r="AP120" s="265"/>
      <c r="AQ120" s="265"/>
      <c r="AR120" s="265">
        <v>1</v>
      </c>
      <c r="AS120" s="265"/>
      <c r="AT120" s="265"/>
      <c r="AU120" s="265"/>
      <c r="AV120" s="265">
        <v>0.75</v>
      </c>
      <c r="AW120" s="265"/>
      <c r="AX120" s="265"/>
      <c r="AY120" s="265"/>
      <c r="AZ120" s="265"/>
      <c r="BA120" s="265"/>
      <c r="BB120" s="265"/>
      <c r="BC120" s="265"/>
      <c r="BD120" s="265"/>
      <c r="BE120" s="264">
        <v>1</v>
      </c>
      <c r="BF120" s="265">
        <v>1</v>
      </c>
      <c r="BG120" s="265"/>
      <c r="BH120" s="265"/>
      <c r="BI120" s="265"/>
      <c r="BJ120" s="265"/>
      <c r="BK120" s="265"/>
      <c r="BL120" s="265"/>
      <c r="BM120" s="264"/>
      <c r="BN120" s="265">
        <v>1</v>
      </c>
      <c r="BO120" s="265"/>
      <c r="BP120" s="265"/>
      <c r="BQ120" s="265"/>
      <c r="BR120" s="265"/>
      <c r="BS120" s="265"/>
      <c r="BT120" s="265"/>
      <c r="BU120" s="265"/>
      <c r="BV120" s="265"/>
      <c r="BW120" s="265"/>
      <c r="BX120" s="265"/>
      <c r="BY120" s="265"/>
      <c r="BZ120" s="265"/>
      <c r="CA120" s="264">
        <v>1</v>
      </c>
      <c r="CB120" s="265"/>
      <c r="CC120" s="265"/>
      <c r="CD120" s="265"/>
      <c r="CE120" s="265"/>
      <c r="CF120" s="265"/>
      <c r="CG120" s="265"/>
      <c r="CH120" s="265"/>
      <c r="CI120" s="265"/>
      <c r="CJ120" s="264">
        <v>1</v>
      </c>
      <c r="CK120" s="265"/>
      <c r="CL120" s="265"/>
      <c r="CM120" s="265"/>
      <c r="CN120" s="265"/>
      <c r="CO120" s="265"/>
      <c r="CP120" s="265"/>
      <c r="CQ120" s="265"/>
      <c r="CR120" s="264">
        <v>0.75</v>
      </c>
      <c r="CS120" s="265">
        <v>1</v>
      </c>
      <c r="CT120" s="265"/>
      <c r="CU120" s="265"/>
      <c r="CV120" s="265"/>
      <c r="CW120" s="265"/>
      <c r="CX120" s="265"/>
      <c r="CY120" s="265"/>
    </row>
    <row r="121" spans="1:103" x14ac:dyDescent="0.2">
      <c r="A121" s="256">
        <v>62</v>
      </c>
      <c r="B121" s="268" t="s">
        <v>3399</v>
      </c>
      <c r="C121" s="277" t="s">
        <v>184</v>
      </c>
      <c r="D121" s="80">
        <v>20</v>
      </c>
      <c r="E121" s="128">
        <v>15</v>
      </c>
      <c r="F121" s="420">
        <v>0.84333333333333349</v>
      </c>
      <c r="G121" s="265">
        <v>1</v>
      </c>
      <c r="H121" s="265"/>
      <c r="I121" s="265"/>
      <c r="J121" s="265">
        <v>1</v>
      </c>
      <c r="K121" s="265"/>
      <c r="L121" s="265"/>
      <c r="M121" s="265"/>
      <c r="N121" s="265"/>
      <c r="O121" s="265"/>
      <c r="P121" s="265"/>
      <c r="Q121" s="265"/>
      <c r="R121" s="265"/>
      <c r="S121" s="265"/>
      <c r="T121" s="265"/>
      <c r="U121" s="265"/>
      <c r="V121" s="265"/>
      <c r="W121" s="264"/>
      <c r="X121" s="265"/>
      <c r="Y121" s="265"/>
      <c r="Z121" s="265">
        <v>0.95</v>
      </c>
      <c r="AA121" s="265"/>
      <c r="AB121" s="265">
        <v>0.95</v>
      </c>
      <c r="AC121" s="265">
        <v>1</v>
      </c>
      <c r="AD121" s="265"/>
      <c r="AE121" s="265"/>
      <c r="AF121" s="265"/>
      <c r="AG121" s="265"/>
      <c r="AH121" s="265"/>
      <c r="AI121" s="265"/>
      <c r="AJ121" s="265"/>
      <c r="AK121" s="265"/>
      <c r="AL121" s="265"/>
      <c r="AM121" s="265"/>
      <c r="AN121" s="264"/>
      <c r="AO121" s="265">
        <v>0.55000000000000004</v>
      </c>
      <c r="AP121" s="265"/>
      <c r="AQ121" s="265"/>
      <c r="AR121" s="265">
        <v>1</v>
      </c>
      <c r="AS121" s="265"/>
      <c r="AT121" s="265"/>
      <c r="AU121" s="265"/>
      <c r="AV121" s="265">
        <v>0.55000000000000004</v>
      </c>
      <c r="AW121" s="265"/>
      <c r="AX121" s="265"/>
      <c r="AY121" s="265"/>
      <c r="AZ121" s="265"/>
      <c r="BA121" s="265"/>
      <c r="BB121" s="265"/>
      <c r="BC121" s="265"/>
      <c r="BD121" s="265"/>
      <c r="BE121" s="264">
        <v>0.7</v>
      </c>
      <c r="BF121" s="265">
        <v>1</v>
      </c>
      <c r="BG121" s="265"/>
      <c r="BH121" s="265"/>
      <c r="BI121" s="265"/>
      <c r="BJ121" s="265"/>
      <c r="BK121" s="265"/>
      <c r="BL121" s="265"/>
      <c r="BM121" s="264"/>
      <c r="BN121" s="265">
        <v>0.85</v>
      </c>
      <c r="BO121" s="265"/>
      <c r="BP121" s="265"/>
      <c r="BQ121" s="265"/>
      <c r="BR121" s="265"/>
      <c r="BS121" s="265"/>
      <c r="BT121" s="265"/>
      <c r="BU121" s="265"/>
      <c r="BV121" s="265"/>
      <c r="BW121" s="265"/>
      <c r="BX121" s="265"/>
      <c r="BY121" s="265"/>
      <c r="BZ121" s="265"/>
      <c r="CA121" s="264">
        <v>0.95</v>
      </c>
      <c r="CB121" s="265"/>
      <c r="CC121" s="265"/>
      <c r="CD121" s="265"/>
      <c r="CE121" s="265"/>
      <c r="CF121" s="265"/>
      <c r="CG121" s="265"/>
      <c r="CH121" s="265"/>
      <c r="CI121" s="265"/>
      <c r="CJ121" s="264">
        <v>0.9</v>
      </c>
      <c r="CK121" s="265"/>
      <c r="CL121" s="265"/>
      <c r="CM121" s="265"/>
      <c r="CN121" s="265"/>
      <c r="CO121" s="265"/>
      <c r="CP121" s="265"/>
      <c r="CQ121" s="265"/>
      <c r="CR121" s="264">
        <v>0.65</v>
      </c>
      <c r="CS121" s="265">
        <v>0.6</v>
      </c>
      <c r="CT121" s="265"/>
      <c r="CU121" s="265"/>
      <c r="CV121" s="265"/>
      <c r="CW121" s="265"/>
      <c r="CX121" s="265"/>
      <c r="CY121" s="265"/>
    </row>
    <row r="122" spans="1:103" x14ac:dyDescent="0.2">
      <c r="A122" s="256">
        <v>62</v>
      </c>
      <c r="B122" s="268" t="s">
        <v>3399</v>
      </c>
      <c r="C122" s="280" t="s">
        <v>158</v>
      </c>
      <c r="D122" s="80">
        <v>21</v>
      </c>
      <c r="E122" s="128">
        <v>5</v>
      </c>
      <c r="F122" s="420">
        <v>0.66666666666666674</v>
      </c>
      <c r="G122" s="265">
        <v>0.95238095238095233</v>
      </c>
      <c r="H122" s="265"/>
      <c r="I122" s="265"/>
      <c r="J122" s="265">
        <v>0.95238095238095233</v>
      </c>
      <c r="K122" s="265"/>
      <c r="L122" s="265"/>
      <c r="M122" s="265"/>
      <c r="N122" s="265"/>
      <c r="O122" s="265"/>
      <c r="P122" s="265"/>
      <c r="Q122" s="265"/>
      <c r="R122" s="265"/>
      <c r="S122" s="265"/>
      <c r="T122" s="265"/>
      <c r="U122" s="265"/>
      <c r="V122" s="265"/>
      <c r="W122" s="264"/>
      <c r="X122" s="265"/>
      <c r="Y122" s="265"/>
      <c r="Z122" s="265">
        <v>0.47619047619047622</v>
      </c>
      <c r="AA122" s="265"/>
      <c r="AB122" s="265">
        <v>0.47619047619047622</v>
      </c>
      <c r="AC122" s="265">
        <v>0.47619047619047622</v>
      </c>
      <c r="AD122" s="265"/>
      <c r="AE122" s="265"/>
      <c r="AF122" s="265"/>
      <c r="AG122" s="265"/>
      <c r="AH122" s="265"/>
      <c r="AI122" s="265"/>
      <c r="AJ122" s="265"/>
      <c r="AK122" s="265"/>
      <c r="AL122" s="265"/>
      <c r="AM122" s="265"/>
      <c r="AN122" s="264"/>
      <c r="AO122" s="265"/>
      <c r="AP122" s="265"/>
      <c r="AQ122" s="265"/>
      <c r="AR122" s="265"/>
      <c r="AS122" s="265"/>
      <c r="AT122" s="265"/>
      <c r="AU122" s="265"/>
      <c r="AV122" s="265"/>
      <c r="AW122" s="265"/>
      <c r="AX122" s="265"/>
      <c r="AY122" s="265"/>
      <c r="AZ122" s="265"/>
      <c r="BA122" s="265"/>
      <c r="BB122" s="265"/>
      <c r="BC122" s="265"/>
      <c r="BD122" s="265"/>
      <c r="BE122" s="264"/>
      <c r="BF122" s="265"/>
      <c r="BG122" s="265"/>
      <c r="BH122" s="265"/>
      <c r="BI122" s="265"/>
      <c r="BJ122" s="265"/>
      <c r="BK122" s="265"/>
      <c r="BL122" s="265"/>
      <c r="BM122" s="264"/>
      <c r="BN122" s="265"/>
      <c r="BO122" s="265"/>
      <c r="BP122" s="265"/>
      <c r="BQ122" s="265"/>
      <c r="BR122" s="265"/>
      <c r="BS122" s="265"/>
      <c r="BT122" s="265"/>
      <c r="BU122" s="265"/>
      <c r="BV122" s="265"/>
      <c r="BW122" s="265"/>
      <c r="BX122" s="265"/>
      <c r="BY122" s="265"/>
      <c r="BZ122" s="265"/>
      <c r="CA122" s="264"/>
      <c r="CB122" s="265"/>
      <c r="CC122" s="265"/>
      <c r="CD122" s="265"/>
      <c r="CE122" s="265"/>
      <c r="CF122" s="265"/>
      <c r="CG122" s="265"/>
      <c r="CH122" s="265"/>
      <c r="CI122" s="265"/>
      <c r="CJ122" s="264"/>
      <c r="CK122" s="265"/>
      <c r="CL122" s="265"/>
      <c r="CM122" s="265"/>
      <c r="CN122" s="265"/>
      <c r="CO122" s="265"/>
      <c r="CP122" s="265"/>
      <c r="CQ122" s="265"/>
      <c r="CR122" s="264"/>
      <c r="CS122" s="265"/>
      <c r="CT122" s="265"/>
      <c r="CU122" s="265"/>
      <c r="CV122" s="265"/>
      <c r="CW122" s="265"/>
      <c r="CX122" s="265"/>
      <c r="CY122" s="265"/>
    </row>
    <row r="123" spans="1:103" x14ac:dyDescent="0.2">
      <c r="A123" s="256">
        <v>65</v>
      </c>
      <c r="B123" s="268" t="s">
        <v>3498</v>
      </c>
      <c r="C123" s="277" t="s">
        <v>184</v>
      </c>
      <c r="D123" s="80">
        <v>1</v>
      </c>
      <c r="E123" s="128">
        <v>17</v>
      </c>
      <c r="F123" s="420">
        <v>1</v>
      </c>
      <c r="G123" s="265">
        <v>1</v>
      </c>
      <c r="H123" s="265"/>
      <c r="I123" s="265"/>
      <c r="J123" s="265">
        <v>1</v>
      </c>
      <c r="K123" s="265"/>
      <c r="L123" s="265"/>
      <c r="M123" s="265"/>
      <c r="N123" s="265"/>
      <c r="O123" s="265"/>
      <c r="P123" s="265"/>
      <c r="Q123" s="265"/>
      <c r="R123" s="265"/>
      <c r="S123" s="265"/>
      <c r="T123" s="265"/>
      <c r="U123" s="265"/>
      <c r="V123" s="265"/>
      <c r="W123" s="264"/>
      <c r="X123" s="265"/>
      <c r="Y123" s="265"/>
      <c r="Z123" s="265">
        <v>1</v>
      </c>
      <c r="AA123" s="265"/>
      <c r="AB123" s="265">
        <v>1</v>
      </c>
      <c r="AC123" s="265">
        <v>1</v>
      </c>
      <c r="AD123" s="265"/>
      <c r="AE123" s="265"/>
      <c r="AF123" s="265"/>
      <c r="AG123" s="265"/>
      <c r="AH123" s="265"/>
      <c r="AI123" s="265"/>
      <c r="AJ123" s="265"/>
      <c r="AK123" s="265"/>
      <c r="AL123" s="265"/>
      <c r="AM123" s="265"/>
      <c r="AN123" s="264"/>
      <c r="AO123" s="265">
        <v>1</v>
      </c>
      <c r="AP123" s="265"/>
      <c r="AQ123" s="265"/>
      <c r="AR123" s="265">
        <v>1</v>
      </c>
      <c r="AS123" s="265"/>
      <c r="AT123" s="265"/>
      <c r="AU123" s="265"/>
      <c r="AV123" s="265">
        <v>1</v>
      </c>
      <c r="AW123" s="265"/>
      <c r="AX123" s="265"/>
      <c r="AY123" s="265"/>
      <c r="AZ123" s="265"/>
      <c r="BA123" s="265"/>
      <c r="BB123" s="265"/>
      <c r="BC123" s="265"/>
      <c r="BD123" s="265"/>
      <c r="BE123" s="264">
        <v>1</v>
      </c>
      <c r="BF123" s="265">
        <v>1</v>
      </c>
      <c r="BG123" s="265"/>
      <c r="BH123" s="265"/>
      <c r="BI123" s="265">
        <v>1</v>
      </c>
      <c r="BJ123" s="265"/>
      <c r="BK123" s="265"/>
      <c r="BL123" s="265"/>
      <c r="BM123" s="264"/>
      <c r="BN123" s="265">
        <v>1</v>
      </c>
      <c r="BO123" s="265"/>
      <c r="BP123" s="265">
        <v>1</v>
      </c>
      <c r="BQ123" s="265"/>
      <c r="BR123" s="265"/>
      <c r="BS123" s="265"/>
      <c r="BT123" s="265"/>
      <c r="BU123" s="265"/>
      <c r="BV123" s="265"/>
      <c r="BW123" s="265"/>
      <c r="BX123" s="265"/>
      <c r="BY123" s="265"/>
      <c r="BZ123" s="265"/>
      <c r="CA123" s="264">
        <v>1</v>
      </c>
      <c r="CB123" s="265"/>
      <c r="CC123" s="265"/>
      <c r="CD123" s="265"/>
      <c r="CE123" s="265"/>
      <c r="CF123" s="265"/>
      <c r="CG123" s="265"/>
      <c r="CH123" s="265"/>
      <c r="CI123" s="265"/>
      <c r="CJ123" s="264">
        <v>1</v>
      </c>
      <c r="CK123" s="265"/>
      <c r="CL123" s="265"/>
      <c r="CM123" s="265"/>
      <c r="CN123" s="265"/>
      <c r="CO123" s="265"/>
      <c r="CP123" s="265"/>
      <c r="CQ123" s="265"/>
      <c r="CR123" s="264">
        <v>1</v>
      </c>
      <c r="CS123" s="265">
        <v>1</v>
      </c>
      <c r="CT123" s="265"/>
      <c r="CU123" s="265"/>
      <c r="CV123" s="265"/>
      <c r="CW123" s="265"/>
      <c r="CX123" s="265"/>
      <c r="CY123" s="265"/>
    </row>
    <row r="124" spans="1:103" x14ac:dyDescent="0.2">
      <c r="A124" s="256">
        <v>65</v>
      </c>
      <c r="B124" s="268" t="s">
        <v>3498</v>
      </c>
      <c r="C124" s="278" t="s">
        <v>81</v>
      </c>
      <c r="D124" s="80">
        <v>6</v>
      </c>
      <c r="E124" s="128">
        <v>10</v>
      </c>
      <c r="F124" s="420">
        <v>0.91666666666666674</v>
      </c>
      <c r="G124" s="265">
        <v>0.83333333333333337</v>
      </c>
      <c r="H124" s="265"/>
      <c r="I124" s="265"/>
      <c r="J124" s="265">
        <v>0.83333333333333337</v>
      </c>
      <c r="K124" s="265"/>
      <c r="L124" s="265"/>
      <c r="M124" s="265"/>
      <c r="N124" s="265"/>
      <c r="O124" s="265"/>
      <c r="P124" s="265"/>
      <c r="Q124" s="265"/>
      <c r="R124" s="265"/>
      <c r="S124" s="265"/>
      <c r="T124" s="265"/>
      <c r="U124" s="265"/>
      <c r="V124" s="265"/>
      <c r="W124" s="264"/>
      <c r="X124" s="265"/>
      <c r="Y124" s="265"/>
      <c r="Z124" s="265">
        <v>0.83333333333333337</v>
      </c>
      <c r="AA124" s="265"/>
      <c r="AB124" s="265">
        <v>0.83333333333333337</v>
      </c>
      <c r="AC124" s="265">
        <v>0.83333333333333337</v>
      </c>
      <c r="AD124" s="265"/>
      <c r="AE124" s="265"/>
      <c r="AF124" s="265"/>
      <c r="AG124" s="265"/>
      <c r="AH124" s="265"/>
      <c r="AI124" s="265"/>
      <c r="AJ124" s="265"/>
      <c r="AK124" s="265"/>
      <c r="AL124" s="265"/>
      <c r="AM124" s="265"/>
      <c r="AN124" s="264"/>
      <c r="AO124" s="265">
        <v>1</v>
      </c>
      <c r="AP124" s="265"/>
      <c r="AQ124" s="265"/>
      <c r="AR124" s="265">
        <v>1</v>
      </c>
      <c r="AS124" s="265"/>
      <c r="AT124" s="265"/>
      <c r="AU124" s="265"/>
      <c r="AV124" s="265">
        <v>1</v>
      </c>
      <c r="AW124" s="265"/>
      <c r="AX124" s="265"/>
      <c r="AY124" s="265"/>
      <c r="AZ124" s="265"/>
      <c r="BA124" s="265"/>
      <c r="BB124" s="265"/>
      <c r="BC124" s="265"/>
      <c r="BD124" s="265"/>
      <c r="BE124" s="264"/>
      <c r="BF124" s="265"/>
      <c r="BG124" s="265"/>
      <c r="BH124" s="265"/>
      <c r="BI124" s="265"/>
      <c r="BJ124" s="265"/>
      <c r="BK124" s="265"/>
      <c r="BL124" s="265"/>
      <c r="BM124" s="264"/>
      <c r="BN124" s="265"/>
      <c r="BO124" s="265"/>
      <c r="BP124" s="265">
        <v>1</v>
      </c>
      <c r="BQ124" s="265"/>
      <c r="BR124" s="265"/>
      <c r="BS124" s="265"/>
      <c r="BT124" s="265"/>
      <c r="BU124" s="265"/>
      <c r="BV124" s="265"/>
      <c r="BW124" s="265"/>
      <c r="BX124" s="265"/>
      <c r="BY124" s="265"/>
      <c r="BZ124" s="265"/>
      <c r="CA124" s="264"/>
      <c r="CB124" s="265"/>
      <c r="CC124" s="265"/>
      <c r="CD124" s="265"/>
      <c r="CE124" s="265"/>
      <c r="CF124" s="265"/>
      <c r="CG124" s="265"/>
      <c r="CH124" s="265"/>
      <c r="CI124" s="265"/>
      <c r="CJ124" s="264"/>
      <c r="CK124" s="265"/>
      <c r="CL124" s="265"/>
      <c r="CM124" s="265"/>
      <c r="CN124" s="265"/>
      <c r="CO124" s="265"/>
      <c r="CP124" s="265"/>
      <c r="CQ124" s="265"/>
      <c r="CR124" s="264"/>
      <c r="CS124" s="265">
        <v>1</v>
      </c>
      <c r="CT124" s="265"/>
      <c r="CU124" s="265"/>
      <c r="CV124" s="265"/>
      <c r="CW124" s="265"/>
      <c r="CX124" s="265"/>
      <c r="CY124" s="265"/>
    </row>
    <row r="125" spans="1:103" x14ac:dyDescent="0.2">
      <c r="A125" s="256">
        <v>65</v>
      </c>
      <c r="B125" s="268" t="s">
        <v>3498</v>
      </c>
      <c r="C125" s="280" t="s">
        <v>158</v>
      </c>
      <c r="D125" s="80">
        <v>1</v>
      </c>
      <c r="E125" s="128">
        <v>7</v>
      </c>
      <c r="F125" s="420">
        <v>1</v>
      </c>
      <c r="G125" s="265"/>
      <c r="H125" s="265"/>
      <c r="I125" s="265"/>
      <c r="J125" s="265"/>
      <c r="K125" s="265"/>
      <c r="L125" s="265"/>
      <c r="M125" s="265"/>
      <c r="N125" s="265"/>
      <c r="O125" s="265"/>
      <c r="P125" s="265"/>
      <c r="Q125" s="265"/>
      <c r="R125" s="265"/>
      <c r="S125" s="265"/>
      <c r="T125" s="265"/>
      <c r="U125" s="265"/>
      <c r="V125" s="265"/>
      <c r="W125" s="264"/>
      <c r="X125" s="265"/>
      <c r="Y125" s="265"/>
      <c r="Z125" s="265">
        <v>1</v>
      </c>
      <c r="AA125" s="265"/>
      <c r="AB125" s="265">
        <v>1</v>
      </c>
      <c r="AC125" s="265">
        <v>1</v>
      </c>
      <c r="AD125" s="265"/>
      <c r="AE125" s="265"/>
      <c r="AF125" s="265"/>
      <c r="AG125" s="265"/>
      <c r="AH125" s="265"/>
      <c r="AI125" s="265"/>
      <c r="AJ125" s="265"/>
      <c r="AK125" s="265"/>
      <c r="AL125" s="265"/>
      <c r="AM125" s="265"/>
      <c r="AN125" s="264"/>
      <c r="AO125" s="265">
        <v>1</v>
      </c>
      <c r="AP125" s="265"/>
      <c r="AQ125" s="265"/>
      <c r="AR125" s="265">
        <v>1</v>
      </c>
      <c r="AS125" s="265"/>
      <c r="AT125" s="265"/>
      <c r="AU125" s="265"/>
      <c r="AV125" s="265">
        <v>1</v>
      </c>
      <c r="AW125" s="265"/>
      <c r="AX125" s="265"/>
      <c r="AY125" s="265"/>
      <c r="AZ125" s="265"/>
      <c r="BA125" s="265"/>
      <c r="BB125" s="265"/>
      <c r="BC125" s="265"/>
      <c r="BD125" s="265"/>
      <c r="BE125" s="264"/>
      <c r="BF125" s="265"/>
      <c r="BG125" s="265"/>
      <c r="BH125" s="265"/>
      <c r="BI125" s="265"/>
      <c r="BJ125" s="265"/>
      <c r="BK125" s="265"/>
      <c r="BL125" s="265"/>
      <c r="BM125" s="264"/>
      <c r="BN125" s="265"/>
      <c r="BO125" s="265"/>
      <c r="BP125" s="265">
        <v>1</v>
      </c>
      <c r="BQ125" s="265"/>
      <c r="BR125" s="265"/>
      <c r="BS125" s="265"/>
      <c r="BT125" s="265"/>
      <c r="BU125" s="265"/>
      <c r="BV125" s="265"/>
      <c r="BW125" s="265"/>
      <c r="BX125" s="265"/>
      <c r="BY125" s="265"/>
      <c r="BZ125" s="265"/>
      <c r="CA125" s="264"/>
      <c r="CB125" s="265"/>
      <c r="CC125" s="265"/>
      <c r="CD125" s="265"/>
      <c r="CE125" s="265"/>
      <c r="CF125" s="265"/>
      <c r="CG125" s="265"/>
      <c r="CH125" s="265"/>
      <c r="CI125" s="265"/>
      <c r="CJ125" s="264"/>
      <c r="CK125" s="265"/>
      <c r="CL125" s="265"/>
      <c r="CM125" s="265"/>
      <c r="CN125" s="265"/>
      <c r="CO125" s="265"/>
      <c r="CP125" s="265"/>
      <c r="CQ125" s="265"/>
      <c r="CR125" s="264"/>
      <c r="CS125" s="265"/>
      <c r="CT125" s="265"/>
      <c r="CU125" s="265"/>
      <c r="CV125" s="265"/>
      <c r="CW125" s="265"/>
      <c r="CX125" s="265"/>
      <c r="CY125" s="265"/>
    </row>
    <row r="126" spans="1:103" x14ac:dyDescent="0.2">
      <c r="A126" s="256">
        <v>66</v>
      </c>
      <c r="B126" s="268" t="s">
        <v>3403</v>
      </c>
      <c r="C126" s="277" t="s">
        <v>184</v>
      </c>
      <c r="D126" s="80">
        <v>3</v>
      </c>
      <c r="E126" s="128">
        <v>16</v>
      </c>
      <c r="F126" s="420">
        <v>0.93749999999999989</v>
      </c>
      <c r="G126" s="265">
        <v>1</v>
      </c>
      <c r="H126" s="265"/>
      <c r="I126" s="265"/>
      <c r="J126" s="265">
        <v>1</v>
      </c>
      <c r="K126" s="265"/>
      <c r="L126" s="265"/>
      <c r="M126" s="265"/>
      <c r="N126" s="265"/>
      <c r="O126" s="265"/>
      <c r="P126" s="265"/>
      <c r="Q126" s="265"/>
      <c r="R126" s="265"/>
      <c r="S126" s="265"/>
      <c r="T126" s="265"/>
      <c r="U126" s="265"/>
      <c r="V126" s="265"/>
      <c r="W126" s="264"/>
      <c r="X126" s="265"/>
      <c r="Y126" s="265"/>
      <c r="Z126" s="265">
        <v>1</v>
      </c>
      <c r="AA126" s="265"/>
      <c r="AB126" s="265">
        <v>1</v>
      </c>
      <c r="AC126" s="265">
        <v>1</v>
      </c>
      <c r="AD126" s="265"/>
      <c r="AE126" s="265"/>
      <c r="AF126" s="265"/>
      <c r="AG126" s="265"/>
      <c r="AH126" s="265"/>
      <c r="AI126" s="265"/>
      <c r="AJ126" s="265"/>
      <c r="AK126" s="265"/>
      <c r="AL126" s="265"/>
      <c r="AM126" s="265"/>
      <c r="AN126" s="264"/>
      <c r="AO126" s="265">
        <v>0.66666666666666663</v>
      </c>
      <c r="AP126" s="265"/>
      <c r="AQ126" s="265"/>
      <c r="AR126" s="265">
        <v>1</v>
      </c>
      <c r="AS126" s="265"/>
      <c r="AT126" s="265"/>
      <c r="AU126" s="265"/>
      <c r="AV126" s="265">
        <v>0.66666666666666663</v>
      </c>
      <c r="AW126" s="265"/>
      <c r="AX126" s="265"/>
      <c r="AY126" s="265"/>
      <c r="AZ126" s="265"/>
      <c r="BA126" s="265"/>
      <c r="BB126" s="265"/>
      <c r="BC126" s="265"/>
      <c r="BD126" s="265"/>
      <c r="BE126" s="264">
        <v>1</v>
      </c>
      <c r="BF126" s="265">
        <v>1</v>
      </c>
      <c r="BG126" s="265"/>
      <c r="BH126" s="265"/>
      <c r="BI126" s="265"/>
      <c r="BJ126" s="265"/>
      <c r="BK126" s="265"/>
      <c r="BL126" s="265"/>
      <c r="BM126" s="264"/>
      <c r="BN126" s="265">
        <v>1</v>
      </c>
      <c r="BO126" s="265"/>
      <c r="BP126" s="265">
        <v>0.66666666666666663</v>
      </c>
      <c r="BQ126" s="265"/>
      <c r="BR126" s="265"/>
      <c r="BS126" s="265"/>
      <c r="BT126" s="265"/>
      <c r="BU126" s="265"/>
      <c r="BV126" s="265"/>
      <c r="BW126" s="265"/>
      <c r="BX126" s="265"/>
      <c r="BY126" s="265"/>
      <c r="BZ126" s="265"/>
      <c r="CA126" s="264">
        <v>1</v>
      </c>
      <c r="CB126" s="265"/>
      <c r="CC126" s="265"/>
      <c r="CD126" s="265"/>
      <c r="CE126" s="265"/>
      <c r="CF126" s="265"/>
      <c r="CG126" s="265"/>
      <c r="CH126" s="265"/>
      <c r="CI126" s="265"/>
      <c r="CJ126" s="264">
        <v>1</v>
      </c>
      <c r="CK126" s="265"/>
      <c r="CL126" s="265"/>
      <c r="CM126" s="265"/>
      <c r="CN126" s="265"/>
      <c r="CO126" s="265"/>
      <c r="CP126" s="265"/>
      <c r="CQ126" s="265"/>
      <c r="CR126" s="264">
        <v>1</v>
      </c>
      <c r="CS126" s="265">
        <v>1</v>
      </c>
      <c r="CT126" s="265"/>
      <c r="CU126" s="265"/>
      <c r="CV126" s="265"/>
      <c r="CW126" s="265"/>
      <c r="CX126" s="265"/>
      <c r="CY126" s="265"/>
    </row>
    <row r="127" spans="1:103" x14ac:dyDescent="0.2">
      <c r="A127" s="256">
        <v>66</v>
      </c>
      <c r="B127" s="268" t="s">
        <v>3403</v>
      </c>
      <c r="C127" s="278" t="s">
        <v>81</v>
      </c>
      <c r="D127" s="80">
        <v>6</v>
      </c>
      <c r="E127" s="128">
        <v>10</v>
      </c>
      <c r="F127" s="420">
        <v>0.9</v>
      </c>
      <c r="G127" s="265">
        <v>1</v>
      </c>
      <c r="H127" s="265"/>
      <c r="I127" s="265"/>
      <c r="J127" s="265">
        <v>1</v>
      </c>
      <c r="K127" s="265"/>
      <c r="L127" s="265"/>
      <c r="M127" s="265"/>
      <c r="N127" s="265"/>
      <c r="O127" s="265"/>
      <c r="P127" s="265"/>
      <c r="Q127" s="265"/>
      <c r="R127" s="265"/>
      <c r="S127" s="265"/>
      <c r="T127" s="265"/>
      <c r="U127" s="265"/>
      <c r="V127" s="265"/>
      <c r="W127" s="264"/>
      <c r="X127" s="265"/>
      <c r="Y127" s="265"/>
      <c r="Z127" s="265">
        <v>1</v>
      </c>
      <c r="AA127" s="265"/>
      <c r="AB127" s="265">
        <v>1</v>
      </c>
      <c r="AC127" s="265">
        <v>1</v>
      </c>
      <c r="AD127" s="265"/>
      <c r="AE127" s="265"/>
      <c r="AF127" s="265"/>
      <c r="AG127" s="265"/>
      <c r="AH127" s="265"/>
      <c r="AI127" s="265"/>
      <c r="AJ127" s="265"/>
      <c r="AK127" s="265"/>
      <c r="AL127" s="265"/>
      <c r="AM127" s="265"/>
      <c r="AN127" s="264"/>
      <c r="AO127" s="265">
        <v>0.5</v>
      </c>
      <c r="AP127" s="265"/>
      <c r="AQ127" s="265"/>
      <c r="AR127" s="265">
        <v>1</v>
      </c>
      <c r="AS127" s="265"/>
      <c r="AT127" s="265"/>
      <c r="AU127" s="265"/>
      <c r="AV127" s="265">
        <v>0.5</v>
      </c>
      <c r="AW127" s="265"/>
      <c r="AX127" s="265"/>
      <c r="AY127" s="265"/>
      <c r="AZ127" s="265"/>
      <c r="BA127" s="265"/>
      <c r="BB127" s="265"/>
      <c r="BC127" s="265"/>
      <c r="BD127" s="265"/>
      <c r="BE127" s="264"/>
      <c r="BF127" s="265">
        <v>1</v>
      </c>
      <c r="BG127" s="265"/>
      <c r="BH127" s="265"/>
      <c r="BI127" s="265"/>
      <c r="BJ127" s="265"/>
      <c r="BK127" s="265"/>
      <c r="BL127" s="265"/>
      <c r="BM127" s="264"/>
      <c r="BN127" s="265"/>
      <c r="BO127" s="265"/>
      <c r="BP127" s="265"/>
      <c r="BQ127" s="265"/>
      <c r="BR127" s="265"/>
      <c r="BS127" s="265"/>
      <c r="BT127" s="265"/>
      <c r="BU127" s="265"/>
      <c r="BV127" s="265"/>
      <c r="BW127" s="265"/>
      <c r="BX127" s="265"/>
      <c r="BY127" s="265"/>
      <c r="BZ127" s="265"/>
      <c r="CA127" s="264"/>
      <c r="CB127" s="265"/>
      <c r="CC127" s="265"/>
      <c r="CD127" s="265"/>
      <c r="CE127" s="265"/>
      <c r="CF127" s="265"/>
      <c r="CG127" s="265"/>
      <c r="CH127" s="265"/>
      <c r="CI127" s="265"/>
      <c r="CJ127" s="264"/>
      <c r="CK127" s="265"/>
      <c r="CL127" s="265"/>
      <c r="CM127" s="265"/>
      <c r="CN127" s="265"/>
      <c r="CO127" s="265"/>
      <c r="CP127" s="265"/>
      <c r="CQ127" s="265"/>
      <c r="CR127" s="264"/>
      <c r="CS127" s="265">
        <v>1</v>
      </c>
      <c r="CT127" s="265"/>
      <c r="CU127" s="265"/>
      <c r="CV127" s="265"/>
      <c r="CW127" s="265"/>
      <c r="CX127" s="265"/>
      <c r="CY127" s="265"/>
    </row>
    <row r="128" spans="1:103" x14ac:dyDescent="0.2">
      <c r="A128" s="256">
        <v>67</v>
      </c>
      <c r="B128" s="268" t="s">
        <v>3404</v>
      </c>
      <c r="C128" s="277" t="s">
        <v>184</v>
      </c>
      <c r="D128" s="80">
        <v>6</v>
      </c>
      <c r="E128" s="128">
        <v>18</v>
      </c>
      <c r="F128" s="420">
        <v>0.87037037037037024</v>
      </c>
      <c r="G128" s="265">
        <v>1</v>
      </c>
      <c r="H128" s="265"/>
      <c r="I128" s="265"/>
      <c r="J128" s="265">
        <v>1</v>
      </c>
      <c r="K128" s="265"/>
      <c r="L128" s="265"/>
      <c r="M128" s="265"/>
      <c r="N128" s="265"/>
      <c r="O128" s="265"/>
      <c r="P128" s="265"/>
      <c r="Q128" s="265"/>
      <c r="R128" s="265"/>
      <c r="S128" s="265"/>
      <c r="T128" s="265"/>
      <c r="U128" s="265"/>
      <c r="V128" s="265"/>
      <c r="W128" s="264"/>
      <c r="X128" s="265"/>
      <c r="Y128" s="265"/>
      <c r="Z128" s="265">
        <v>1</v>
      </c>
      <c r="AA128" s="265"/>
      <c r="AB128" s="265">
        <v>1</v>
      </c>
      <c r="AC128" s="265">
        <v>1</v>
      </c>
      <c r="AD128" s="265"/>
      <c r="AE128" s="265"/>
      <c r="AF128" s="265"/>
      <c r="AG128" s="265"/>
      <c r="AH128" s="265"/>
      <c r="AI128" s="265"/>
      <c r="AJ128" s="265"/>
      <c r="AK128" s="265"/>
      <c r="AL128" s="265"/>
      <c r="AM128" s="265"/>
      <c r="AN128" s="264"/>
      <c r="AO128" s="265">
        <v>1</v>
      </c>
      <c r="AP128" s="265"/>
      <c r="AQ128" s="265"/>
      <c r="AR128" s="265">
        <v>1</v>
      </c>
      <c r="AS128" s="265"/>
      <c r="AT128" s="265"/>
      <c r="AU128" s="265"/>
      <c r="AV128" s="265">
        <v>1</v>
      </c>
      <c r="AW128" s="265"/>
      <c r="AX128" s="265"/>
      <c r="AY128" s="265"/>
      <c r="AZ128" s="265"/>
      <c r="BA128" s="265"/>
      <c r="BB128" s="265"/>
      <c r="BC128" s="265"/>
      <c r="BD128" s="265"/>
      <c r="BE128" s="264">
        <v>0.66666666666666663</v>
      </c>
      <c r="BF128" s="265">
        <v>1</v>
      </c>
      <c r="BG128" s="265"/>
      <c r="BH128" s="265"/>
      <c r="BI128" s="265">
        <v>0.83333333333333337</v>
      </c>
      <c r="BJ128" s="265"/>
      <c r="BK128" s="265"/>
      <c r="BL128" s="265"/>
      <c r="BM128" s="264"/>
      <c r="BN128" s="265">
        <v>0.83333333333333337</v>
      </c>
      <c r="BO128" s="265"/>
      <c r="BP128" s="265"/>
      <c r="BQ128" s="265">
        <v>1</v>
      </c>
      <c r="BR128" s="265"/>
      <c r="BS128" s="265"/>
      <c r="BT128" s="265"/>
      <c r="BU128" s="265"/>
      <c r="BV128" s="265"/>
      <c r="BW128" s="265"/>
      <c r="BX128" s="265"/>
      <c r="BY128" s="265"/>
      <c r="BZ128" s="265"/>
      <c r="CA128" s="264">
        <v>0.33333333333333331</v>
      </c>
      <c r="CB128" s="265"/>
      <c r="CC128" s="265"/>
      <c r="CD128" s="265"/>
      <c r="CE128" s="265"/>
      <c r="CF128" s="265"/>
      <c r="CG128" s="265"/>
      <c r="CH128" s="265"/>
      <c r="CI128" s="265"/>
      <c r="CJ128" s="264">
        <v>0.66666666666666663</v>
      </c>
      <c r="CK128" s="265"/>
      <c r="CL128" s="265"/>
      <c r="CM128" s="265"/>
      <c r="CN128" s="265"/>
      <c r="CO128" s="265"/>
      <c r="CP128" s="265"/>
      <c r="CQ128" s="265"/>
      <c r="CR128" s="264">
        <v>0.83333333333333337</v>
      </c>
      <c r="CS128" s="265">
        <v>1</v>
      </c>
      <c r="CT128" s="265">
        <v>0.5</v>
      </c>
      <c r="CU128" s="265"/>
      <c r="CV128" s="265"/>
      <c r="CW128" s="265"/>
      <c r="CX128" s="265"/>
      <c r="CY128" s="265"/>
    </row>
    <row r="129" spans="1:103" x14ac:dyDescent="0.2">
      <c r="A129" s="256">
        <v>67</v>
      </c>
      <c r="B129" s="268" t="s">
        <v>3404</v>
      </c>
      <c r="C129" s="278" t="s">
        <v>81</v>
      </c>
      <c r="D129" s="80">
        <v>5</v>
      </c>
      <c r="E129" s="128">
        <v>10</v>
      </c>
      <c r="F129" s="420">
        <v>0.98000000000000009</v>
      </c>
      <c r="G129" s="265">
        <v>1</v>
      </c>
      <c r="H129" s="265"/>
      <c r="I129" s="265"/>
      <c r="J129" s="265">
        <v>1</v>
      </c>
      <c r="K129" s="265"/>
      <c r="L129" s="265"/>
      <c r="M129" s="265"/>
      <c r="N129" s="265"/>
      <c r="O129" s="265"/>
      <c r="P129" s="265"/>
      <c r="Q129" s="265"/>
      <c r="R129" s="265"/>
      <c r="S129" s="265"/>
      <c r="T129" s="265"/>
      <c r="U129" s="265"/>
      <c r="V129" s="265"/>
      <c r="W129" s="264"/>
      <c r="X129" s="265"/>
      <c r="Y129" s="265"/>
      <c r="Z129" s="265">
        <v>1</v>
      </c>
      <c r="AA129" s="265"/>
      <c r="AB129" s="265">
        <v>1</v>
      </c>
      <c r="AC129" s="265">
        <v>1</v>
      </c>
      <c r="AD129" s="265"/>
      <c r="AE129" s="265"/>
      <c r="AF129" s="265"/>
      <c r="AG129" s="265"/>
      <c r="AH129" s="265"/>
      <c r="AI129" s="265"/>
      <c r="AJ129" s="265"/>
      <c r="AK129" s="265"/>
      <c r="AL129" s="265"/>
      <c r="AM129" s="265"/>
      <c r="AN129" s="264"/>
      <c r="AO129" s="265">
        <v>1</v>
      </c>
      <c r="AP129" s="265"/>
      <c r="AQ129" s="265"/>
      <c r="AR129" s="265">
        <v>1</v>
      </c>
      <c r="AS129" s="265"/>
      <c r="AT129" s="265"/>
      <c r="AU129" s="265"/>
      <c r="AV129" s="265">
        <v>1</v>
      </c>
      <c r="AW129" s="265"/>
      <c r="AX129" s="265"/>
      <c r="AY129" s="265"/>
      <c r="AZ129" s="265"/>
      <c r="BA129" s="265"/>
      <c r="BB129" s="265"/>
      <c r="BC129" s="265"/>
      <c r="BD129" s="265"/>
      <c r="BE129" s="264"/>
      <c r="BF129" s="265"/>
      <c r="BG129" s="265"/>
      <c r="BH129" s="265"/>
      <c r="BI129" s="265"/>
      <c r="BJ129" s="265"/>
      <c r="BK129" s="265"/>
      <c r="BL129" s="265"/>
      <c r="BM129" s="264"/>
      <c r="BN129" s="265"/>
      <c r="BO129" s="265"/>
      <c r="BP129" s="265"/>
      <c r="BQ129" s="265"/>
      <c r="BR129" s="265"/>
      <c r="BS129" s="265"/>
      <c r="BT129" s="265"/>
      <c r="BU129" s="265"/>
      <c r="BV129" s="265"/>
      <c r="BW129" s="265"/>
      <c r="BX129" s="265"/>
      <c r="BY129" s="265"/>
      <c r="BZ129" s="265"/>
      <c r="CA129" s="264"/>
      <c r="CB129" s="265"/>
      <c r="CC129" s="265"/>
      <c r="CD129" s="265"/>
      <c r="CE129" s="265"/>
      <c r="CF129" s="265"/>
      <c r="CG129" s="265"/>
      <c r="CH129" s="265"/>
      <c r="CI129" s="265"/>
      <c r="CJ129" s="264"/>
      <c r="CK129" s="265"/>
      <c r="CL129" s="265"/>
      <c r="CM129" s="265"/>
      <c r="CN129" s="265"/>
      <c r="CO129" s="265"/>
      <c r="CP129" s="265"/>
      <c r="CQ129" s="265"/>
      <c r="CR129" s="264"/>
      <c r="CS129" s="265">
        <v>1</v>
      </c>
      <c r="CT129" s="265">
        <v>0.8</v>
      </c>
      <c r="CU129" s="265"/>
      <c r="CV129" s="265"/>
      <c r="CW129" s="265"/>
      <c r="CX129" s="265"/>
      <c r="CY129" s="265"/>
    </row>
    <row r="130" spans="1:103" x14ac:dyDescent="0.2">
      <c r="A130" s="256">
        <v>68</v>
      </c>
      <c r="B130" s="268" t="s">
        <v>3405</v>
      </c>
      <c r="C130" s="277" t="s">
        <v>184</v>
      </c>
      <c r="D130" s="80">
        <v>3</v>
      </c>
      <c r="E130" s="128">
        <v>11</v>
      </c>
      <c r="F130" s="420">
        <v>1</v>
      </c>
      <c r="G130" s="265">
        <v>1</v>
      </c>
      <c r="H130" s="265"/>
      <c r="I130" s="265"/>
      <c r="J130" s="265">
        <v>1</v>
      </c>
      <c r="K130" s="265"/>
      <c r="L130" s="265"/>
      <c r="M130" s="265"/>
      <c r="N130" s="265"/>
      <c r="O130" s="265"/>
      <c r="P130" s="265"/>
      <c r="Q130" s="265"/>
      <c r="R130" s="265"/>
      <c r="S130" s="265"/>
      <c r="T130" s="265"/>
      <c r="U130" s="265"/>
      <c r="V130" s="265"/>
      <c r="W130" s="264"/>
      <c r="X130" s="265"/>
      <c r="Y130" s="265"/>
      <c r="Z130" s="265">
        <v>1</v>
      </c>
      <c r="AA130" s="265"/>
      <c r="AB130" s="265">
        <v>1</v>
      </c>
      <c r="AC130" s="265">
        <v>1</v>
      </c>
      <c r="AD130" s="265"/>
      <c r="AE130" s="265"/>
      <c r="AF130" s="265"/>
      <c r="AG130" s="265"/>
      <c r="AH130" s="265"/>
      <c r="AI130" s="265"/>
      <c r="AJ130" s="265"/>
      <c r="AK130" s="265"/>
      <c r="AL130" s="265"/>
      <c r="AM130" s="265"/>
      <c r="AN130" s="264"/>
      <c r="AO130" s="265">
        <v>1</v>
      </c>
      <c r="AP130" s="265"/>
      <c r="AQ130" s="265"/>
      <c r="AR130" s="265">
        <v>1</v>
      </c>
      <c r="AS130" s="265"/>
      <c r="AT130" s="265"/>
      <c r="AU130" s="265"/>
      <c r="AV130" s="265">
        <v>1</v>
      </c>
      <c r="AW130" s="265"/>
      <c r="AX130" s="265"/>
      <c r="AY130" s="265">
        <v>1</v>
      </c>
      <c r="AZ130" s="265"/>
      <c r="BA130" s="265"/>
      <c r="BB130" s="265"/>
      <c r="BC130" s="265"/>
      <c r="BD130" s="265"/>
      <c r="BE130" s="264"/>
      <c r="BF130" s="265"/>
      <c r="BG130" s="265"/>
      <c r="BH130" s="265"/>
      <c r="BI130" s="265"/>
      <c r="BJ130" s="265"/>
      <c r="BK130" s="265"/>
      <c r="BL130" s="265"/>
      <c r="BM130" s="264"/>
      <c r="BN130" s="265">
        <v>1</v>
      </c>
      <c r="BO130" s="265"/>
      <c r="BP130" s="265"/>
      <c r="BQ130" s="265"/>
      <c r="BR130" s="265"/>
      <c r="BS130" s="265"/>
      <c r="BT130" s="265"/>
      <c r="BU130" s="265"/>
      <c r="BV130" s="265"/>
      <c r="BW130" s="265"/>
      <c r="BX130" s="265"/>
      <c r="BY130" s="265"/>
      <c r="BZ130" s="265"/>
      <c r="CA130" s="264"/>
      <c r="CB130" s="265"/>
      <c r="CC130" s="265"/>
      <c r="CD130" s="265"/>
      <c r="CE130" s="265"/>
      <c r="CF130" s="265"/>
      <c r="CG130" s="265"/>
      <c r="CH130" s="265"/>
      <c r="CI130" s="265"/>
      <c r="CJ130" s="264"/>
      <c r="CK130" s="265"/>
      <c r="CL130" s="265"/>
      <c r="CM130" s="265"/>
      <c r="CN130" s="265"/>
      <c r="CO130" s="265"/>
      <c r="CP130" s="265"/>
      <c r="CQ130" s="265"/>
      <c r="CR130" s="264"/>
      <c r="CS130" s="265">
        <v>1</v>
      </c>
      <c r="CT130" s="265"/>
      <c r="CU130" s="265"/>
      <c r="CV130" s="265"/>
      <c r="CW130" s="265"/>
      <c r="CX130" s="265"/>
      <c r="CY130" s="265"/>
    </row>
    <row r="131" spans="1:103" x14ac:dyDescent="0.2">
      <c r="A131" s="256">
        <v>68</v>
      </c>
      <c r="B131" s="268" t="s">
        <v>3405</v>
      </c>
      <c r="C131" s="278" t="s">
        <v>81</v>
      </c>
      <c r="D131" s="80">
        <v>13</v>
      </c>
      <c r="E131" s="128">
        <v>9</v>
      </c>
      <c r="F131" s="420">
        <v>0.95726495726495719</v>
      </c>
      <c r="G131" s="265">
        <v>1</v>
      </c>
      <c r="H131" s="265"/>
      <c r="I131" s="265"/>
      <c r="J131" s="265">
        <v>1</v>
      </c>
      <c r="K131" s="265"/>
      <c r="L131" s="265"/>
      <c r="M131" s="265"/>
      <c r="N131" s="265"/>
      <c r="O131" s="265"/>
      <c r="P131" s="265"/>
      <c r="Q131" s="265"/>
      <c r="R131" s="265"/>
      <c r="S131" s="265"/>
      <c r="T131" s="265"/>
      <c r="U131" s="265"/>
      <c r="V131" s="265"/>
      <c r="W131" s="264"/>
      <c r="X131" s="265"/>
      <c r="Y131" s="265"/>
      <c r="Z131" s="265">
        <v>0.92307692307692313</v>
      </c>
      <c r="AA131" s="265"/>
      <c r="AB131" s="265">
        <v>0.92307692307692313</v>
      </c>
      <c r="AC131" s="265">
        <v>0.92307692307692313</v>
      </c>
      <c r="AD131" s="265"/>
      <c r="AE131" s="265"/>
      <c r="AF131" s="265"/>
      <c r="AG131" s="265"/>
      <c r="AH131" s="265"/>
      <c r="AI131" s="265"/>
      <c r="AJ131" s="265"/>
      <c r="AK131" s="265"/>
      <c r="AL131" s="265"/>
      <c r="AM131" s="265"/>
      <c r="AN131" s="264"/>
      <c r="AO131" s="265">
        <v>0.92307692307692313</v>
      </c>
      <c r="AP131" s="265"/>
      <c r="AQ131" s="265"/>
      <c r="AR131" s="265">
        <v>1</v>
      </c>
      <c r="AS131" s="265"/>
      <c r="AT131" s="265"/>
      <c r="AU131" s="265"/>
      <c r="AV131" s="265">
        <v>0.92307692307692313</v>
      </c>
      <c r="AW131" s="265"/>
      <c r="AX131" s="265"/>
      <c r="AY131" s="265"/>
      <c r="AZ131" s="265"/>
      <c r="BA131" s="265"/>
      <c r="BB131" s="265"/>
      <c r="BC131" s="265"/>
      <c r="BD131" s="265"/>
      <c r="BE131" s="264"/>
      <c r="BF131" s="265"/>
      <c r="BG131" s="265"/>
      <c r="BH131" s="265"/>
      <c r="BI131" s="265"/>
      <c r="BJ131" s="265"/>
      <c r="BK131" s="265"/>
      <c r="BL131" s="265"/>
      <c r="BM131" s="264"/>
      <c r="BN131" s="265"/>
      <c r="BO131" s="265"/>
      <c r="BP131" s="265"/>
      <c r="BQ131" s="265"/>
      <c r="BR131" s="265"/>
      <c r="BS131" s="265"/>
      <c r="BT131" s="265"/>
      <c r="BU131" s="265"/>
      <c r="BV131" s="265"/>
      <c r="BW131" s="265"/>
      <c r="BX131" s="265"/>
      <c r="BY131" s="265"/>
      <c r="BZ131" s="265"/>
      <c r="CA131" s="264"/>
      <c r="CB131" s="265"/>
      <c r="CC131" s="265"/>
      <c r="CD131" s="265"/>
      <c r="CE131" s="265"/>
      <c r="CF131" s="265"/>
      <c r="CG131" s="265"/>
      <c r="CH131" s="265"/>
      <c r="CI131" s="265"/>
      <c r="CJ131" s="264"/>
      <c r="CK131" s="265"/>
      <c r="CL131" s="265"/>
      <c r="CM131" s="265"/>
      <c r="CN131" s="265"/>
      <c r="CO131" s="265"/>
      <c r="CP131" s="265"/>
      <c r="CQ131" s="265"/>
      <c r="CR131" s="264"/>
      <c r="CS131" s="265">
        <v>1</v>
      </c>
      <c r="CT131" s="265"/>
      <c r="CU131" s="265"/>
      <c r="CV131" s="265"/>
      <c r="CW131" s="265"/>
      <c r="CX131" s="265"/>
      <c r="CY131" s="265"/>
    </row>
    <row r="132" spans="1:103" x14ac:dyDescent="0.2">
      <c r="A132" s="256">
        <v>69</v>
      </c>
      <c r="B132" s="268" t="s">
        <v>3406</v>
      </c>
      <c r="C132" s="277" t="s">
        <v>184</v>
      </c>
      <c r="D132" s="80">
        <v>2</v>
      </c>
      <c r="E132" s="128">
        <v>16</v>
      </c>
      <c r="F132" s="420">
        <v>0.9375</v>
      </c>
      <c r="G132" s="265">
        <v>1</v>
      </c>
      <c r="H132" s="265"/>
      <c r="I132" s="265"/>
      <c r="J132" s="265">
        <v>1</v>
      </c>
      <c r="K132" s="265"/>
      <c r="L132" s="265"/>
      <c r="M132" s="265"/>
      <c r="N132" s="265"/>
      <c r="O132" s="265"/>
      <c r="P132" s="265"/>
      <c r="Q132" s="265"/>
      <c r="R132" s="265"/>
      <c r="S132" s="265"/>
      <c r="T132" s="265"/>
      <c r="U132" s="265"/>
      <c r="V132" s="265"/>
      <c r="W132" s="264"/>
      <c r="X132" s="265"/>
      <c r="Y132" s="265"/>
      <c r="Z132" s="265">
        <v>1</v>
      </c>
      <c r="AA132" s="265"/>
      <c r="AB132" s="265">
        <v>1</v>
      </c>
      <c r="AC132" s="265">
        <v>1</v>
      </c>
      <c r="AD132" s="265"/>
      <c r="AE132" s="265"/>
      <c r="AF132" s="265"/>
      <c r="AG132" s="265"/>
      <c r="AH132" s="265"/>
      <c r="AI132" s="265"/>
      <c r="AJ132" s="265"/>
      <c r="AK132" s="265"/>
      <c r="AL132" s="265"/>
      <c r="AM132" s="265"/>
      <c r="AN132" s="264"/>
      <c r="AO132" s="265">
        <v>1</v>
      </c>
      <c r="AP132" s="265"/>
      <c r="AQ132" s="265"/>
      <c r="AR132" s="265">
        <v>1</v>
      </c>
      <c r="AS132" s="265"/>
      <c r="AT132" s="265"/>
      <c r="AU132" s="265"/>
      <c r="AV132" s="265">
        <v>1</v>
      </c>
      <c r="AW132" s="265"/>
      <c r="AX132" s="265"/>
      <c r="AY132" s="265"/>
      <c r="AZ132" s="265"/>
      <c r="BA132" s="265"/>
      <c r="BB132" s="265"/>
      <c r="BC132" s="265"/>
      <c r="BD132" s="265"/>
      <c r="BE132" s="264">
        <v>1</v>
      </c>
      <c r="BF132" s="265">
        <v>1</v>
      </c>
      <c r="BG132" s="265"/>
      <c r="BH132" s="265"/>
      <c r="BI132" s="265"/>
      <c r="BJ132" s="265"/>
      <c r="BK132" s="265"/>
      <c r="BL132" s="265"/>
      <c r="BM132" s="264"/>
      <c r="BN132" s="265">
        <v>1</v>
      </c>
      <c r="BO132" s="265"/>
      <c r="BP132" s="265"/>
      <c r="BQ132" s="265"/>
      <c r="BR132" s="265"/>
      <c r="BS132" s="265"/>
      <c r="BT132" s="265"/>
      <c r="BU132" s="265"/>
      <c r="BV132" s="265"/>
      <c r="BW132" s="265"/>
      <c r="BX132" s="265"/>
      <c r="BY132" s="265"/>
      <c r="BZ132" s="265"/>
      <c r="CA132" s="264">
        <v>0</v>
      </c>
      <c r="CB132" s="265"/>
      <c r="CC132" s="265"/>
      <c r="CD132" s="265"/>
      <c r="CE132" s="265"/>
      <c r="CF132" s="265"/>
      <c r="CG132" s="265"/>
      <c r="CH132" s="265"/>
      <c r="CI132" s="265"/>
      <c r="CJ132" s="264">
        <v>1</v>
      </c>
      <c r="CK132" s="265"/>
      <c r="CL132" s="265"/>
      <c r="CM132" s="265"/>
      <c r="CN132" s="265">
        <v>1</v>
      </c>
      <c r="CO132" s="265"/>
      <c r="CP132" s="265"/>
      <c r="CQ132" s="265"/>
      <c r="CR132" s="264">
        <v>1</v>
      </c>
      <c r="CS132" s="265">
        <v>1</v>
      </c>
      <c r="CT132" s="265"/>
      <c r="CU132" s="265"/>
      <c r="CV132" s="265"/>
      <c r="CW132" s="265"/>
      <c r="CX132" s="265"/>
      <c r="CY132" s="265"/>
    </row>
    <row r="133" spans="1:103" x14ac:dyDescent="0.2">
      <c r="A133" s="256">
        <v>69</v>
      </c>
      <c r="B133" s="268" t="s">
        <v>3406</v>
      </c>
      <c r="C133" s="278" t="s">
        <v>81</v>
      </c>
      <c r="D133" s="80">
        <v>3</v>
      </c>
      <c r="E133" s="128">
        <v>9</v>
      </c>
      <c r="F133" s="420">
        <v>1</v>
      </c>
      <c r="G133" s="265">
        <v>1</v>
      </c>
      <c r="H133" s="265"/>
      <c r="I133" s="265"/>
      <c r="J133" s="265">
        <v>1</v>
      </c>
      <c r="K133" s="265"/>
      <c r="L133" s="265"/>
      <c r="M133" s="265"/>
      <c r="N133" s="265"/>
      <c r="O133" s="265"/>
      <c r="P133" s="265"/>
      <c r="Q133" s="265"/>
      <c r="R133" s="265"/>
      <c r="S133" s="265"/>
      <c r="T133" s="265"/>
      <c r="U133" s="265"/>
      <c r="V133" s="265"/>
      <c r="W133" s="264"/>
      <c r="X133" s="265"/>
      <c r="Y133" s="265"/>
      <c r="Z133" s="265">
        <v>1</v>
      </c>
      <c r="AA133" s="265"/>
      <c r="AB133" s="265">
        <v>1</v>
      </c>
      <c r="AC133" s="265">
        <v>1</v>
      </c>
      <c r="AD133" s="265"/>
      <c r="AE133" s="265"/>
      <c r="AF133" s="265"/>
      <c r="AG133" s="265"/>
      <c r="AH133" s="265"/>
      <c r="AI133" s="265"/>
      <c r="AJ133" s="265"/>
      <c r="AK133" s="265"/>
      <c r="AL133" s="265"/>
      <c r="AM133" s="265"/>
      <c r="AN133" s="264"/>
      <c r="AO133" s="265">
        <v>1</v>
      </c>
      <c r="AP133" s="265"/>
      <c r="AQ133" s="265"/>
      <c r="AR133" s="265">
        <v>1</v>
      </c>
      <c r="AS133" s="265"/>
      <c r="AT133" s="265"/>
      <c r="AU133" s="265"/>
      <c r="AV133" s="265">
        <v>1</v>
      </c>
      <c r="AW133" s="265"/>
      <c r="AX133" s="265"/>
      <c r="AY133" s="265"/>
      <c r="AZ133" s="265"/>
      <c r="BA133" s="265"/>
      <c r="BB133" s="265"/>
      <c r="BC133" s="265"/>
      <c r="BD133" s="265"/>
      <c r="BE133" s="264"/>
      <c r="BF133" s="265"/>
      <c r="BG133" s="265"/>
      <c r="BH133" s="265"/>
      <c r="BI133" s="265"/>
      <c r="BJ133" s="265"/>
      <c r="BK133" s="265"/>
      <c r="BL133" s="265"/>
      <c r="BM133" s="264"/>
      <c r="BN133" s="265"/>
      <c r="BO133" s="265"/>
      <c r="BP133" s="265"/>
      <c r="BQ133" s="265"/>
      <c r="BR133" s="265"/>
      <c r="BS133" s="265"/>
      <c r="BT133" s="265"/>
      <c r="BU133" s="265"/>
      <c r="BV133" s="265"/>
      <c r="BW133" s="265"/>
      <c r="BX133" s="265"/>
      <c r="BY133" s="265"/>
      <c r="BZ133" s="265"/>
      <c r="CA133" s="264"/>
      <c r="CB133" s="265"/>
      <c r="CC133" s="265"/>
      <c r="CD133" s="265"/>
      <c r="CE133" s="265"/>
      <c r="CF133" s="265"/>
      <c r="CG133" s="265"/>
      <c r="CH133" s="265"/>
      <c r="CI133" s="265"/>
      <c r="CJ133" s="264"/>
      <c r="CK133" s="265"/>
      <c r="CL133" s="265"/>
      <c r="CM133" s="265"/>
      <c r="CN133" s="265"/>
      <c r="CO133" s="265"/>
      <c r="CP133" s="265"/>
      <c r="CQ133" s="265"/>
      <c r="CR133" s="264"/>
      <c r="CS133" s="265">
        <v>1</v>
      </c>
      <c r="CT133" s="265"/>
      <c r="CU133" s="265"/>
      <c r="CV133" s="265"/>
      <c r="CW133" s="265"/>
      <c r="CX133" s="265"/>
      <c r="CY133" s="265"/>
    </row>
    <row r="134" spans="1:103" x14ac:dyDescent="0.2">
      <c r="A134" s="256">
        <v>70</v>
      </c>
      <c r="B134" s="268" t="s">
        <v>3499</v>
      </c>
      <c r="C134" s="278" t="s">
        <v>81</v>
      </c>
      <c r="D134" s="80">
        <v>15</v>
      </c>
      <c r="E134" s="128">
        <v>8</v>
      </c>
      <c r="F134" s="420">
        <v>0.81666666666666665</v>
      </c>
      <c r="G134" s="265">
        <v>0.93333333333333335</v>
      </c>
      <c r="H134" s="265"/>
      <c r="I134" s="265"/>
      <c r="J134" s="265">
        <v>0.93333333333333335</v>
      </c>
      <c r="K134" s="265"/>
      <c r="L134" s="265"/>
      <c r="M134" s="265"/>
      <c r="N134" s="265"/>
      <c r="O134" s="265"/>
      <c r="P134" s="265"/>
      <c r="Q134" s="265"/>
      <c r="R134" s="265"/>
      <c r="S134" s="265"/>
      <c r="T134" s="265"/>
      <c r="U134" s="265"/>
      <c r="V134" s="265"/>
      <c r="W134" s="264"/>
      <c r="X134" s="265"/>
      <c r="Y134" s="265"/>
      <c r="Z134" s="265">
        <v>1</v>
      </c>
      <c r="AA134" s="265"/>
      <c r="AB134" s="265">
        <v>0</v>
      </c>
      <c r="AC134" s="265">
        <v>1</v>
      </c>
      <c r="AD134" s="265"/>
      <c r="AE134" s="265"/>
      <c r="AF134" s="265"/>
      <c r="AG134" s="265"/>
      <c r="AH134" s="265"/>
      <c r="AI134" s="265"/>
      <c r="AJ134" s="265"/>
      <c r="AK134" s="265"/>
      <c r="AL134" s="265"/>
      <c r="AM134" s="265"/>
      <c r="AN134" s="264"/>
      <c r="AO134" s="265">
        <v>0.8666666666666667</v>
      </c>
      <c r="AP134" s="265"/>
      <c r="AQ134" s="265"/>
      <c r="AR134" s="265">
        <v>0.93333333333333335</v>
      </c>
      <c r="AS134" s="265"/>
      <c r="AT134" s="265"/>
      <c r="AU134" s="265"/>
      <c r="AV134" s="265">
        <v>0.8666666666666667</v>
      </c>
      <c r="AW134" s="265"/>
      <c r="AX134" s="265"/>
      <c r="AY134" s="265"/>
      <c r="AZ134" s="265"/>
      <c r="BA134" s="265"/>
      <c r="BB134" s="265"/>
      <c r="BC134" s="265"/>
      <c r="BD134" s="265"/>
      <c r="BE134" s="264"/>
      <c r="BF134" s="265"/>
      <c r="BG134" s="265"/>
      <c r="BH134" s="265"/>
      <c r="BI134" s="265"/>
      <c r="BJ134" s="265"/>
      <c r="BK134" s="265"/>
      <c r="BL134" s="265"/>
      <c r="BM134" s="264"/>
      <c r="BN134" s="265"/>
      <c r="BO134" s="265"/>
      <c r="BP134" s="265"/>
      <c r="BQ134" s="265"/>
      <c r="BR134" s="265"/>
      <c r="BS134" s="265"/>
      <c r="BT134" s="265"/>
      <c r="BU134" s="265"/>
      <c r="BV134" s="265"/>
      <c r="BW134" s="265"/>
      <c r="BX134" s="265"/>
      <c r="BY134" s="265"/>
      <c r="BZ134" s="265"/>
      <c r="CA134" s="264"/>
      <c r="CB134" s="265"/>
      <c r="CC134" s="265"/>
      <c r="CD134" s="265"/>
      <c r="CE134" s="265"/>
      <c r="CF134" s="265"/>
      <c r="CG134" s="265"/>
      <c r="CH134" s="265"/>
      <c r="CI134" s="265"/>
      <c r="CJ134" s="264"/>
      <c r="CK134" s="265"/>
      <c r="CL134" s="265"/>
      <c r="CM134" s="265"/>
      <c r="CN134" s="265"/>
      <c r="CO134" s="265"/>
      <c r="CP134" s="265"/>
      <c r="CQ134" s="265"/>
      <c r="CR134" s="264"/>
      <c r="CS134" s="265"/>
      <c r="CT134" s="265"/>
      <c r="CU134" s="265"/>
      <c r="CV134" s="265"/>
      <c r="CW134" s="265"/>
      <c r="CX134" s="265"/>
      <c r="CY134" s="265"/>
    </row>
    <row r="135" spans="1:103" x14ac:dyDescent="0.2">
      <c r="A135" s="256">
        <v>70</v>
      </c>
      <c r="B135" s="268" t="s">
        <v>3499</v>
      </c>
      <c r="C135" s="280" t="s">
        <v>158</v>
      </c>
      <c r="D135" s="80">
        <v>3</v>
      </c>
      <c r="E135" s="128">
        <v>3</v>
      </c>
      <c r="F135" s="420">
        <v>0.66666666666666663</v>
      </c>
      <c r="G135" s="265"/>
      <c r="H135" s="265"/>
      <c r="I135" s="265"/>
      <c r="J135" s="265"/>
      <c r="K135" s="265"/>
      <c r="L135" s="265"/>
      <c r="M135" s="265"/>
      <c r="N135" s="265"/>
      <c r="O135" s="265"/>
      <c r="P135" s="265"/>
      <c r="Q135" s="265"/>
      <c r="R135" s="265"/>
      <c r="S135" s="265"/>
      <c r="T135" s="265"/>
      <c r="U135" s="265"/>
      <c r="V135" s="265"/>
      <c r="W135" s="264"/>
      <c r="X135" s="265"/>
      <c r="Y135" s="265"/>
      <c r="Z135" s="265">
        <v>1</v>
      </c>
      <c r="AA135" s="265"/>
      <c r="AB135" s="265">
        <v>0</v>
      </c>
      <c r="AC135" s="265">
        <v>1</v>
      </c>
      <c r="AD135" s="265"/>
      <c r="AE135" s="265"/>
      <c r="AF135" s="265"/>
      <c r="AG135" s="265"/>
      <c r="AH135" s="265"/>
      <c r="AI135" s="265"/>
      <c r="AJ135" s="265"/>
      <c r="AK135" s="265"/>
      <c r="AL135" s="265"/>
      <c r="AM135" s="265"/>
      <c r="AN135" s="264"/>
      <c r="AO135" s="265"/>
      <c r="AP135" s="265"/>
      <c r="AQ135" s="265"/>
      <c r="AR135" s="265"/>
      <c r="AS135" s="265"/>
      <c r="AT135" s="265"/>
      <c r="AU135" s="265"/>
      <c r="AV135" s="265"/>
      <c r="AW135" s="265"/>
      <c r="AX135" s="265"/>
      <c r="AY135" s="265"/>
      <c r="AZ135" s="265"/>
      <c r="BA135" s="265"/>
      <c r="BB135" s="265"/>
      <c r="BC135" s="265"/>
      <c r="BD135" s="265"/>
      <c r="BE135" s="264"/>
      <c r="BF135" s="265"/>
      <c r="BG135" s="265"/>
      <c r="BH135" s="265"/>
      <c r="BI135" s="265"/>
      <c r="BJ135" s="265"/>
      <c r="BK135" s="265"/>
      <c r="BL135" s="265"/>
      <c r="BM135" s="264"/>
      <c r="BN135" s="265"/>
      <c r="BO135" s="265"/>
      <c r="BP135" s="265"/>
      <c r="BQ135" s="265"/>
      <c r="BR135" s="265"/>
      <c r="BS135" s="265"/>
      <c r="BT135" s="265"/>
      <c r="BU135" s="265"/>
      <c r="BV135" s="265"/>
      <c r="BW135" s="265"/>
      <c r="BX135" s="265"/>
      <c r="BY135" s="265"/>
      <c r="BZ135" s="265"/>
      <c r="CA135" s="264"/>
      <c r="CB135" s="265"/>
      <c r="CC135" s="265"/>
      <c r="CD135" s="265"/>
      <c r="CE135" s="265"/>
      <c r="CF135" s="265"/>
      <c r="CG135" s="265"/>
      <c r="CH135" s="265"/>
      <c r="CI135" s="265"/>
      <c r="CJ135" s="264"/>
      <c r="CK135" s="265"/>
      <c r="CL135" s="265"/>
      <c r="CM135" s="265"/>
      <c r="CN135" s="265"/>
      <c r="CO135" s="265"/>
      <c r="CP135" s="265"/>
      <c r="CQ135" s="265"/>
      <c r="CR135" s="264"/>
      <c r="CS135" s="265"/>
      <c r="CT135" s="265"/>
      <c r="CU135" s="265"/>
      <c r="CV135" s="265"/>
      <c r="CW135" s="265"/>
      <c r="CX135" s="265"/>
      <c r="CY135" s="265"/>
    </row>
    <row r="136" spans="1:103" x14ac:dyDescent="0.2">
      <c r="A136" s="256">
        <v>71</v>
      </c>
      <c r="B136" s="268" t="s">
        <v>3408</v>
      </c>
      <c r="C136" s="276" t="s">
        <v>103</v>
      </c>
      <c r="D136" s="80">
        <v>2</v>
      </c>
      <c r="E136" s="128">
        <v>26</v>
      </c>
      <c r="F136" s="420">
        <v>0.84615384615384615</v>
      </c>
      <c r="G136" s="265">
        <v>1</v>
      </c>
      <c r="H136" s="265"/>
      <c r="I136" s="265"/>
      <c r="J136" s="265">
        <v>1</v>
      </c>
      <c r="K136" s="265"/>
      <c r="L136" s="265"/>
      <c r="M136" s="265"/>
      <c r="N136" s="265"/>
      <c r="O136" s="265">
        <v>1</v>
      </c>
      <c r="P136" s="265">
        <v>1</v>
      </c>
      <c r="Q136" s="265"/>
      <c r="R136" s="265"/>
      <c r="S136" s="265"/>
      <c r="T136" s="265"/>
      <c r="U136" s="265"/>
      <c r="V136" s="265"/>
      <c r="W136" s="264"/>
      <c r="X136" s="265"/>
      <c r="Y136" s="265"/>
      <c r="Z136" s="265">
        <v>1</v>
      </c>
      <c r="AA136" s="265"/>
      <c r="AB136" s="265">
        <v>1</v>
      </c>
      <c r="AC136" s="265">
        <v>1</v>
      </c>
      <c r="AD136" s="265"/>
      <c r="AE136" s="265"/>
      <c r="AF136" s="265"/>
      <c r="AG136" s="265"/>
      <c r="AH136" s="265"/>
      <c r="AI136" s="265"/>
      <c r="AJ136" s="265"/>
      <c r="AK136" s="265"/>
      <c r="AL136" s="265"/>
      <c r="AM136" s="265"/>
      <c r="AN136" s="264"/>
      <c r="AO136" s="265">
        <v>0.5</v>
      </c>
      <c r="AP136" s="265"/>
      <c r="AQ136" s="265"/>
      <c r="AR136" s="265">
        <v>1</v>
      </c>
      <c r="AS136" s="265"/>
      <c r="AT136" s="265"/>
      <c r="AU136" s="265"/>
      <c r="AV136" s="265">
        <v>0.5</v>
      </c>
      <c r="AW136" s="265"/>
      <c r="AX136" s="265"/>
      <c r="AY136" s="265">
        <v>0.5</v>
      </c>
      <c r="AZ136" s="265"/>
      <c r="BA136" s="265"/>
      <c r="BB136" s="265"/>
      <c r="BC136" s="265"/>
      <c r="BD136" s="265"/>
      <c r="BE136" s="264">
        <v>0</v>
      </c>
      <c r="BF136" s="265">
        <v>1</v>
      </c>
      <c r="BG136" s="265"/>
      <c r="BH136" s="265"/>
      <c r="BI136" s="265">
        <v>1</v>
      </c>
      <c r="BJ136" s="265"/>
      <c r="BK136" s="265">
        <v>1</v>
      </c>
      <c r="BL136" s="265"/>
      <c r="BM136" s="264"/>
      <c r="BN136" s="265">
        <v>1</v>
      </c>
      <c r="BO136" s="265"/>
      <c r="BP136" s="265"/>
      <c r="BQ136" s="265">
        <v>1</v>
      </c>
      <c r="BR136" s="265">
        <v>1</v>
      </c>
      <c r="BS136" s="265">
        <v>1</v>
      </c>
      <c r="BT136" s="265"/>
      <c r="BU136" s="265"/>
      <c r="BV136" s="265"/>
      <c r="BW136" s="265"/>
      <c r="BX136" s="265"/>
      <c r="BY136" s="265"/>
      <c r="BZ136" s="265"/>
      <c r="CA136" s="264">
        <v>0.5</v>
      </c>
      <c r="CB136" s="265"/>
      <c r="CC136" s="265"/>
      <c r="CD136" s="265"/>
      <c r="CE136" s="265"/>
      <c r="CF136" s="265"/>
      <c r="CG136" s="265"/>
      <c r="CH136" s="265"/>
      <c r="CI136" s="265"/>
      <c r="CJ136" s="264">
        <v>0</v>
      </c>
      <c r="CK136" s="265"/>
      <c r="CL136" s="265"/>
      <c r="CM136" s="265"/>
      <c r="CN136" s="265"/>
      <c r="CO136" s="265"/>
      <c r="CP136" s="265"/>
      <c r="CQ136" s="265"/>
      <c r="CR136" s="264">
        <v>1</v>
      </c>
      <c r="CS136" s="265">
        <v>1</v>
      </c>
      <c r="CT136" s="265"/>
      <c r="CU136" s="265"/>
      <c r="CV136" s="265"/>
      <c r="CW136" s="265">
        <v>1</v>
      </c>
      <c r="CX136" s="265">
        <v>1</v>
      </c>
      <c r="CY136" s="265">
        <v>1</v>
      </c>
    </row>
    <row r="137" spans="1:103" x14ac:dyDescent="0.2">
      <c r="A137" s="256">
        <v>72</v>
      </c>
      <c r="B137" s="268" t="s">
        <v>3409</v>
      </c>
      <c r="C137" s="277" t="s">
        <v>184</v>
      </c>
      <c r="D137" s="80">
        <v>1</v>
      </c>
      <c r="E137" s="128">
        <v>17</v>
      </c>
      <c r="F137" s="420">
        <v>1</v>
      </c>
      <c r="G137" s="265">
        <v>1</v>
      </c>
      <c r="H137" s="265"/>
      <c r="I137" s="265"/>
      <c r="J137" s="265">
        <v>1</v>
      </c>
      <c r="K137" s="265"/>
      <c r="L137" s="265"/>
      <c r="M137" s="265"/>
      <c r="N137" s="265"/>
      <c r="O137" s="265"/>
      <c r="P137" s="265"/>
      <c r="Q137" s="265"/>
      <c r="R137" s="265"/>
      <c r="S137" s="265"/>
      <c r="T137" s="265"/>
      <c r="U137" s="265"/>
      <c r="V137" s="265"/>
      <c r="W137" s="264"/>
      <c r="X137" s="265"/>
      <c r="Y137" s="265"/>
      <c r="Z137" s="265">
        <v>1</v>
      </c>
      <c r="AA137" s="265"/>
      <c r="AB137" s="265">
        <v>1</v>
      </c>
      <c r="AC137" s="265">
        <v>1</v>
      </c>
      <c r="AD137" s="265"/>
      <c r="AE137" s="265"/>
      <c r="AF137" s="265"/>
      <c r="AG137" s="265"/>
      <c r="AH137" s="265"/>
      <c r="AI137" s="265"/>
      <c r="AJ137" s="265"/>
      <c r="AK137" s="265"/>
      <c r="AL137" s="265"/>
      <c r="AM137" s="265"/>
      <c r="AN137" s="264"/>
      <c r="AO137" s="265">
        <v>1</v>
      </c>
      <c r="AP137" s="265"/>
      <c r="AQ137" s="265"/>
      <c r="AR137" s="265">
        <v>1</v>
      </c>
      <c r="AS137" s="265"/>
      <c r="AT137" s="265"/>
      <c r="AU137" s="265"/>
      <c r="AV137" s="265">
        <v>1</v>
      </c>
      <c r="AW137" s="265"/>
      <c r="AX137" s="265"/>
      <c r="AY137" s="265"/>
      <c r="AZ137" s="265"/>
      <c r="BA137" s="265"/>
      <c r="BB137" s="265"/>
      <c r="BC137" s="265"/>
      <c r="BD137" s="265"/>
      <c r="BE137" s="264">
        <v>1</v>
      </c>
      <c r="BF137" s="265">
        <v>1</v>
      </c>
      <c r="BG137" s="265"/>
      <c r="BH137" s="265"/>
      <c r="BI137" s="265"/>
      <c r="BJ137" s="265"/>
      <c r="BK137" s="265"/>
      <c r="BL137" s="265"/>
      <c r="BM137" s="264"/>
      <c r="BN137" s="265">
        <v>1</v>
      </c>
      <c r="BO137" s="265"/>
      <c r="BP137" s="265">
        <v>1</v>
      </c>
      <c r="BQ137" s="265"/>
      <c r="BR137" s="265"/>
      <c r="BS137" s="265">
        <v>1</v>
      </c>
      <c r="BT137" s="265"/>
      <c r="BU137" s="265"/>
      <c r="BV137" s="265"/>
      <c r="BW137" s="265"/>
      <c r="BX137" s="265"/>
      <c r="BY137" s="265"/>
      <c r="BZ137" s="265"/>
      <c r="CA137" s="264">
        <v>1</v>
      </c>
      <c r="CB137" s="265"/>
      <c r="CC137" s="265"/>
      <c r="CD137" s="265"/>
      <c r="CE137" s="265"/>
      <c r="CF137" s="265"/>
      <c r="CG137" s="265"/>
      <c r="CH137" s="265"/>
      <c r="CI137" s="265"/>
      <c r="CJ137" s="264">
        <v>1</v>
      </c>
      <c r="CK137" s="265"/>
      <c r="CL137" s="265"/>
      <c r="CM137" s="265"/>
      <c r="CN137" s="265"/>
      <c r="CO137" s="265"/>
      <c r="CP137" s="265"/>
      <c r="CQ137" s="265"/>
      <c r="CR137" s="264">
        <v>1</v>
      </c>
      <c r="CS137" s="265">
        <v>1</v>
      </c>
      <c r="CT137" s="265"/>
      <c r="CU137" s="265"/>
      <c r="CV137" s="265"/>
      <c r="CW137" s="265"/>
      <c r="CX137" s="265"/>
      <c r="CY137" s="265"/>
    </row>
    <row r="138" spans="1:103" x14ac:dyDescent="0.2">
      <c r="A138" s="256">
        <v>72</v>
      </c>
      <c r="B138" s="268" t="s">
        <v>3409</v>
      </c>
      <c r="C138" s="278" t="s">
        <v>81</v>
      </c>
      <c r="D138" s="80">
        <v>6</v>
      </c>
      <c r="E138" s="128">
        <v>9</v>
      </c>
      <c r="F138" s="420">
        <v>0.94444444444444442</v>
      </c>
      <c r="G138" s="265">
        <v>1</v>
      </c>
      <c r="H138" s="265"/>
      <c r="I138" s="265"/>
      <c r="J138" s="265">
        <v>1</v>
      </c>
      <c r="K138" s="265"/>
      <c r="L138" s="265"/>
      <c r="M138" s="265"/>
      <c r="N138" s="265"/>
      <c r="O138" s="265"/>
      <c r="P138" s="265"/>
      <c r="Q138" s="265"/>
      <c r="R138" s="265"/>
      <c r="S138" s="265"/>
      <c r="T138" s="265"/>
      <c r="U138" s="265"/>
      <c r="V138" s="265"/>
      <c r="W138" s="264"/>
      <c r="X138" s="265"/>
      <c r="Y138" s="265"/>
      <c r="Z138" s="265">
        <v>1</v>
      </c>
      <c r="AA138" s="265"/>
      <c r="AB138" s="265">
        <v>1</v>
      </c>
      <c r="AC138" s="265">
        <v>1</v>
      </c>
      <c r="AD138" s="265"/>
      <c r="AE138" s="265"/>
      <c r="AF138" s="265"/>
      <c r="AG138" s="265"/>
      <c r="AH138" s="265"/>
      <c r="AI138" s="265"/>
      <c r="AJ138" s="265"/>
      <c r="AK138" s="265"/>
      <c r="AL138" s="265"/>
      <c r="AM138" s="265"/>
      <c r="AN138" s="264"/>
      <c r="AO138" s="265">
        <v>0.83333333333333337</v>
      </c>
      <c r="AP138" s="265"/>
      <c r="AQ138" s="265"/>
      <c r="AR138" s="265">
        <v>0.83333333333333337</v>
      </c>
      <c r="AS138" s="265"/>
      <c r="AT138" s="265"/>
      <c r="AU138" s="265"/>
      <c r="AV138" s="265">
        <v>0.83333333333333337</v>
      </c>
      <c r="AW138" s="265"/>
      <c r="AX138" s="265"/>
      <c r="AY138" s="265"/>
      <c r="AZ138" s="265"/>
      <c r="BA138" s="265"/>
      <c r="BB138" s="265"/>
      <c r="BC138" s="265"/>
      <c r="BD138" s="265"/>
      <c r="BE138" s="264"/>
      <c r="BF138" s="265"/>
      <c r="BG138" s="265"/>
      <c r="BH138" s="265"/>
      <c r="BI138" s="265"/>
      <c r="BJ138" s="265"/>
      <c r="BK138" s="265"/>
      <c r="BL138" s="265"/>
      <c r="BM138" s="264"/>
      <c r="BN138" s="265"/>
      <c r="BO138" s="265"/>
      <c r="BP138" s="265"/>
      <c r="BQ138" s="265"/>
      <c r="BR138" s="265"/>
      <c r="BS138" s="265"/>
      <c r="BT138" s="265"/>
      <c r="BU138" s="265"/>
      <c r="BV138" s="265"/>
      <c r="BW138" s="265"/>
      <c r="BX138" s="265"/>
      <c r="BY138" s="265"/>
      <c r="BZ138" s="265"/>
      <c r="CA138" s="264"/>
      <c r="CB138" s="265"/>
      <c r="CC138" s="265"/>
      <c r="CD138" s="265"/>
      <c r="CE138" s="265"/>
      <c r="CF138" s="265"/>
      <c r="CG138" s="265"/>
      <c r="CH138" s="265"/>
      <c r="CI138" s="265"/>
      <c r="CJ138" s="264"/>
      <c r="CK138" s="265"/>
      <c r="CL138" s="265"/>
      <c r="CM138" s="265"/>
      <c r="CN138" s="265"/>
      <c r="CO138" s="265"/>
      <c r="CP138" s="265"/>
      <c r="CQ138" s="265"/>
      <c r="CR138" s="264"/>
      <c r="CS138" s="265">
        <v>1</v>
      </c>
      <c r="CT138" s="265"/>
      <c r="CU138" s="265"/>
      <c r="CV138" s="265"/>
      <c r="CW138" s="265"/>
      <c r="CX138" s="265"/>
      <c r="CY138" s="265"/>
    </row>
    <row r="139" spans="1:103" x14ac:dyDescent="0.2">
      <c r="A139" s="256">
        <v>73</v>
      </c>
      <c r="B139" s="268" t="s">
        <v>3410</v>
      </c>
      <c r="C139" s="278" t="s">
        <v>81</v>
      </c>
      <c r="D139" s="80">
        <v>10</v>
      </c>
      <c r="E139" s="128">
        <v>9</v>
      </c>
      <c r="F139" s="420">
        <v>0.93333333333333335</v>
      </c>
      <c r="G139" s="265">
        <v>1</v>
      </c>
      <c r="H139" s="265"/>
      <c r="I139" s="265"/>
      <c r="J139" s="265">
        <v>1</v>
      </c>
      <c r="K139" s="265"/>
      <c r="L139" s="265"/>
      <c r="M139" s="265"/>
      <c r="N139" s="265"/>
      <c r="O139" s="265"/>
      <c r="P139" s="265"/>
      <c r="Q139" s="265"/>
      <c r="R139" s="265"/>
      <c r="S139" s="265"/>
      <c r="T139" s="265"/>
      <c r="U139" s="265"/>
      <c r="V139" s="265"/>
      <c r="W139" s="264"/>
      <c r="X139" s="265"/>
      <c r="Y139" s="265"/>
      <c r="Z139" s="265">
        <v>1</v>
      </c>
      <c r="AA139" s="265"/>
      <c r="AB139" s="265">
        <v>1</v>
      </c>
      <c r="AC139" s="265">
        <v>1</v>
      </c>
      <c r="AD139" s="265"/>
      <c r="AE139" s="265"/>
      <c r="AF139" s="265"/>
      <c r="AG139" s="265"/>
      <c r="AH139" s="265"/>
      <c r="AI139" s="265"/>
      <c r="AJ139" s="265"/>
      <c r="AK139" s="265"/>
      <c r="AL139" s="265"/>
      <c r="AM139" s="265"/>
      <c r="AN139" s="264"/>
      <c r="AO139" s="265">
        <v>0.7</v>
      </c>
      <c r="AP139" s="265"/>
      <c r="AQ139" s="265"/>
      <c r="AR139" s="265">
        <v>1</v>
      </c>
      <c r="AS139" s="265"/>
      <c r="AT139" s="265"/>
      <c r="AU139" s="265"/>
      <c r="AV139" s="265">
        <v>0.7</v>
      </c>
      <c r="AW139" s="265"/>
      <c r="AX139" s="265"/>
      <c r="AY139" s="265"/>
      <c r="AZ139" s="265"/>
      <c r="BA139" s="265"/>
      <c r="BB139" s="265"/>
      <c r="BC139" s="265"/>
      <c r="BD139" s="265"/>
      <c r="BE139" s="264"/>
      <c r="BF139" s="265"/>
      <c r="BG139" s="265"/>
      <c r="BH139" s="265"/>
      <c r="BI139" s="265"/>
      <c r="BJ139" s="265"/>
      <c r="BK139" s="265"/>
      <c r="BL139" s="265"/>
      <c r="BM139" s="264"/>
      <c r="BN139" s="265"/>
      <c r="BO139" s="265"/>
      <c r="BP139" s="265"/>
      <c r="BQ139" s="265"/>
      <c r="BR139" s="265"/>
      <c r="BS139" s="265"/>
      <c r="BT139" s="265"/>
      <c r="BU139" s="265"/>
      <c r="BV139" s="265"/>
      <c r="BW139" s="265"/>
      <c r="BX139" s="265"/>
      <c r="BY139" s="265"/>
      <c r="BZ139" s="265"/>
      <c r="CA139" s="264"/>
      <c r="CB139" s="265"/>
      <c r="CC139" s="265"/>
      <c r="CD139" s="265"/>
      <c r="CE139" s="265"/>
      <c r="CF139" s="265"/>
      <c r="CG139" s="265"/>
      <c r="CH139" s="265"/>
      <c r="CI139" s="265"/>
      <c r="CJ139" s="264"/>
      <c r="CK139" s="265"/>
      <c r="CL139" s="265"/>
      <c r="CM139" s="265"/>
      <c r="CN139" s="265"/>
      <c r="CO139" s="265"/>
      <c r="CP139" s="265"/>
      <c r="CQ139" s="265"/>
      <c r="CR139" s="264"/>
      <c r="CS139" s="265">
        <v>1</v>
      </c>
      <c r="CT139" s="265"/>
      <c r="CU139" s="265"/>
      <c r="CV139" s="265"/>
      <c r="CW139" s="265"/>
      <c r="CX139" s="265"/>
      <c r="CY139" s="265"/>
    </row>
    <row r="140" spans="1:103" x14ac:dyDescent="0.2">
      <c r="A140" s="256">
        <v>74</v>
      </c>
      <c r="B140" s="268" t="s">
        <v>3411</v>
      </c>
      <c r="C140" s="277" t="s">
        <v>184</v>
      </c>
      <c r="D140" s="80">
        <v>13</v>
      </c>
      <c r="E140" s="128">
        <v>13</v>
      </c>
      <c r="F140" s="420">
        <v>0.68639053254437876</v>
      </c>
      <c r="G140" s="265">
        <v>0.38461538461538458</v>
      </c>
      <c r="H140" s="265"/>
      <c r="I140" s="265"/>
      <c r="J140" s="265">
        <v>0.38461538461538458</v>
      </c>
      <c r="K140" s="265">
        <v>0.76923076923076927</v>
      </c>
      <c r="L140" s="265"/>
      <c r="M140" s="265"/>
      <c r="N140" s="265"/>
      <c r="O140" s="265"/>
      <c r="P140" s="265"/>
      <c r="Q140" s="265"/>
      <c r="R140" s="265"/>
      <c r="S140" s="265"/>
      <c r="T140" s="265"/>
      <c r="U140" s="265"/>
      <c r="V140" s="265"/>
      <c r="W140" s="264"/>
      <c r="X140" s="265"/>
      <c r="Y140" s="265"/>
      <c r="Z140" s="265">
        <v>1</v>
      </c>
      <c r="AA140" s="265"/>
      <c r="AB140" s="265">
        <v>1</v>
      </c>
      <c r="AC140" s="265"/>
      <c r="AD140" s="265"/>
      <c r="AE140" s="265"/>
      <c r="AF140" s="265"/>
      <c r="AG140" s="265"/>
      <c r="AH140" s="265"/>
      <c r="AI140" s="265"/>
      <c r="AJ140" s="265"/>
      <c r="AK140" s="265"/>
      <c r="AL140" s="265"/>
      <c r="AM140" s="265"/>
      <c r="AN140" s="264"/>
      <c r="AO140" s="265">
        <v>0.38461538461538458</v>
      </c>
      <c r="AP140" s="265"/>
      <c r="AQ140" s="265"/>
      <c r="AR140" s="265">
        <v>0.76923076923076927</v>
      </c>
      <c r="AS140" s="265"/>
      <c r="AT140" s="265"/>
      <c r="AU140" s="265"/>
      <c r="AV140" s="265"/>
      <c r="AW140" s="265"/>
      <c r="AX140" s="265"/>
      <c r="AY140" s="265"/>
      <c r="AZ140" s="265"/>
      <c r="BA140" s="265"/>
      <c r="BB140" s="265"/>
      <c r="BC140" s="265"/>
      <c r="BD140" s="265"/>
      <c r="BE140" s="264"/>
      <c r="BF140" s="265">
        <v>1</v>
      </c>
      <c r="BG140" s="265"/>
      <c r="BH140" s="265"/>
      <c r="BI140" s="265"/>
      <c r="BJ140" s="265"/>
      <c r="BK140" s="265"/>
      <c r="BL140" s="265"/>
      <c r="BM140" s="264"/>
      <c r="BN140" s="265">
        <v>0.69230769230769229</v>
      </c>
      <c r="BO140" s="265"/>
      <c r="BP140" s="265"/>
      <c r="BQ140" s="265">
        <v>0.84615384615384615</v>
      </c>
      <c r="BR140" s="265"/>
      <c r="BS140" s="265"/>
      <c r="BT140" s="265"/>
      <c r="BU140" s="265"/>
      <c r="BV140" s="265"/>
      <c r="BW140" s="265"/>
      <c r="BX140" s="265"/>
      <c r="BY140" s="265"/>
      <c r="BZ140" s="265"/>
      <c r="CA140" s="264"/>
      <c r="CB140" s="265">
        <v>0.46153846153846162</v>
      </c>
      <c r="CC140" s="265">
        <v>0.23076923076923081</v>
      </c>
      <c r="CD140" s="265"/>
      <c r="CE140" s="265"/>
      <c r="CF140" s="265"/>
      <c r="CG140" s="265"/>
      <c r="CH140" s="265"/>
      <c r="CI140" s="265"/>
      <c r="CJ140" s="264"/>
      <c r="CK140" s="265"/>
      <c r="CL140" s="265"/>
      <c r="CM140" s="265"/>
      <c r="CN140" s="265"/>
      <c r="CO140" s="265"/>
      <c r="CP140" s="265"/>
      <c r="CQ140" s="265"/>
      <c r="CR140" s="264"/>
      <c r="CS140" s="265">
        <v>1</v>
      </c>
      <c r="CT140" s="265"/>
      <c r="CU140" s="265"/>
      <c r="CV140" s="265"/>
      <c r="CW140" s="265"/>
      <c r="CX140" s="265"/>
      <c r="CY140" s="265"/>
    </row>
    <row r="141" spans="1:103" x14ac:dyDescent="0.2">
      <c r="A141" s="256">
        <v>75</v>
      </c>
      <c r="B141" s="268" t="s">
        <v>3412</v>
      </c>
      <c r="C141" s="278" t="s">
        <v>81</v>
      </c>
      <c r="D141" s="80">
        <v>8</v>
      </c>
      <c r="E141" s="128">
        <v>7</v>
      </c>
      <c r="F141" s="420">
        <v>0.625</v>
      </c>
      <c r="G141" s="265"/>
      <c r="H141" s="265"/>
      <c r="I141" s="265"/>
      <c r="J141" s="265">
        <v>0</v>
      </c>
      <c r="K141" s="265"/>
      <c r="L141" s="265"/>
      <c r="M141" s="265"/>
      <c r="N141" s="265"/>
      <c r="O141" s="265"/>
      <c r="P141" s="265"/>
      <c r="Q141" s="265"/>
      <c r="R141" s="265"/>
      <c r="S141" s="265"/>
      <c r="T141" s="265"/>
      <c r="U141" s="265"/>
      <c r="V141" s="265"/>
      <c r="W141" s="264"/>
      <c r="X141" s="265"/>
      <c r="Y141" s="265"/>
      <c r="Z141" s="265">
        <v>1</v>
      </c>
      <c r="AA141" s="265"/>
      <c r="AB141" s="265">
        <v>1</v>
      </c>
      <c r="AC141" s="265"/>
      <c r="AD141" s="265"/>
      <c r="AE141" s="265"/>
      <c r="AF141" s="265"/>
      <c r="AG141" s="265"/>
      <c r="AH141" s="265"/>
      <c r="AI141" s="265"/>
      <c r="AJ141" s="265"/>
      <c r="AK141" s="265"/>
      <c r="AL141" s="265"/>
      <c r="AM141" s="265"/>
      <c r="AN141" s="264"/>
      <c r="AO141" s="265">
        <v>0.5</v>
      </c>
      <c r="AP141" s="265"/>
      <c r="AQ141" s="265"/>
      <c r="AR141" s="265">
        <v>0.5</v>
      </c>
      <c r="AS141" s="265"/>
      <c r="AT141" s="265"/>
      <c r="AU141" s="265"/>
      <c r="AV141" s="265"/>
      <c r="AW141" s="265"/>
      <c r="AX141" s="265"/>
      <c r="AY141" s="265"/>
      <c r="AZ141" s="265"/>
      <c r="BA141" s="265"/>
      <c r="BB141" s="265"/>
      <c r="BC141" s="265"/>
      <c r="BD141" s="265"/>
      <c r="BE141" s="264"/>
      <c r="BF141" s="265"/>
      <c r="BG141" s="265"/>
      <c r="BH141" s="265"/>
      <c r="BI141" s="265"/>
      <c r="BJ141" s="265"/>
      <c r="BK141" s="265"/>
      <c r="BL141" s="265"/>
      <c r="BM141" s="264"/>
      <c r="BN141" s="265"/>
      <c r="BO141" s="265"/>
      <c r="BP141" s="265">
        <v>0.375</v>
      </c>
      <c r="BQ141" s="265"/>
      <c r="BR141" s="265"/>
      <c r="BS141" s="265"/>
      <c r="BT141" s="265"/>
      <c r="BU141" s="265"/>
      <c r="BV141" s="265"/>
      <c r="BW141" s="265"/>
      <c r="BX141" s="265"/>
      <c r="BY141" s="265"/>
      <c r="BZ141" s="265"/>
      <c r="CA141" s="264"/>
      <c r="CB141" s="265"/>
      <c r="CC141" s="265"/>
      <c r="CD141" s="265"/>
      <c r="CE141" s="265"/>
      <c r="CF141" s="265"/>
      <c r="CG141" s="265"/>
      <c r="CH141" s="265"/>
      <c r="CI141" s="265"/>
      <c r="CJ141" s="264"/>
      <c r="CK141" s="265"/>
      <c r="CL141" s="265"/>
      <c r="CM141" s="265"/>
      <c r="CN141" s="265"/>
      <c r="CO141" s="265"/>
      <c r="CP141" s="265"/>
      <c r="CQ141" s="265"/>
      <c r="CR141" s="264"/>
      <c r="CS141" s="265">
        <v>1</v>
      </c>
      <c r="CT141" s="265"/>
      <c r="CU141" s="265"/>
      <c r="CV141" s="265"/>
      <c r="CW141" s="265"/>
      <c r="CX141" s="265"/>
      <c r="CY141" s="265"/>
    </row>
    <row r="142" spans="1:103" x14ac:dyDescent="0.2">
      <c r="A142" s="256">
        <v>77</v>
      </c>
      <c r="B142" s="268" t="s">
        <v>3415</v>
      </c>
      <c r="C142" s="279" t="s">
        <v>131</v>
      </c>
      <c r="D142" s="80">
        <v>1</v>
      </c>
      <c r="E142" s="128">
        <v>17</v>
      </c>
      <c r="F142" s="420">
        <v>0.82352941176470584</v>
      </c>
      <c r="G142" s="265">
        <v>1</v>
      </c>
      <c r="H142" s="265"/>
      <c r="I142" s="265"/>
      <c r="J142" s="265"/>
      <c r="K142" s="265"/>
      <c r="L142" s="265"/>
      <c r="M142" s="265"/>
      <c r="N142" s="265"/>
      <c r="O142" s="265"/>
      <c r="P142" s="265"/>
      <c r="Q142" s="265"/>
      <c r="R142" s="265"/>
      <c r="S142" s="265">
        <v>1</v>
      </c>
      <c r="T142" s="265"/>
      <c r="U142" s="265"/>
      <c r="V142" s="265"/>
      <c r="W142" s="264"/>
      <c r="X142" s="265"/>
      <c r="Y142" s="265"/>
      <c r="Z142" s="265">
        <v>1</v>
      </c>
      <c r="AA142" s="265"/>
      <c r="AB142" s="265"/>
      <c r="AC142" s="265"/>
      <c r="AD142" s="265"/>
      <c r="AE142" s="265"/>
      <c r="AF142" s="265"/>
      <c r="AG142" s="265"/>
      <c r="AH142" s="265"/>
      <c r="AI142" s="265"/>
      <c r="AJ142" s="265"/>
      <c r="AK142" s="265">
        <v>1</v>
      </c>
      <c r="AL142" s="265">
        <v>1</v>
      </c>
      <c r="AM142" s="265">
        <v>1</v>
      </c>
      <c r="AN142" s="264"/>
      <c r="AO142" s="265">
        <v>1</v>
      </c>
      <c r="AP142" s="265"/>
      <c r="AQ142" s="265"/>
      <c r="AR142" s="265"/>
      <c r="AS142" s="265"/>
      <c r="AT142" s="265"/>
      <c r="AU142" s="265"/>
      <c r="AV142" s="265"/>
      <c r="AW142" s="265"/>
      <c r="AX142" s="265"/>
      <c r="AY142" s="265"/>
      <c r="AZ142" s="265"/>
      <c r="BA142" s="265"/>
      <c r="BB142" s="265"/>
      <c r="BC142" s="265"/>
      <c r="BD142" s="265"/>
      <c r="BE142" s="264"/>
      <c r="BF142" s="265"/>
      <c r="BG142" s="265"/>
      <c r="BH142" s="265"/>
      <c r="BI142" s="265">
        <v>1</v>
      </c>
      <c r="BJ142" s="265"/>
      <c r="BK142" s="265"/>
      <c r="BL142" s="265"/>
      <c r="BM142" s="264"/>
      <c r="BN142" s="265"/>
      <c r="BO142" s="265"/>
      <c r="BP142" s="265">
        <v>1</v>
      </c>
      <c r="BQ142" s="265">
        <v>0</v>
      </c>
      <c r="BR142" s="265"/>
      <c r="BS142" s="265">
        <v>1</v>
      </c>
      <c r="BT142" s="265"/>
      <c r="BU142" s="265"/>
      <c r="BV142" s="265"/>
      <c r="BW142" s="265">
        <v>1</v>
      </c>
      <c r="BX142" s="265"/>
      <c r="BY142" s="265"/>
      <c r="BZ142" s="265"/>
      <c r="CA142" s="264">
        <v>0</v>
      </c>
      <c r="CB142" s="265"/>
      <c r="CC142" s="265"/>
      <c r="CD142" s="265"/>
      <c r="CE142" s="265"/>
      <c r="CF142" s="265"/>
      <c r="CG142" s="265"/>
      <c r="CH142" s="265"/>
      <c r="CI142" s="265"/>
      <c r="CJ142" s="264"/>
      <c r="CK142" s="265"/>
      <c r="CL142" s="265"/>
      <c r="CM142" s="265"/>
      <c r="CN142" s="265"/>
      <c r="CO142" s="265"/>
      <c r="CP142" s="265"/>
      <c r="CQ142" s="265"/>
      <c r="CR142" s="264">
        <v>1</v>
      </c>
      <c r="CS142" s="265">
        <v>1</v>
      </c>
      <c r="CT142" s="265"/>
      <c r="CU142" s="265">
        <v>0</v>
      </c>
      <c r="CV142" s="265">
        <v>1</v>
      </c>
      <c r="CW142" s="265"/>
      <c r="CX142" s="265"/>
      <c r="CY142" s="265"/>
    </row>
    <row r="143" spans="1:103" x14ac:dyDescent="0.2">
      <c r="A143" s="256">
        <v>77</v>
      </c>
      <c r="B143" s="268" t="s">
        <v>3415</v>
      </c>
      <c r="C143" s="276" t="s">
        <v>103</v>
      </c>
      <c r="D143" s="80">
        <v>3</v>
      </c>
      <c r="E143" s="128">
        <v>14</v>
      </c>
      <c r="F143" s="420">
        <v>0.6428571428571429</v>
      </c>
      <c r="G143" s="265">
        <v>0.33333333333333331</v>
      </c>
      <c r="H143" s="265"/>
      <c r="I143" s="265"/>
      <c r="J143" s="265"/>
      <c r="K143" s="265"/>
      <c r="L143" s="265"/>
      <c r="M143" s="265"/>
      <c r="N143" s="265"/>
      <c r="O143" s="265"/>
      <c r="P143" s="265"/>
      <c r="Q143" s="265"/>
      <c r="R143" s="265"/>
      <c r="S143" s="265">
        <v>0.33333333333333331</v>
      </c>
      <c r="T143" s="265"/>
      <c r="U143" s="265"/>
      <c r="V143" s="265"/>
      <c r="W143" s="264"/>
      <c r="X143" s="265"/>
      <c r="Y143" s="265"/>
      <c r="Z143" s="265">
        <v>1</v>
      </c>
      <c r="AA143" s="265"/>
      <c r="AB143" s="265"/>
      <c r="AC143" s="265"/>
      <c r="AD143" s="265"/>
      <c r="AE143" s="265"/>
      <c r="AF143" s="265"/>
      <c r="AG143" s="265"/>
      <c r="AH143" s="265"/>
      <c r="AI143" s="265"/>
      <c r="AJ143" s="265"/>
      <c r="AK143" s="265"/>
      <c r="AL143" s="265">
        <v>1</v>
      </c>
      <c r="AM143" s="265">
        <v>1</v>
      </c>
      <c r="AN143" s="264"/>
      <c r="AO143" s="265">
        <v>1</v>
      </c>
      <c r="AP143" s="265"/>
      <c r="AQ143" s="265"/>
      <c r="AR143" s="265"/>
      <c r="AS143" s="265"/>
      <c r="AT143" s="265"/>
      <c r="AU143" s="265"/>
      <c r="AV143" s="265"/>
      <c r="AW143" s="265"/>
      <c r="AX143" s="265"/>
      <c r="AY143" s="265"/>
      <c r="AZ143" s="265"/>
      <c r="BA143" s="265"/>
      <c r="BB143" s="265"/>
      <c r="BC143" s="265"/>
      <c r="BD143" s="265"/>
      <c r="BE143" s="264"/>
      <c r="BF143" s="265">
        <v>1</v>
      </c>
      <c r="BG143" s="265"/>
      <c r="BH143" s="265"/>
      <c r="BI143" s="265">
        <v>0.33333333333333331</v>
      </c>
      <c r="BJ143" s="265"/>
      <c r="BK143" s="265"/>
      <c r="BL143" s="265"/>
      <c r="BM143" s="264"/>
      <c r="BN143" s="265"/>
      <c r="BO143" s="265"/>
      <c r="BP143" s="265"/>
      <c r="BQ143" s="265"/>
      <c r="BR143" s="265"/>
      <c r="BS143" s="265">
        <v>1</v>
      </c>
      <c r="BT143" s="265"/>
      <c r="BU143" s="265"/>
      <c r="BV143" s="265"/>
      <c r="BW143" s="265">
        <v>1</v>
      </c>
      <c r="BX143" s="265"/>
      <c r="BY143" s="265"/>
      <c r="BZ143" s="265"/>
      <c r="CA143" s="264">
        <v>0.33333333333333331</v>
      </c>
      <c r="CB143" s="265"/>
      <c r="CC143" s="265"/>
      <c r="CD143" s="265"/>
      <c r="CE143" s="265"/>
      <c r="CF143" s="265"/>
      <c r="CG143" s="265"/>
      <c r="CH143" s="265"/>
      <c r="CI143" s="265"/>
      <c r="CJ143" s="264"/>
      <c r="CK143" s="265"/>
      <c r="CL143" s="265"/>
      <c r="CM143" s="265"/>
      <c r="CN143" s="265"/>
      <c r="CO143" s="265"/>
      <c r="CP143" s="265"/>
      <c r="CQ143" s="265"/>
      <c r="CR143" s="264"/>
      <c r="CS143" s="265">
        <v>0.33333333333333331</v>
      </c>
      <c r="CT143" s="265"/>
      <c r="CU143" s="265">
        <v>0</v>
      </c>
      <c r="CV143" s="265">
        <v>0.33333333333333331</v>
      </c>
      <c r="CW143" s="265"/>
      <c r="CX143" s="265"/>
      <c r="CY143" s="265"/>
    </row>
  </sheetData>
  <autoFilter ref="A6:F143" xr:uid="{00000000-0001-0000-0000-000000000000}"/>
  <mergeCells count="9">
    <mergeCell ref="A1:D4"/>
    <mergeCell ref="CJ1:CQ1"/>
    <mergeCell ref="CR1:CY1"/>
    <mergeCell ref="G1:V1"/>
    <mergeCell ref="W1:AM1"/>
    <mergeCell ref="AN1:BD1"/>
    <mergeCell ref="BE1:BL1"/>
    <mergeCell ref="BM1:BZ1"/>
    <mergeCell ref="CA1:CI1"/>
  </mergeCells>
  <conditionalFormatting sqref="G7:CY143">
    <cfRule type="colorScale" priority="1">
      <colorScale>
        <cfvo type="num" val="0"/>
        <cfvo type="num" val="0.5"/>
        <cfvo type="num" val="1"/>
        <color rgb="FFF4CCCC"/>
        <color rgb="FFFFF2CC"/>
        <color rgb="FFD9EAD3"/>
      </colorScale>
    </cfRule>
  </conditionalFormatting>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9942C-B11C-7E44-8CC6-582864E7F59E}">
  <sheetPr>
    <tabColor theme="5" tint="-0.249977111117893"/>
  </sheetPr>
  <dimension ref="A1:CM337"/>
  <sheetViews>
    <sheetView workbookViewId="0">
      <selection sqref="A1:E4"/>
    </sheetView>
  </sheetViews>
  <sheetFormatPr baseColWidth="10" defaultColWidth="0" defaultRowHeight="15" zeroHeight="1" x14ac:dyDescent="0.2"/>
  <cols>
    <col min="1" max="1" width="16" style="436" customWidth="1"/>
    <col min="2" max="2" width="25.33203125" style="436" customWidth="1"/>
    <col min="3" max="3" width="23" customWidth="1"/>
    <col min="4" max="4" width="41.33203125" customWidth="1"/>
    <col min="5" max="5" width="15" customWidth="1"/>
    <col min="6" max="7" width="14.33203125" customWidth="1"/>
    <col min="8" max="91" width="12.5" customWidth="1"/>
    <col min="92" max="16384" width="8.83203125" hidden="1"/>
  </cols>
  <sheetData>
    <row r="1" spans="1:91" s="131" customFormat="1" ht="38" customHeight="1" x14ac:dyDescent="0.3">
      <c r="A1" s="513" t="s">
        <v>3500</v>
      </c>
      <c r="B1" s="513"/>
      <c r="C1" s="513"/>
      <c r="D1" s="513"/>
      <c r="E1" s="513"/>
      <c r="F1" s="442"/>
      <c r="G1" s="435" t="s">
        <v>69</v>
      </c>
      <c r="H1" s="516" t="s">
        <v>79</v>
      </c>
      <c r="I1" s="524"/>
      <c r="J1" s="524"/>
      <c r="K1" s="524"/>
      <c r="L1" s="524"/>
      <c r="M1" s="524"/>
      <c r="N1" s="524"/>
      <c r="O1" s="524"/>
      <c r="P1" s="524"/>
      <c r="Q1" s="524"/>
      <c r="R1" s="524"/>
      <c r="S1" s="524"/>
      <c r="T1" s="524"/>
      <c r="U1" s="516" t="s">
        <v>156</v>
      </c>
      <c r="V1" s="524"/>
      <c r="W1" s="524"/>
      <c r="X1" s="524"/>
      <c r="Y1" s="524"/>
      <c r="Z1" s="524"/>
      <c r="AA1" s="524"/>
      <c r="AB1" s="524"/>
      <c r="AC1" s="524"/>
      <c r="AD1" s="524"/>
      <c r="AE1" s="524"/>
      <c r="AF1" s="524"/>
      <c r="AG1" s="524"/>
      <c r="AH1" s="524"/>
      <c r="AI1" s="516" t="s">
        <v>229</v>
      </c>
      <c r="AJ1" s="524"/>
      <c r="AK1" s="524"/>
      <c r="AL1" s="524"/>
      <c r="AM1" s="524"/>
      <c r="AN1" s="524"/>
      <c r="AO1" s="524"/>
      <c r="AP1" s="524"/>
      <c r="AQ1" s="524"/>
      <c r="AR1" s="524"/>
      <c r="AS1" s="524"/>
      <c r="AT1" s="524"/>
      <c r="AU1" s="524"/>
      <c r="AV1" s="524"/>
      <c r="AW1" s="524"/>
      <c r="AX1" s="524"/>
      <c r="AY1" s="516" t="s">
        <v>299</v>
      </c>
      <c r="AZ1" s="524"/>
      <c r="BA1" s="524"/>
      <c r="BB1" s="524"/>
      <c r="BC1" s="524"/>
      <c r="BD1" s="524"/>
      <c r="BE1" s="524"/>
      <c r="BF1" s="524"/>
      <c r="BG1" s="516" t="s">
        <v>333</v>
      </c>
      <c r="BH1" s="524"/>
      <c r="BI1" s="524"/>
      <c r="BJ1" s="524"/>
      <c r="BK1" s="524"/>
      <c r="BL1" s="524"/>
      <c r="BM1" s="524"/>
      <c r="BN1" s="524"/>
      <c r="BO1" s="524"/>
      <c r="BP1" s="524"/>
      <c r="BQ1" s="524"/>
      <c r="BR1" s="524"/>
      <c r="BS1" s="524"/>
      <c r="BT1" s="516" t="s">
        <v>391</v>
      </c>
      <c r="BU1" s="524"/>
      <c r="BV1" s="524"/>
      <c r="BW1" s="524"/>
      <c r="BX1" s="524"/>
      <c r="BY1" s="524"/>
      <c r="BZ1" s="524"/>
      <c r="CA1" s="516" t="s">
        <v>433</v>
      </c>
      <c r="CB1" s="524"/>
      <c r="CC1" s="524"/>
      <c r="CD1" s="524"/>
      <c r="CE1" s="524"/>
      <c r="CF1" s="524"/>
      <c r="CG1" s="516" t="s">
        <v>466</v>
      </c>
      <c r="CH1" s="524"/>
      <c r="CI1" s="524"/>
      <c r="CJ1" s="524"/>
      <c r="CK1" s="524"/>
      <c r="CL1" s="524"/>
      <c r="CM1" s="524"/>
    </row>
    <row r="2" spans="1:91" s="131" customFormat="1" ht="120" customHeight="1" x14ac:dyDescent="0.2">
      <c r="A2" s="513"/>
      <c r="B2" s="513"/>
      <c r="C2" s="513"/>
      <c r="D2" s="513"/>
      <c r="E2" s="513"/>
      <c r="F2" s="243"/>
      <c r="G2" s="435" t="s">
        <v>565</v>
      </c>
      <c r="H2" s="425" t="s">
        <v>89</v>
      </c>
      <c r="I2" s="425" t="s">
        <v>95</v>
      </c>
      <c r="J2" s="425" t="s">
        <v>99</v>
      </c>
      <c r="K2" s="425" t="s">
        <v>82</v>
      </c>
      <c r="L2" s="425" t="s">
        <v>104</v>
      </c>
      <c r="M2" s="425" t="s">
        <v>108</v>
      </c>
      <c r="N2" s="425" t="s">
        <v>113</v>
      </c>
      <c r="O2" s="425" t="s">
        <v>117</v>
      </c>
      <c r="P2" s="425" t="s">
        <v>153</v>
      </c>
      <c r="Q2" s="425" t="s">
        <v>132</v>
      </c>
      <c r="R2" s="425" t="s">
        <v>140</v>
      </c>
      <c r="S2" s="425" t="s">
        <v>144</v>
      </c>
      <c r="T2" s="425" t="s">
        <v>148</v>
      </c>
      <c r="U2" s="425" t="s">
        <v>164</v>
      </c>
      <c r="V2" s="425" t="s">
        <v>168</v>
      </c>
      <c r="W2" s="425" t="s">
        <v>172</v>
      </c>
      <c r="X2" s="425" t="s">
        <v>176</v>
      </c>
      <c r="Y2" s="425" t="s">
        <v>180</v>
      </c>
      <c r="Z2" s="425" t="s">
        <v>159</v>
      </c>
      <c r="AA2" s="425" t="s">
        <v>185</v>
      </c>
      <c r="AB2" s="425" t="s">
        <v>194</v>
      </c>
      <c r="AC2" s="425" t="s">
        <v>198</v>
      </c>
      <c r="AD2" s="425" t="s">
        <v>189</v>
      </c>
      <c r="AE2" s="425" t="s">
        <v>218</v>
      </c>
      <c r="AF2" s="425" t="s">
        <v>206</v>
      </c>
      <c r="AG2" s="425" t="s">
        <v>210</v>
      </c>
      <c r="AH2" s="425" t="s">
        <v>214</v>
      </c>
      <c r="AI2" s="425" t="s">
        <v>239</v>
      </c>
      <c r="AJ2" s="425" t="s">
        <v>243</v>
      </c>
      <c r="AK2" s="425" t="s">
        <v>247</v>
      </c>
      <c r="AL2" s="425" t="s">
        <v>251</v>
      </c>
      <c r="AM2" s="425" t="s">
        <v>255</v>
      </c>
      <c r="AN2" s="425" t="s">
        <v>235</v>
      </c>
      <c r="AO2" s="425" t="s">
        <v>571</v>
      </c>
      <c r="AP2" s="425" t="s">
        <v>259</v>
      </c>
      <c r="AQ2" s="425" t="s">
        <v>280</v>
      </c>
      <c r="AR2" s="425" t="s">
        <v>268</v>
      </c>
      <c r="AS2" s="425" t="s">
        <v>272</v>
      </c>
      <c r="AT2" s="425" t="s">
        <v>276</v>
      </c>
      <c r="AU2" s="425" t="s">
        <v>284</v>
      </c>
      <c r="AV2" s="425" t="s">
        <v>288</v>
      </c>
      <c r="AW2" s="425" t="s">
        <v>292</v>
      </c>
      <c r="AX2" s="425" t="s">
        <v>296</v>
      </c>
      <c r="AY2" s="425" t="s">
        <v>314</v>
      </c>
      <c r="AZ2" s="425" t="s">
        <v>309</v>
      </c>
      <c r="BA2" s="425" t="s">
        <v>301</v>
      </c>
      <c r="BB2" s="425" t="s">
        <v>305</v>
      </c>
      <c r="BC2" s="425" t="s">
        <v>318</v>
      </c>
      <c r="BD2" s="425" t="s">
        <v>322</v>
      </c>
      <c r="BE2" s="425" t="s">
        <v>326</v>
      </c>
      <c r="BF2" s="425" t="s">
        <v>330</v>
      </c>
      <c r="BG2" s="425" t="s">
        <v>340</v>
      </c>
      <c r="BH2" s="425" t="s">
        <v>335</v>
      </c>
      <c r="BI2" s="425" t="s">
        <v>360</v>
      </c>
      <c r="BJ2" s="425" t="s">
        <v>344</v>
      </c>
      <c r="BK2" s="425" t="s">
        <v>348</v>
      </c>
      <c r="BL2" s="425" t="s">
        <v>352</v>
      </c>
      <c r="BM2" s="425" t="s">
        <v>356</v>
      </c>
      <c r="BN2" s="425" t="s">
        <v>384</v>
      </c>
      <c r="BO2" s="425" t="s">
        <v>364</v>
      </c>
      <c r="BP2" s="425" t="s">
        <v>368</v>
      </c>
      <c r="BQ2" s="425" t="s">
        <v>372</v>
      </c>
      <c r="BR2" s="425" t="s">
        <v>376</v>
      </c>
      <c r="BS2" s="425" t="s">
        <v>380</v>
      </c>
      <c r="BT2" s="425" t="s">
        <v>393</v>
      </c>
      <c r="BU2" s="425" t="s">
        <v>405</v>
      </c>
      <c r="BV2" s="425" t="s">
        <v>397</v>
      </c>
      <c r="BW2" s="425" t="s">
        <v>401</v>
      </c>
      <c r="BX2" s="425" t="s">
        <v>409</v>
      </c>
      <c r="BY2" s="425" t="s">
        <v>417</v>
      </c>
      <c r="BZ2" s="425" t="s">
        <v>430</v>
      </c>
      <c r="CA2" s="425" t="s">
        <v>435</v>
      </c>
      <c r="CB2" s="425" t="s">
        <v>455</v>
      </c>
      <c r="CC2" s="425" t="s">
        <v>439</v>
      </c>
      <c r="CD2" s="425" t="s">
        <v>443</v>
      </c>
      <c r="CE2" s="425" t="s">
        <v>447</v>
      </c>
      <c r="CF2" s="425" t="s">
        <v>451</v>
      </c>
      <c r="CG2" s="425" t="s">
        <v>468</v>
      </c>
      <c r="CH2" s="425" t="s">
        <v>472</v>
      </c>
      <c r="CI2" s="425" t="s">
        <v>476</v>
      </c>
      <c r="CJ2" s="425" t="s">
        <v>480</v>
      </c>
      <c r="CK2" s="425" t="s">
        <v>484</v>
      </c>
      <c r="CL2" s="425" t="s">
        <v>488</v>
      </c>
      <c r="CM2" s="425" t="s">
        <v>492</v>
      </c>
    </row>
    <row r="3" spans="1:91" ht="16" x14ac:dyDescent="0.2">
      <c r="A3" s="513"/>
      <c r="B3" s="513"/>
      <c r="C3" s="513"/>
      <c r="D3" s="513"/>
      <c r="E3" s="513"/>
      <c r="F3" s="243"/>
      <c r="G3" s="437" t="s">
        <v>71</v>
      </c>
      <c r="H3" s="431" t="s">
        <v>88</v>
      </c>
      <c r="I3" s="431" t="s">
        <v>88</v>
      </c>
      <c r="J3" s="431" t="s">
        <v>88</v>
      </c>
      <c r="K3" s="431" t="s">
        <v>81</v>
      </c>
      <c r="L3" s="427" t="s">
        <v>103</v>
      </c>
      <c r="M3" s="427" t="s">
        <v>103</v>
      </c>
      <c r="N3" s="427" t="s">
        <v>103</v>
      </c>
      <c r="O3" s="427" t="s">
        <v>103</v>
      </c>
      <c r="P3" s="432" t="s">
        <v>152</v>
      </c>
      <c r="Q3" s="432" t="s">
        <v>131</v>
      </c>
      <c r="R3" s="432" t="s">
        <v>131</v>
      </c>
      <c r="S3" s="432" t="s">
        <v>131</v>
      </c>
      <c r="T3" s="432" t="s">
        <v>131</v>
      </c>
      <c r="U3" s="429" t="s">
        <v>163</v>
      </c>
      <c r="V3" s="429" t="s">
        <v>163</v>
      </c>
      <c r="W3" s="429" t="s">
        <v>163</v>
      </c>
      <c r="X3" s="429" t="s">
        <v>163</v>
      </c>
      <c r="Y3" s="429" t="s">
        <v>163</v>
      </c>
      <c r="Z3" s="429" t="s">
        <v>158</v>
      </c>
      <c r="AA3" s="433" t="s">
        <v>184</v>
      </c>
      <c r="AB3" s="427" t="s">
        <v>121</v>
      </c>
      <c r="AC3" s="427" t="s">
        <v>121</v>
      </c>
      <c r="AD3" s="427" t="s">
        <v>103</v>
      </c>
      <c r="AE3" s="432" t="s">
        <v>152</v>
      </c>
      <c r="AF3" s="432" t="s">
        <v>131</v>
      </c>
      <c r="AG3" s="432" t="s">
        <v>131</v>
      </c>
      <c r="AH3" s="432" t="s">
        <v>131</v>
      </c>
      <c r="AI3" s="431" t="s">
        <v>88</v>
      </c>
      <c r="AJ3" s="431" t="s">
        <v>88</v>
      </c>
      <c r="AK3" s="431" t="s">
        <v>88</v>
      </c>
      <c r="AL3" s="431" t="s">
        <v>88</v>
      </c>
      <c r="AM3" s="431" t="s">
        <v>88</v>
      </c>
      <c r="AN3" s="431" t="s">
        <v>88</v>
      </c>
      <c r="AO3" s="431" t="s">
        <v>81</v>
      </c>
      <c r="AP3" s="433" t="s">
        <v>184</v>
      </c>
      <c r="AQ3" s="427" t="s">
        <v>121</v>
      </c>
      <c r="AR3" s="427" t="s">
        <v>103</v>
      </c>
      <c r="AS3" s="427" t="s">
        <v>103</v>
      </c>
      <c r="AT3" s="427" t="s">
        <v>103</v>
      </c>
      <c r="AU3" s="432" t="s">
        <v>131</v>
      </c>
      <c r="AV3" s="432" t="s">
        <v>131</v>
      </c>
      <c r="AW3" s="432" t="s">
        <v>131</v>
      </c>
      <c r="AX3" s="432" t="s">
        <v>131</v>
      </c>
      <c r="AY3" s="433" t="s">
        <v>313</v>
      </c>
      <c r="AZ3" s="433" t="s">
        <v>263</v>
      </c>
      <c r="BA3" s="433" t="s">
        <v>184</v>
      </c>
      <c r="BB3" s="433" t="s">
        <v>184</v>
      </c>
      <c r="BC3" s="427" t="s">
        <v>103</v>
      </c>
      <c r="BD3" s="427" t="s">
        <v>103</v>
      </c>
      <c r="BE3" s="427" t="s">
        <v>103</v>
      </c>
      <c r="BF3" s="432" t="s">
        <v>131</v>
      </c>
      <c r="BG3" s="433" t="s">
        <v>263</v>
      </c>
      <c r="BH3" s="433" t="s">
        <v>184</v>
      </c>
      <c r="BI3" s="427" t="s">
        <v>121</v>
      </c>
      <c r="BJ3" s="427" t="s">
        <v>103</v>
      </c>
      <c r="BK3" s="427" t="s">
        <v>103</v>
      </c>
      <c r="BL3" s="427" t="s">
        <v>103</v>
      </c>
      <c r="BM3" s="427" t="s">
        <v>103</v>
      </c>
      <c r="BN3" s="432" t="s">
        <v>152</v>
      </c>
      <c r="BO3" s="432" t="s">
        <v>131</v>
      </c>
      <c r="BP3" s="432" t="s">
        <v>131</v>
      </c>
      <c r="BQ3" s="432" t="s">
        <v>131</v>
      </c>
      <c r="BR3" s="432" t="s">
        <v>131</v>
      </c>
      <c r="BS3" s="432" t="s">
        <v>131</v>
      </c>
      <c r="BT3" s="433" t="s">
        <v>184</v>
      </c>
      <c r="BU3" s="427" t="s">
        <v>121</v>
      </c>
      <c r="BV3" s="427" t="s">
        <v>103</v>
      </c>
      <c r="BW3" s="427" t="s">
        <v>103</v>
      </c>
      <c r="BX3" s="432" t="s">
        <v>131</v>
      </c>
      <c r="BY3" s="432" t="s">
        <v>131</v>
      </c>
      <c r="BZ3" s="432" t="s">
        <v>131</v>
      </c>
      <c r="CA3" s="433" t="s">
        <v>184</v>
      </c>
      <c r="CB3" s="427" t="s">
        <v>121</v>
      </c>
      <c r="CC3" s="427" t="s">
        <v>103</v>
      </c>
      <c r="CD3" s="427" t="s">
        <v>103</v>
      </c>
      <c r="CE3" s="427" t="s">
        <v>103</v>
      </c>
      <c r="CF3" s="427" t="s">
        <v>103</v>
      </c>
      <c r="CG3" s="433" t="s">
        <v>184</v>
      </c>
      <c r="CH3" s="433" t="s">
        <v>184</v>
      </c>
      <c r="CI3" s="427" t="s">
        <v>103</v>
      </c>
      <c r="CJ3" s="427" t="s">
        <v>103</v>
      </c>
      <c r="CK3" s="427" t="s">
        <v>103</v>
      </c>
      <c r="CL3" s="427" t="s">
        <v>103</v>
      </c>
      <c r="CM3" s="427" t="s">
        <v>103</v>
      </c>
    </row>
    <row r="4" spans="1:91" s="131" customFormat="1" ht="30" customHeight="1" x14ac:dyDescent="0.2">
      <c r="A4" s="513"/>
      <c r="B4" s="513"/>
      <c r="C4" s="513"/>
      <c r="D4" s="513"/>
      <c r="E4" s="513"/>
      <c r="F4" s="243"/>
      <c r="G4" s="437" t="s">
        <v>70</v>
      </c>
      <c r="H4" s="425" t="s">
        <v>87</v>
      </c>
      <c r="I4" s="425" t="s">
        <v>94</v>
      </c>
      <c r="J4" s="425" t="s">
        <v>98</v>
      </c>
      <c r="K4" s="425" t="s">
        <v>3331</v>
      </c>
      <c r="L4" s="425" t="s">
        <v>102</v>
      </c>
      <c r="M4" s="425" t="s">
        <v>107</v>
      </c>
      <c r="N4" s="425" t="s">
        <v>112</v>
      </c>
      <c r="O4" s="425" t="s">
        <v>116</v>
      </c>
      <c r="P4" s="425" t="s">
        <v>151</v>
      </c>
      <c r="Q4" s="425" t="s">
        <v>130</v>
      </c>
      <c r="R4" s="425" t="s">
        <v>139</v>
      </c>
      <c r="S4" s="425" t="s">
        <v>143</v>
      </c>
      <c r="T4" s="425" t="s">
        <v>147</v>
      </c>
      <c r="U4" s="425" t="s">
        <v>162</v>
      </c>
      <c r="V4" s="425" t="s">
        <v>167</v>
      </c>
      <c r="W4" s="425" t="s">
        <v>171</v>
      </c>
      <c r="X4" s="425" t="s">
        <v>175</v>
      </c>
      <c r="Y4" s="425" t="s">
        <v>179</v>
      </c>
      <c r="Z4" s="425" t="s">
        <v>3332</v>
      </c>
      <c r="AA4" s="425" t="s">
        <v>3333</v>
      </c>
      <c r="AB4" s="425" t="s">
        <v>193</v>
      </c>
      <c r="AC4" s="425" t="s">
        <v>197</v>
      </c>
      <c r="AD4" s="425" t="s">
        <v>188</v>
      </c>
      <c r="AE4" s="425" t="s">
        <v>217</v>
      </c>
      <c r="AF4" s="425" t="s">
        <v>205</v>
      </c>
      <c r="AG4" s="425" t="s">
        <v>209</v>
      </c>
      <c r="AH4" s="425" t="s">
        <v>213</v>
      </c>
      <c r="AI4" s="425" t="s">
        <v>238</v>
      </c>
      <c r="AJ4" s="425" t="s">
        <v>242</v>
      </c>
      <c r="AK4" s="425" t="s">
        <v>246</v>
      </c>
      <c r="AL4" s="425" t="s">
        <v>250</v>
      </c>
      <c r="AM4" s="425" t="s">
        <v>254</v>
      </c>
      <c r="AN4" s="425" t="s">
        <v>234</v>
      </c>
      <c r="AO4" s="425" t="s">
        <v>3334</v>
      </c>
      <c r="AP4" s="425" t="s">
        <v>3335</v>
      </c>
      <c r="AQ4" s="425" t="s">
        <v>279</v>
      </c>
      <c r="AR4" s="425" t="s">
        <v>267</v>
      </c>
      <c r="AS4" s="425" t="s">
        <v>271</v>
      </c>
      <c r="AT4" s="425" t="s">
        <v>275</v>
      </c>
      <c r="AU4" s="425" t="s">
        <v>283</v>
      </c>
      <c r="AV4" s="425" t="s">
        <v>287</v>
      </c>
      <c r="AW4" s="425" t="s">
        <v>291</v>
      </c>
      <c r="AX4" s="425" t="s">
        <v>295</v>
      </c>
      <c r="AY4" s="425" t="s">
        <v>312</v>
      </c>
      <c r="AZ4" s="425" t="s">
        <v>308</v>
      </c>
      <c r="BA4" s="425" t="s">
        <v>3336</v>
      </c>
      <c r="BB4" s="425" t="s">
        <v>3337</v>
      </c>
      <c r="BC4" s="425" t="s">
        <v>317</v>
      </c>
      <c r="BD4" s="425" t="s">
        <v>321</v>
      </c>
      <c r="BE4" s="425" t="s">
        <v>325</v>
      </c>
      <c r="BF4" s="425" t="s">
        <v>329</v>
      </c>
      <c r="BG4" s="425" t="s">
        <v>339</v>
      </c>
      <c r="BH4" s="425" t="s">
        <v>334</v>
      </c>
      <c r="BI4" s="425" t="s">
        <v>359</v>
      </c>
      <c r="BJ4" s="425" t="s">
        <v>343</v>
      </c>
      <c r="BK4" s="425" t="s">
        <v>347</v>
      </c>
      <c r="BL4" s="425" t="s">
        <v>351</v>
      </c>
      <c r="BM4" s="425" t="s">
        <v>355</v>
      </c>
      <c r="BN4" s="425" t="s">
        <v>383</v>
      </c>
      <c r="BO4" s="425" t="s">
        <v>363</v>
      </c>
      <c r="BP4" s="425" t="s">
        <v>367</v>
      </c>
      <c r="BQ4" s="425" t="s">
        <v>371</v>
      </c>
      <c r="BR4" s="425" t="s">
        <v>375</v>
      </c>
      <c r="BS4" s="425" t="s">
        <v>379</v>
      </c>
      <c r="BT4" s="425" t="s">
        <v>392</v>
      </c>
      <c r="BU4" s="425" t="s">
        <v>404</v>
      </c>
      <c r="BV4" s="425" t="s">
        <v>396</v>
      </c>
      <c r="BW4" s="425" t="s">
        <v>400</v>
      </c>
      <c r="BX4" s="425" t="s">
        <v>408</v>
      </c>
      <c r="BY4" s="425" t="s">
        <v>416</v>
      </c>
      <c r="BZ4" s="425" t="s">
        <v>429</v>
      </c>
      <c r="CA4" s="425" t="s">
        <v>434</v>
      </c>
      <c r="CB4" s="425" t="s">
        <v>454</v>
      </c>
      <c r="CC4" s="425" t="s">
        <v>438</v>
      </c>
      <c r="CD4" s="425" t="s">
        <v>442</v>
      </c>
      <c r="CE4" s="425" t="s">
        <v>446</v>
      </c>
      <c r="CF4" s="425" t="s">
        <v>450</v>
      </c>
      <c r="CG4" s="425" t="s">
        <v>467</v>
      </c>
      <c r="CH4" s="425" t="s">
        <v>471</v>
      </c>
      <c r="CI4" s="425" t="s">
        <v>475</v>
      </c>
      <c r="CJ4" s="425" t="s">
        <v>479</v>
      </c>
      <c r="CK4" s="425" t="s">
        <v>483</v>
      </c>
      <c r="CL4" s="425" t="s">
        <v>487</v>
      </c>
      <c r="CM4" s="425" t="s">
        <v>491</v>
      </c>
    </row>
    <row r="5" spans="1:91" ht="32" x14ac:dyDescent="0.2">
      <c r="A5" s="243"/>
      <c r="B5" s="243"/>
      <c r="C5" s="243"/>
      <c r="D5" s="243"/>
      <c r="E5" s="243"/>
      <c r="F5" s="243"/>
      <c r="G5" s="243" t="s">
        <v>3501</v>
      </c>
      <c r="H5" s="180">
        <v>0.67293233082706772</v>
      </c>
      <c r="I5" s="294"/>
      <c r="J5" s="169">
        <v>0.84563492063492074</v>
      </c>
      <c r="K5" s="169">
        <v>0.93932433579492425</v>
      </c>
      <c r="L5" s="169">
        <v>0.92666666666666664</v>
      </c>
      <c r="M5" s="169">
        <v>0.79136904761904758</v>
      </c>
      <c r="N5" s="169">
        <v>0.95866666666666656</v>
      </c>
      <c r="O5" s="169">
        <v>0.92</v>
      </c>
      <c r="P5" s="169">
        <v>1</v>
      </c>
      <c r="Q5" s="294"/>
      <c r="R5" s="294"/>
      <c r="S5" s="294"/>
      <c r="T5" s="294"/>
      <c r="U5" s="180">
        <v>0.66058982683982681</v>
      </c>
      <c r="V5" s="169">
        <v>0.88541666666666674</v>
      </c>
      <c r="W5" s="169">
        <v>0.96896551724137936</v>
      </c>
      <c r="X5" s="169">
        <v>0.92352941176470582</v>
      </c>
      <c r="Y5" s="169">
        <v>0.68408333333333327</v>
      </c>
      <c r="Z5" s="169">
        <v>0.98155963302752292</v>
      </c>
      <c r="AA5" s="169">
        <v>0.87349867724867736</v>
      </c>
      <c r="AB5" s="294"/>
      <c r="AC5" s="169">
        <v>0.7142857142857143</v>
      </c>
      <c r="AD5" s="169">
        <v>0.62182539682539684</v>
      </c>
      <c r="AE5" s="294"/>
      <c r="AF5" s="294"/>
      <c r="AG5" s="294"/>
      <c r="AH5" s="294"/>
      <c r="AI5" s="180">
        <v>0.93301587301587297</v>
      </c>
      <c r="AJ5" s="294"/>
      <c r="AK5" s="169">
        <v>0.91714285714285715</v>
      </c>
      <c r="AL5" s="169">
        <v>1</v>
      </c>
      <c r="AM5" s="294"/>
      <c r="AN5" s="169">
        <v>0.94205128205128197</v>
      </c>
      <c r="AO5" s="169">
        <v>0.95647058823529407</v>
      </c>
      <c r="AP5" s="169">
        <v>0.89565573770491802</v>
      </c>
      <c r="AQ5" s="294"/>
      <c r="AR5" s="169">
        <v>0.95777777777777784</v>
      </c>
      <c r="AS5" s="169">
        <v>0.80862318840579706</v>
      </c>
      <c r="AT5" s="169">
        <v>0.71142857142857141</v>
      </c>
      <c r="AU5" s="294"/>
      <c r="AV5" s="169">
        <v>0.96358333333333346</v>
      </c>
      <c r="AW5" s="294"/>
      <c r="AX5" s="294"/>
      <c r="AY5" s="294"/>
      <c r="AZ5" s="294"/>
      <c r="BA5" s="169">
        <v>0.88327812284334029</v>
      </c>
      <c r="BB5" s="169">
        <v>0.79279894179894173</v>
      </c>
      <c r="BC5" s="169">
        <v>0.88284722222222223</v>
      </c>
      <c r="BD5" s="169">
        <v>0.97499999999999998</v>
      </c>
      <c r="BE5" s="169">
        <v>0.81312499999999999</v>
      </c>
      <c r="BF5" s="294"/>
      <c r="BG5" s="294"/>
      <c r="BH5" s="169">
        <v>0.90039253539253528</v>
      </c>
      <c r="BI5" s="294"/>
      <c r="BJ5" s="169">
        <v>0.95791666666666675</v>
      </c>
      <c r="BK5" s="169">
        <v>0.8836274509803923</v>
      </c>
      <c r="BL5" s="169">
        <v>0.89931034482758609</v>
      </c>
      <c r="BM5" s="169">
        <v>0.96266666666666667</v>
      </c>
      <c r="BN5" s="169">
        <v>1</v>
      </c>
      <c r="BO5" s="294"/>
      <c r="BP5" s="294"/>
      <c r="BQ5" s="294"/>
      <c r="BR5" s="294"/>
      <c r="BS5" s="294"/>
      <c r="BT5" s="180">
        <v>0.82848946135831403</v>
      </c>
      <c r="BU5" s="294"/>
      <c r="BV5" s="169">
        <v>0.8988235294117648</v>
      </c>
      <c r="BW5" s="169">
        <v>0.88051587301587286</v>
      </c>
      <c r="BX5" s="294"/>
      <c r="BY5" s="294"/>
      <c r="BZ5" s="294"/>
      <c r="CA5" s="180">
        <v>0.87170771756978649</v>
      </c>
      <c r="CB5" s="294"/>
      <c r="CC5" s="169">
        <v>0.87649999999999983</v>
      </c>
      <c r="CD5" s="169">
        <v>0.8130952380952382</v>
      </c>
      <c r="CE5" s="169">
        <v>0.862421875</v>
      </c>
      <c r="CF5" s="169">
        <v>0.82058333333333322</v>
      </c>
      <c r="CG5" s="180">
        <v>0.88242997198879558</v>
      </c>
      <c r="CH5" s="169">
        <v>0.94514492753623203</v>
      </c>
      <c r="CI5" s="169">
        <v>0.95906250000000004</v>
      </c>
      <c r="CJ5" s="169">
        <v>0.80520833333333341</v>
      </c>
      <c r="CK5" s="169">
        <v>0.9548214285714286</v>
      </c>
      <c r="CL5" s="169">
        <v>0.89476562500000001</v>
      </c>
      <c r="CM5" s="169">
        <v>0.84932330827067681</v>
      </c>
    </row>
    <row r="6" spans="1:91" ht="50" customHeight="1" thickBot="1" x14ac:dyDescent="0.25">
      <c r="A6" s="438" t="s">
        <v>3339</v>
      </c>
      <c r="B6" s="438" t="s">
        <v>578</v>
      </c>
      <c r="C6" s="439" t="s">
        <v>660</v>
      </c>
      <c r="D6" s="440" t="s">
        <v>662</v>
      </c>
      <c r="E6" s="438" t="s">
        <v>3502</v>
      </c>
      <c r="F6" s="441" t="s">
        <v>3503</v>
      </c>
      <c r="G6" s="434" t="s">
        <v>3504</v>
      </c>
      <c r="H6" s="167">
        <v>16</v>
      </c>
      <c r="I6" s="167">
        <v>1</v>
      </c>
      <c r="J6" s="167">
        <v>10</v>
      </c>
      <c r="K6" s="167">
        <v>157</v>
      </c>
      <c r="L6" s="167">
        <v>20</v>
      </c>
      <c r="M6" s="167">
        <v>15</v>
      </c>
      <c r="N6" s="167">
        <v>18</v>
      </c>
      <c r="O6" s="167">
        <v>23</v>
      </c>
      <c r="P6" s="167">
        <v>6</v>
      </c>
      <c r="Q6" s="167">
        <v>0</v>
      </c>
      <c r="R6" s="167">
        <v>4</v>
      </c>
      <c r="S6" s="167">
        <v>2</v>
      </c>
      <c r="T6" s="167">
        <v>3</v>
      </c>
      <c r="U6" s="181">
        <v>16</v>
      </c>
      <c r="V6" s="167">
        <v>38</v>
      </c>
      <c r="W6" s="167">
        <v>42</v>
      </c>
      <c r="X6" s="167">
        <v>19</v>
      </c>
      <c r="Y6" s="167">
        <v>29</v>
      </c>
      <c r="Z6" s="167">
        <v>193</v>
      </c>
      <c r="AA6" s="167">
        <v>100</v>
      </c>
      <c r="AB6" s="167">
        <v>2</v>
      </c>
      <c r="AC6" s="167">
        <v>7</v>
      </c>
      <c r="AD6" s="167">
        <v>23</v>
      </c>
      <c r="AE6" s="167">
        <v>0</v>
      </c>
      <c r="AF6" s="167">
        <v>4</v>
      </c>
      <c r="AG6" s="167">
        <v>2</v>
      </c>
      <c r="AH6" s="167">
        <v>4</v>
      </c>
      <c r="AI6" s="181">
        <v>20</v>
      </c>
      <c r="AJ6" s="167">
        <v>1</v>
      </c>
      <c r="AK6" s="167">
        <v>17</v>
      </c>
      <c r="AL6" s="167">
        <v>15</v>
      </c>
      <c r="AM6" s="167">
        <v>0</v>
      </c>
      <c r="AN6" s="167">
        <v>13</v>
      </c>
      <c r="AO6" s="167">
        <v>159</v>
      </c>
      <c r="AP6" s="167">
        <v>80</v>
      </c>
      <c r="AQ6" s="167">
        <v>0</v>
      </c>
      <c r="AR6" s="167">
        <v>18</v>
      </c>
      <c r="AS6" s="167">
        <v>26</v>
      </c>
      <c r="AT6" s="167">
        <v>10</v>
      </c>
      <c r="AU6" s="167">
        <v>2</v>
      </c>
      <c r="AV6" s="167">
        <v>6</v>
      </c>
      <c r="AW6" s="167">
        <v>1</v>
      </c>
      <c r="AX6" s="167">
        <v>2</v>
      </c>
      <c r="AY6" s="181">
        <v>0</v>
      </c>
      <c r="AZ6" s="167">
        <v>2</v>
      </c>
      <c r="BA6" s="167">
        <v>97</v>
      </c>
      <c r="BB6" s="167">
        <v>76</v>
      </c>
      <c r="BC6" s="167">
        <v>23</v>
      </c>
      <c r="BD6" s="167">
        <v>22</v>
      </c>
      <c r="BE6" s="167">
        <v>24</v>
      </c>
      <c r="BF6" s="167">
        <v>0</v>
      </c>
      <c r="BG6" s="181">
        <v>4</v>
      </c>
      <c r="BH6" s="167">
        <v>101</v>
      </c>
      <c r="BI6" s="167">
        <v>0</v>
      </c>
      <c r="BJ6" s="167">
        <v>18</v>
      </c>
      <c r="BK6" s="167">
        <v>19</v>
      </c>
      <c r="BL6" s="167">
        <v>39</v>
      </c>
      <c r="BM6" s="167">
        <v>18</v>
      </c>
      <c r="BN6" s="167">
        <v>10</v>
      </c>
      <c r="BO6" s="167">
        <v>3</v>
      </c>
      <c r="BP6" s="167">
        <v>2</v>
      </c>
      <c r="BQ6" s="167">
        <v>1</v>
      </c>
      <c r="BR6" s="167">
        <v>4</v>
      </c>
      <c r="BS6" s="167">
        <v>4</v>
      </c>
      <c r="BT6" s="181">
        <v>82</v>
      </c>
      <c r="BU6" s="167">
        <v>0</v>
      </c>
      <c r="BV6" s="167">
        <v>22</v>
      </c>
      <c r="BW6" s="167">
        <v>27</v>
      </c>
      <c r="BX6" s="167">
        <v>0</v>
      </c>
      <c r="BY6" s="167">
        <v>2</v>
      </c>
      <c r="BZ6" s="167">
        <v>4</v>
      </c>
      <c r="CA6" s="181">
        <v>80</v>
      </c>
      <c r="CB6" s="167">
        <v>2</v>
      </c>
      <c r="CC6" s="167">
        <v>23</v>
      </c>
      <c r="CD6" s="167">
        <v>15</v>
      </c>
      <c r="CE6" s="167">
        <v>19</v>
      </c>
      <c r="CF6" s="167">
        <v>19</v>
      </c>
      <c r="CG6" s="181">
        <v>92</v>
      </c>
      <c r="CH6" s="167">
        <v>140</v>
      </c>
      <c r="CI6" s="167">
        <v>20</v>
      </c>
      <c r="CJ6" s="167">
        <v>16</v>
      </c>
      <c r="CK6" s="167">
        <v>17</v>
      </c>
      <c r="CL6" s="167">
        <v>18</v>
      </c>
      <c r="CM6" s="167">
        <v>53</v>
      </c>
    </row>
    <row r="7" spans="1:91" ht="16" x14ac:dyDescent="0.2">
      <c r="A7" s="522">
        <v>2</v>
      </c>
      <c r="B7" s="522" t="s">
        <v>3343</v>
      </c>
      <c r="C7" s="167" t="s">
        <v>709</v>
      </c>
      <c r="D7" s="189" t="s">
        <v>710</v>
      </c>
      <c r="E7" s="167">
        <v>25</v>
      </c>
      <c r="F7" s="170">
        <v>0</v>
      </c>
      <c r="G7" s="167">
        <v>13</v>
      </c>
      <c r="H7" s="185"/>
      <c r="I7" s="182"/>
      <c r="J7" s="182"/>
      <c r="K7" s="186">
        <v>23</v>
      </c>
      <c r="L7" s="187">
        <v>2</v>
      </c>
      <c r="M7" s="182"/>
      <c r="N7" s="182"/>
      <c r="O7" s="182"/>
      <c r="P7" s="182"/>
      <c r="Q7" s="182"/>
      <c r="R7" s="182"/>
      <c r="S7" s="182"/>
      <c r="T7" s="182"/>
      <c r="U7" s="185"/>
      <c r="V7" s="182"/>
      <c r="W7" s="182"/>
      <c r="X7" s="182"/>
      <c r="Y7" s="182"/>
      <c r="Z7" s="186">
        <v>24</v>
      </c>
      <c r="AA7" s="187">
        <v>10</v>
      </c>
      <c r="AB7" s="182"/>
      <c r="AC7" s="182"/>
      <c r="AD7" s="182"/>
      <c r="AE7" s="182"/>
      <c r="AF7" s="182"/>
      <c r="AG7" s="182"/>
      <c r="AH7" s="182"/>
      <c r="AI7" s="185"/>
      <c r="AJ7" s="182"/>
      <c r="AK7" s="182"/>
      <c r="AL7" s="182"/>
      <c r="AM7" s="182"/>
      <c r="AN7" s="182"/>
      <c r="AO7" s="187">
        <v>5</v>
      </c>
      <c r="AP7" s="182"/>
      <c r="AQ7" s="182"/>
      <c r="AR7" s="182"/>
      <c r="AS7" s="182"/>
      <c r="AT7" s="182"/>
      <c r="AU7" s="182"/>
      <c r="AV7" s="182"/>
      <c r="AW7" s="182"/>
      <c r="AX7" s="182"/>
      <c r="AY7" s="185"/>
      <c r="AZ7" s="182"/>
      <c r="BA7" s="187">
        <v>4</v>
      </c>
      <c r="BB7" s="182"/>
      <c r="BC7" s="182"/>
      <c r="BD7" s="187">
        <v>3</v>
      </c>
      <c r="BE7" s="182"/>
      <c r="BF7" s="182"/>
      <c r="BG7" s="185"/>
      <c r="BH7" s="187">
        <v>14</v>
      </c>
      <c r="BI7" s="182"/>
      <c r="BJ7" s="182"/>
      <c r="BK7" s="182"/>
      <c r="BL7" s="187">
        <v>9</v>
      </c>
      <c r="BM7" s="182"/>
      <c r="BN7" s="182"/>
      <c r="BO7" s="182"/>
      <c r="BP7" s="182"/>
      <c r="BQ7" s="182"/>
      <c r="BR7" s="182"/>
      <c r="BS7" s="182"/>
      <c r="BT7" s="188">
        <v>1</v>
      </c>
      <c r="BU7" s="182"/>
      <c r="BV7" s="182"/>
      <c r="BW7" s="182"/>
      <c r="BX7" s="182"/>
      <c r="BY7" s="182"/>
      <c r="BZ7" s="182"/>
      <c r="CA7" s="188">
        <v>2</v>
      </c>
      <c r="CB7" s="182"/>
      <c r="CC7" s="182"/>
      <c r="CD7" s="182"/>
      <c r="CE7" s="182"/>
      <c r="CF7" s="182"/>
      <c r="CG7" s="188">
        <v>13</v>
      </c>
      <c r="CH7" s="187">
        <v>6</v>
      </c>
      <c r="CI7" s="182"/>
      <c r="CJ7" s="182"/>
      <c r="CK7" s="182"/>
      <c r="CL7" s="182"/>
      <c r="CM7" s="182"/>
    </row>
    <row r="8" spans="1:91" ht="16" x14ac:dyDescent="0.2">
      <c r="A8" s="523"/>
      <c r="B8" s="523"/>
      <c r="C8" s="167" t="s">
        <v>745</v>
      </c>
      <c r="D8" s="189" t="s">
        <v>746</v>
      </c>
      <c r="E8" s="167">
        <v>25</v>
      </c>
      <c r="F8" s="169">
        <v>0.92</v>
      </c>
      <c r="G8" s="167">
        <v>50</v>
      </c>
      <c r="H8" s="181"/>
      <c r="I8" s="167"/>
      <c r="J8" s="167"/>
      <c r="K8" s="190">
        <v>374</v>
      </c>
      <c r="L8" s="190">
        <v>324</v>
      </c>
      <c r="M8" s="190">
        <v>127</v>
      </c>
      <c r="N8" s="190">
        <v>177</v>
      </c>
      <c r="O8" s="190">
        <v>173</v>
      </c>
      <c r="P8" s="167"/>
      <c r="Q8" s="167"/>
      <c r="R8" s="190">
        <v>190</v>
      </c>
      <c r="S8" s="190">
        <v>35</v>
      </c>
      <c r="T8" s="190">
        <v>102</v>
      </c>
      <c r="U8" s="181"/>
      <c r="V8" s="167"/>
      <c r="W8" s="167"/>
      <c r="X8" s="167"/>
      <c r="Y8" s="167"/>
      <c r="Z8" s="190">
        <v>653</v>
      </c>
      <c r="AA8" s="190">
        <v>256</v>
      </c>
      <c r="AB8" s="167"/>
      <c r="AC8" s="167"/>
      <c r="AD8" s="191">
        <v>13</v>
      </c>
      <c r="AE8" s="167"/>
      <c r="AF8" s="190">
        <v>80</v>
      </c>
      <c r="AG8" s="167"/>
      <c r="AH8" s="167"/>
      <c r="AI8" s="181"/>
      <c r="AJ8" s="167"/>
      <c r="AK8" s="167"/>
      <c r="AL8" s="167"/>
      <c r="AM8" s="167"/>
      <c r="AN8" s="167"/>
      <c r="AO8" s="190">
        <v>567</v>
      </c>
      <c r="AP8" s="190">
        <v>155</v>
      </c>
      <c r="AQ8" s="167"/>
      <c r="AR8" s="190">
        <v>129</v>
      </c>
      <c r="AS8" s="190">
        <v>241</v>
      </c>
      <c r="AT8" s="190">
        <v>72</v>
      </c>
      <c r="AU8" s="167"/>
      <c r="AV8" s="190">
        <v>117</v>
      </c>
      <c r="AW8" s="167"/>
      <c r="AX8" s="167"/>
      <c r="AY8" s="181"/>
      <c r="AZ8" s="167"/>
      <c r="BA8" s="190">
        <v>272</v>
      </c>
      <c r="BB8" s="190">
        <v>251</v>
      </c>
      <c r="BC8" s="190">
        <v>253</v>
      </c>
      <c r="BD8" s="190">
        <v>253</v>
      </c>
      <c r="BE8" s="190">
        <v>209</v>
      </c>
      <c r="BF8" s="191">
        <v>1</v>
      </c>
      <c r="BG8" s="181"/>
      <c r="BH8" s="190">
        <v>528</v>
      </c>
      <c r="BI8" s="167"/>
      <c r="BJ8" s="190">
        <v>68</v>
      </c>
      <c r="BK8" s="190">
        <v>116</v>
      </c>
      <c r="BL8" s="190">
        <v>366</v>
      </c>
      <c r="BM8" s="190">
        <v>187</v>
      </c>
      <c r="BN8" s="167"/>
      <c r="BO8" s="190">
        <v>100</v>
      </c>
      <c r="BP8" s="192">
        <v>24</v>
      </c>
      <c r="BQ8" s="167"/>
      <c r="BR8" s="191">
        <v>1</v>
      </c>
      <c r="BS8" s="190">
        <v>62</v>
      </c>
      <c r="BT8" s="193">
        <v>532</v>
      </c>
      <c r="BU8" s="167"/>
      <c r="BV8" s="190">
        <v>231</v>
      </c>
      <c r="BW8" s="190">
        <v>311</v>
      </c>
      <c r="BX8" s="167"/>
      <c r="BY8" s="190">
        <v>38</v>
      </c>
      <c r="BZ8" s="190">
        <v>49</v>
      </c>
      <c r="CA8" s="193">
        <v>381</v>
      </c>
      <c r="CB8" s="167"/>
      <c r="CC8" s="190">
        <v>222</v>
      </c>
      <c r="CD8" s="190">
        <v>136</v>
      </c>
      <c r="CE8" s="190">
        <v>259</v>
      </c>
      <c r="CF8" s="190">
        <v>197</v>
      </c>
      <c r="CG8" s="193">
        <v>465</v>
      </c>
      <c r="CH8" s="190">
        <v>281</v>
      </c>
      <c r="CI8" s="190">
        <v>131</v>
      </c>
      <c r="CJ8" s="190">
        <v>107</v>
      </c>
      <c r="CK8" s="190">
        <v>205</v>
      </c>
      <c r="CL8" s="190">
        <v>204</v>
      </c>
      <c r="CM8" s="190">
        <v>168</v>
      </c>
    </row>
    <row r="9" spans="1:91" ht="16" x14ac:dyDescent="0.2">
      <c r="A9" s="523"/>
      <c r="B9" s="523"/>
      <c r="C9" s="167" t="s">
        <v>747</v>
      </c>
      <c r="D9" s="189" t="s">
        <v>748</v>
      </c>
      <c r="E9" s="167">
        <v>25</v>
      </c>
      <c r="F9" s="170">
        <v>8.3333333333333329E-2</v>
      </c>
      <c r="G9" s="167">
        <v>48</v>
      </c>
      <c r="H9" s="181"/>
      <c r="I9" s="167"/>
      <c r="J9" s="167"/>
      <c r="K9" s="191">
        <v>14</v>
      </c>
      <c r="L9" s="191">
        <v>7</v>
      </c>
      <c r="M9" s="191">
        <v>5</v>
      </c>
      <c r="N9" s="191">
        <v>8</v>
      </c>
      <c r="O9" s="191">
        <v>2</v>
      </c>
      <c r="P9" s="167"/>
      <c r="Q9" s="167"/>
      <c r="R9" s="191">
        <v>2</v>
      </c>
      <c r="S9" s="191">
        <v>1</v>
      </c>
      <c r="T9" s="191">
        <v>2</v>
      </c>
      <c r="U9" s="181"/>
      <c r="V9" s="167"/>
      <c r="W9" s="167"/>
      <c r="X9" s="167"/>
      <c r="Y9" s="167"/>
      <c r="Z9" s="190">
        <v>28</v>
      </c>
      <c r="AA9" s="192">
        <v>21</v>
      </c>
      <c r="AB9" s="167"/>
      <c r="AC9" s="167"/>
      <c r="AD9" s="191">
        <v>3</v>
      </c>
      <c r="AE9" s="167"/>
      <c r="AF9" s="191">
        <v>4</v>
      </c>
      <c r="AG9" s="167"/>
      <c r="AH9" s="167"/>
      <c r="AI9" s="181"/>
      <c r="AJ9" s="167"/>
      <c r="AK9" s="167"/>
      <c r="AL9" s="167"/>
      <c r="AM9" s="167"/>
      <c r="AN9" s="167"/>
      <c r="AO9" s="190">
        <v>30</v>
      </c>
      <c r="AP9" s="191">
        <v>6</v>
      </c>
      <c r="AQ9" s="167"/>
      <c r="AR9" s="191">
        <v>1</v>
      </c>
      <c r="AS9" s="191">
        <v>2</v>
      </c>
      <c r="AT9" s="191">
        <v>3</v>
      </c>
      <c r="AU9" s="167"/>
      <c r="AV9" s="191">
        <v>2</v>
      </c>
      <c r="AW9" s="167"/>
      <c r="AX9" s="167"/>
      <c r="AY9" s="181"/>
      <c r="AZ9" s="167"/>
      <c r="BA9" s="191">
        <v>15</v>
      </c>
      <c r="BB9" s="191">
        <v>11</v>
      </c>
      <c r="BC9" s="191">
        <v>11</v>
      </c>
      <c r="BD9" s="191">
        <v>8</v>
      </c>
      <c r="BE9" s="191">
        <v>10</v>
      </c>
      <c r="BF9" s="191">
        <v>2</v>
      </c>
      <c r="BG9" s="181"/>
      <c r="BH9" s="191">
        <v>12</v>
      </c>
      <c r="BI9" s="167"/>
      <c r="BJ9" s="191">
        <v>3</v>
      </c>
      <c r="BK9" s="191">
        <v>4</v>
      </c>
      <c r="BL9" s="191">
        <v>10</v>
      </c>
      <c r="BM9" s="191">
        <v>2</v>
      </c>
      <c r="BN9" s="167"/>
      <c r="BO9" s="191">
        <v>7</v>
      </c>
      <c r="BP9" s="191">
        <v>1</v>
      </c>
      <c r="BQ9" s="167"/>
      <c r="BR9" s="167"/>
      <c r="BS9" s="191">
        <v>7</v>
      </c>
      <c r="BT9" s="194">
        <v>23</v>
      </c>
      <c r="BU9" s="167"/>
      <c r="BV9" s="192">
        <v>21</v>
      </c>
      <c r="BW9" s="191">
        <v>7</v>
      </c>
      <c r="BX9" s="167"/>
      <c r="BY9" s="167"/>
      <c r="BZ9" s="191">
        <v>2</v>
      </c>
      <c r="CA9" s="195">
        <v>18</v>
      </c>
      <c r="CB9" s="167"/>
      <c r="CC9" s="191">
        <v>1</v>
      </c>
      <c r="CD9" s="191">
        <v>4</v>
      </c>
      <c r="CE9" s="191">
        <v>9</v>
      </c>
      <c r="CF9" s="191">
        <v>4</v>
      </c>
      <c r="CG9" s="193">
        <v>26</v>
      </c>
      <c r="CH9" s="190">
        <v>25</v>
      </c>
      <c r="CI9" s="191">
        <v>13</v>
      </c>
      <c r="CJ9" s="191">
        <v>7</v>
      </c>
      <c r="CK9" s="191">
        <v>5</v>
      </c>
      <c r="CL9" s="191">
        <v>13</v>
      </c>
      <c r="CM9" s="191">
        <v>8</v>
      </c>
    </row>
    <row r="10" spans="1:91" ht="17" thickBot="1" x14ac:dyDescent="0.25">
      <c r="A10" s="523"/>
      <c r="B10" s="523"/>
      <c r="C10" s="167" t="s">
        <v>753</v>
      </c>
      <c r="D10" s="189" t="s">
        <v>754</v>
      </c>
      <c r="E10" s="167">
        <v>15</v>
      </c>
      <c r="F10" s="170">
        <v>0</v>
      </c>
      <c r="G10" s="167">
        <v>5</v>
      </c>
      <c r="H10" s="181"/>
      <c r="I10" s="167"/>
      <c r="J10" s="167"/>
      <c r="K10" s="167"/>
      <c r="L10" s="167"/>
      <c r="M10" s="167"/>
      <c r="N10" s="167"/>
      <c r="O10" s="167"/>
      <c r="P10" s="167"/>
      <c r="Q10" s="167"/>
      <c r="R10" s="167"/>
      <c r="S10" s="167"/>
      <c r="T10" s="167"/>
      <c r="U10" s="181"/>
      <c r="V10" s="167"/>
      <c r="W10" s="167"/>
      <c r="X10" s="167"/>
      <c r="Y10" s="167"/>
      <c r="Z10" s="167"/>
      <c r="AA10" s="167"/>
      <c r="AB10" s="167"/>
      <c r="AC10" s="167"/>
      <c r="AD10" s="191">
        <v>1</v>
      </c>
      <c r="AE10" s="167"/>
      <c r="AF10" s="167"/>
      <c r="AG10" s="167"/>
      <c r="AH10" s="167"/>
      <c r="AI10" s="181"/>
      <c r="AJ10" s="167"/>
      <c r="AK10" s="167"/>
      <c r="AL10" s="167"/>
      <c r="AM10" s="167"/>
      <c r="AN10" s="167"/>
      <c r="AO10" s="167"/>
      <c r="AP10" s="167"/>
      <c r="AQ10" s="167"/>
      <c r="AR10" s="167"/>
      <c r="AS10" s="167"/>
      <c r="AT10" s="167"/>
      <c r="AU10" s="167"/>
      <c r="AV10" s="167"/>
      <c r="AW10" s="167"/>
      <c r="AX10" s="167"/>
      <c r="AY10" s="181"/>
      <c r="AZ10" s="167"/>
      <c r="BA10" s="167"/>
      <c r="BB10" s="167"/>
      <c r="BC10" s="167"/>
      <c r="BD10" s="167"/>
      <c r="BE10" s="191">
        <v>1</v>
      </c>
      <c r="BF10" s="167"/>
      <c r="BG10" s="181"/>
      <c r="BH10" s="167"/>
      <c r="BI10" s="167"/>
      <c r="BJ10" s="167"/>
      <c r="BK10" s="167"/>
      <c r="BL10" s="191">
        <v>1</v>
      </c>
      <c r="BM10" s="167"/>
      <c r="BN10" s="167"/>
      <c r="BO10" s="167"/>
      <c r="BP10" s="167"/>
      <c r="BQ10" s="167"/>
      <c r="BR10" s="167"/>
      <c r="BS10" s="167"/>
      <c r="BT10" s="181"/>
      <c r="BU10" s="167"/>
      <c r="BV10" s="191">
        <v>2</v>
      </c>
      <c r="BW10" s="167"/>
      <c r="BX10" s="167"/>
      <c r="BY10" s="167"/>
      <c r="BZ10" s="167"/>
      <c r="CA10" s="181"/>
      <c r="CB10" s="167"/>
      <c r="CC10" s="167"/>
      <c r="CD10" s="167"/>
      <c r="CE10" s="167"/>
      <c r="CF10" s="167"/>
      <c r="CG10" s="195">
        <v>1</v>
      </c>
      <c r="CH10" s="167"/>
      <c r="CI10" s="167"/>
      <c r="CJ10" s="167"/>
      <c r="CK10" s="167"/>
      <c r="CL10" s="167"/>
      <c r="CM10" s="167"/>
    </row>
    <row r="11" spans="1:91" ht="16" x14ac:dyDescent="0.2">
      <c r="A11" s="522">
        <v>3</v>
      </c>
      <c r="B11" s="522" t="s">
        <v>3344</v>
      </c>
      <c r="C11" s="182" t="s">
        <v>3505</v>
      </c>
      <c r="D11" s="183" t="s">
        <v>835</v>
      </c>
      <c r="E11" s="182">
        <v>10</v>
      </c>
      <c r="F11" s="196"/>
      <c r="G11" s="197">
        <v>0</v>
      </c>
      <c r="H11" s="185"/>
      <c r="I11" s="182"/>
      <c r="J11" s="182"/>
      <c r="K11" s="182"/>
      <c r="L11" s="182"/>
      <c r="M11" s="182"/>
      <c r="N11" s="182"/>
      <c r="O11" s="182"/>
      <c r="P11" s="182"/>
      <c r="Q11" s="182"/>
      <c r="R11" s="182"/>
      <c r="S11" s="182"/>
      <c r="T11" s="182"/>
      <c r="U11" s="185"/>
      <c r="V11" s="182"/>
      <c r="W11" s="182"/>
      <c r="X11" s="182"/>
      <c r="Y11" s="182"/>
      <c r="Z11" s="182"/>
      <c r="AA11" s="182"/>
      <c r="AB11" s="182"/>
      <c r="AC11" s="182"/>
      <c r="AD11" s="182"/>
      <c r="AE11" s="182"/>
      <c r="AF11" s="182"/>
      <c r="AG11" s="182"/>
      <c r="AH11" s="182"/>
      <c r="AI11" s="185"/>
      <c r="AJ11" s="182"/>
      <c r="AK11" s="182"/>
      <c r="AL11" s="182"/>
      <c r="AM11" s="182"/>
      <c r="AN11" s="182"/>
      <c r="AO11" s="182"/>
      <c r="AP11" s="182"/>
      <c r="AQ11" s="182"/>
      <c r="AR11" s="182"/>
      <c r="AS11" s="182"/>
      <c r="AT11" s="182"/>
      <c r="AU11" s="182"/>
      <c r="AV11" s="182"/>
      <c r="AW11" s="182"/>
      <c r="AX11" s="182"/>
      <c r="AY11" s="185"/>
      <c r="AZ11" s="182"/>
      <c r="BA11" s="182"/>
      <c r="BB11" s="182"/>
      <c r="BC11" s="182"/>
      <c r="BD11" s="182"/>
      <c r="BE11" s="182"/>
      <c r="BF11" s="182"/>
      <c r="BG11" s="185"/>
      <c r="BH11" s="182"/>
      <c r="BI11" s="182"/>
      <c r="BJ11" s="182"/>
      <c r="BK11" s="182"/>
      <c r="BL11" s="182"/>
      <c r="BM11" s="182"/>
      <c r="BN11" s="182"/>
      <c r="BO11" s="182"/>
      <c r="BP11" s="182"/>
      <c r="BQ11" s="182"/>
      <c r="BR11" s="182"/>
      <c r="BS11" s="182"/>
      <c r="BT11" s="185"/>
      <c r="BU11" s="182"/>
      <c r="BV11" s="182"/>
      <c r="BW11" s="182"/>
      <c r="BX11" s="182"/>
      <c r="BY11" s="182"/>
      <c r="BZ11" s="182"/>
      <c r="CA11" s="185"/>
      <c r="CB11" s="182"/>
      <c r="CC11" s="182"/>
      <c r="CD11" s="182"/>
      <c r="CE11" s="182"/>
      <c r="CF11" s="182"/>
      <c r="CG11" s="185"/>
      <c r="CH11" s="182"/>
      <c r="CI11" s="182"/>
      <c r="CJ11" s="182"/>
      <c r="CK11" s="182"/>
      <c r="CL11" s="182"/>
      <c r="CM11" s="182"/>
    </row>
    <row r="12" spans="1:91" ht="16" x14ac:dyDescent="0.2">
      <c r="A12" s="523"/>
      <c r="B12" s="523"/>
      <c r="C12" s="167" t="s">
        <v>819</v>
      </c>
      <c r="D12" s="189" t="s">
        <v>820</v>
      </c>
      <c r="E12" s="167">
        <v>10</v>
      </c>
      <c r="F12" s="169">
        <v>0.5</v>
      </c>
      <c r="G12" s="167">
        <v>2</v>
      </c>
      <c r="H12" s="195">
        <v>1</v>
      </c>
      <c r="I12" s="167"/>
      <c r="J12" s="167"/>
      <c r="K12" s="167"/>
      <c r="L12" s="167"/>
      <c r="M12" s="167"/>
      <c r="N12" s="167"/>
      <c r="O12" s="167"/>
      <c r="P12" s="167"/>
      <c r="Q12" s="167"/>
      <c r="R12" s="167"/>
      <c r="S12" s="167"/>
      <c r="T12" s="167"/>
      <c r="U12" s="181"/>
      <c r="V12" s="167"/>
      <c r="W12" s="190">
        <v>10</v>
      </c>
      <c r="X12" s="167"/>
      <c r="Y12" s="167"/>
      <c r="Z12" s="167"/>
      <c r="AA12" s="167"/>
      <c r="AB12" s="167"/>
      <c r="AC12" s="167"/>
      <c r="AD12" s="167"/>
      <c r="AE12" s="167"/>
      <c r="AF12" s="167"/>
      <c r="AG12" s="167"/>
      <c r="AH12" s="167"/>
      <c r="AI12" s="181"/>
      <c r="AJ12" s="167"/>
      <c r="AK12" s="167"/>
      <c r="AL12" s="167"/>
      <c r="AM12" s="167"/>
      <c r="AN12" s="167"/>
      <c r="AO12" s="167"/>
      <c r="AP12" s="167"/>
      <c r="AQ12" s="167"/>
      <c r="AR12" s="167"/>
      <c r="AS12" s="167"/>
      <c r="AT12" s="167"/>
      <c r="AU12" s="167"/>
      <c r="AV12" s="167"/>
      <c r="AW12" s="167"/>
      <c r="AX12" s="167"/>
      <c r="AY12" s="181"/>
      <c r="AZ12" s="167"/>
      <c r="BA12" s="167"/>
      <c r="BB12" s="167"/>
      <c r="BC12" s="167"/>
      <c r="BD12" s="167"/>
      <c r="BE12" s="167"/>
      <c r="BF12" s="167"/>
      <c r="BG12" s="181"/>
      <c r="BH12" s="167"/>
      <c r="BI12" s="167"/>
      <c r="BJ12" s="167"/>
      <c r="BK12" s="167"/>
      <c r="BL12" s="167"/>
      <c r="BM12" s="167"/>
      <c r="BN12" s="167"/>
      <c r="BO12" s="167"/>
      <c r="BP12" s="167"/>
      <c r="BQ12" s="167"/>
      <c r="BR12" s="167"/>
      <c r="BS12" s="167"/>
      <c r="BT12" s="181"/>
      <c r="BU12" s="167"/>
      <c r="BV12" s="167"/>
      <c r="BW12" s="167"/>
      <c r="BX12" s="167"/>
      <c r="BY12" s="167"/>
      <c r="BZ12" s="167"/>
      <c r="CA12" s="181"/>
      <c r="CB12" s="167"/>
      <c r="CC12" s="167"/>
      <c r="CD12" s="167"/>
      <c r="CE12" s="167"/>
      <c r="CF12" s="167"/>
      <c r="CG12" s="181"/>
      <c r="CH12" s="167"/>
      <c r="CI12" s="167"/>
      <c r="CJ12" s="167"/>
      <c r="CK12" s="167"/>
      <c r="CL12" s="167"/>
      <c r="CM12" s="167"/>
    </row>
    <row r="13" spans="1:91" ht="16" x14ac:dyDescent="0.2">
      <c r="A13" s="523"/>
      <c r="B13" s="523"/>
      <c r="C13" s="167" t="s">
        <v>821</v>
      </c>
      <c r="D13" s="189" t="s">
        <v>822</v>
      </c>
      <c r="E13" s="167">
        <v>10</v>
      </c>
      <c r="F13" s="170">
        <v>0</v>
      </c>
      <c r="G13" s="167">
        <v>2</v>
      </c>
      <c r="H13" s="181"/>
      <c r="I13" s="167"/>
      <c r="J13" s="167"/>
      <c r="K13" s="167"/>
      <c r="L13" s="167"/>
      <c r="M13" s="167"/>
      <c r="N13" s="167"/>
      <c r="O13" s="167"/>
      <c r="P13" s="167"/>
      <c r="Q13" s="167"/>
      <c r="R13" s="167"/>
      <c r="S13" s="167"/>
      <c r="T13" s="167"/>
      <c r="U13" s="181"/>
      <c r="V13" s="167"/>
      <c r="W13" s="191">
        <v>7</v>
      </c>
      <c r="X13" s="167"/>
      <c r="Y13" s="167"/>
      <c r="Z13" s="167"/>
      <c r="AA13" s="167"/>
      <c r="AB13" s="167"/>
      <c r="AC13" s="167"/>
      <c r="AD13" s="167"/>
      <c r="AE13" s="167"/>
      <c r="AF13" s="167"/>
      <c r="AG13" s="167"/>
      <c r="AH13" s="167"/>
      <c r="AI13" s="195">
        <v>1</v>
      </c>
      <c r="AJ13" s="167"/>
      <c r="AK13" s="167"/>
      <c r="AL13" s="167"/>
      <c r="AM13" s="167"/>
      <c r="AN13" s="167"/>
      <c r="AO13" s="167"/>
      <c r="AP13" s="167"/>
      <c r="AQ13" s="167"/>
      <c r="AR13" s="167"/>
      <c r="AS13" s="167"/>
      <c r="AT13" s="167"/>
      <c r="AU13" s="167"/>
      <c r="AV13" s="167"/>
      <c r="AW13" s="167"/>
      <c r="AX13" s="167"/>
      <c r="AY13" s="181"/>
      <c r="AZ13" s="167"/>
      <c r="BA13" s="167"/>
      <c r="BB13" s="167"/>
      <c r="BC13" s="167"/>
      <c r="BD13" s="167"/>
      <c r="BE13" s="167"/>
      <c r="BF13" s="167"/>
      <c r="BG13" s="181"/>
      <c r="BH13" s="167"/>
      <c r="BI13" s="167"/>
      <c r="BJ13" s="167"/>
      <c r="BK13" s="167"/>
      <c r="BL13" s="167"/>
      <c r="BM13" s="167"/>
      <c r="BN13" s="167"/>
      <c r="BO13" s="167"/>
      <c r="BP13" s="167"/>
      <c r="BQ13" s="167"/>
      <c r="BR13" s="167"/>
      <c r="BS13" s="167"/>
      <c r="BT13" s="181"/>
      <c r="BU13" s="167"/>
      <c r="BV13" s="167"/>
      <c r="BW13" s="167"/>
      <c r="BX13" s="167"/>
      <c r="BY13" s="167"/>
      <c r="BZ13" s="167"/>
      <c r="CA13" s="181"/>
      <c r="CB13" s="167"/>
      <c r="CC13" s="167"/>
      <c r="CD13" s="167"/>
      <c r="CE13" s="167"/>
      <c r="CF13" s="167"/>
      <c r="CG13" s="181"/>
      <c r="CH13" s="167"/>
      <c r="CI13" s="167"/>
      <c r="CJ13" s="167"/>
      <c r="CK13" s="167"/>
      <c r="CL13" s="167"/>
      <c r="CM13" s="167"/>
    </row>
    <row r="14" spans="1:91" ht="16" x14ac:dyDescent="0.2">
      <c r="A14" s="523"/>
      <c r="B14" s="523"/>
      <c r="C14" s="167" t="s">
        <v>823</v>
      </c>
      <c r="D14" s="189" t="s">
        <v>824</v>
      </c>
      <c r="E14" s="167">
        <v>10</v>
      </c>
      <c r="F14" s="170">
        <v>0</v>
      </c>
      <c r="G14" s="167">
        <v>2</v>
      </c>
      <c r="H14" s="181"/>
      <c r="I14" s="167"/>
      <c r="J14" s="167"/>
      <c r="K14" s="167"/>
      <c r="L14" s="167"/>
      <c r="M14" s="167"/>
      <c r="N14" s="167"/>
      <c r="O14" s="167"/>
      <c r="P14" s="167"/>
      <c r="Q14" s="167"/>
      <c r="R14" s="167"/>
      <c r="S14" s="167"/>
      <c r="T14" s="167"/>
      <c r="U14" s="181"/>
      <c r="V14" s="167"/>
      <c r="W14" s="191">
        <v>1</v>
      </c>
      <c r="X14" s="167"/>
      <c r="Y14" s="167"/>
      <c r="Z14" s="167"/>
      <c r="AA14" s="167"/>
      <c r="AB14" s="167"/>
      <c r="AC14" s="167"/>
      <c r="AD14" s="167"/>
      <c r="AE14" s="167"/>
      <c r="AF14" s="167"/>
      <c r="AG14" s="167"/>
      <c r="AH14" s="167"/>
      <c r="AI14" s="181"/>
      <c r="AJ14" s="167"/>
      <c r="AK14" s="167"/>
      <c r="AL14" s="167"/>
      <c r="AM14" s="167"/>
      <c r="AN14" s="167"/>
      <c r="AO14" s="167"/>
      <c r="AP14" s="167"/>
      <c r="AQ14" s="167"/>
      <c r="AR14" s="167"/>
      <c r="AS14" s="167"/>
      <c r="AT14" s="167"/>
      <c r="AU14" s="167"/>
      <c r="AV14" s="167"/>
      <c r="AW14" s="167"/>
      <c r="AX14" s="167"/>
      <c r="AY14" s="181"/>
      <c r="AZ14" s="167"/>
      <c r="BA14" s="167"/>
      <c r="BB14" s="167"/>
      <c r="BC14" s="167"/>
      <c r="BD14" s="167"/>
      <c r="BE14" s="167"/>
      <c r="BF14" s="167"/>
      <c r="BG14" s="181"/>
      <c r="BH14" s="167"/>
      <c r="BI14" s="167"/>
      <c r="BJ14" s="167"/>
      <c r="BK14" s="167"/>
      <c r="BL14" s="167"/>
      <c r="BM14" s="167"/>
      <c r="BN14" s="167"/>
      <c r="BO14" s="167"/>
      <c r="BP14" s="167"/>
      <c r="BQ14" s="167"/>
      <c r="BR14" s="167"/>
      <c r="BS14" s="167"/>
      <c r="BT14" s="181"/>
      <c r="BU14" s="167"/>
      <c r="BV14" s="167"/>
      <c r="BW14" s="167"/>
      <c r="BX14" s="167"/>
      <c r="BY14" s="167"/>
      <c r="BZ14" s="167"/>
      <c r="CA14" s="181"/>
      <c r="CB14" s="167"/>
      <c r="CC14" s="167"/>
      <c r="CD14" s="167"/>
      <c r="CE14" s="167"/>
      <c r="CF14" s="167"/>
      <c r="CG14" s="181"/>
      <c r="CH14" s="191">
        <v>1</v>
      </c>
      <c r="CI14" s="167"/>
      <c r="CJ14" s="167"/>
      <c r="CK14" s="167"/>
      <c r="CL14" s="167"/>
      <c r="CM14" s="167"/>
    </row>
    <row r="15" spans="1:91" ht="16" x14ac:dyDescent="0.2">
      <c r="A15" s="523"/>
      <c r="B15" s="523"/>
      <c r="C15" s="167" t="s">
        <v>831</v>
      </c>
      <c r="D15" s="189" t="s">
        <v>814</v>
      </c>
      <c r="E15" s="167">
        <v>10</v>
      </c>
      <c r="F15" s="169">
        <v>0.625</v>
      </c>
      <c r="G15" s="167">
        <v>8</v>
      </c>
      <c r="H15" s="181"/>
      <c r="I15" s="167"/>
      <c r="J15" s="167"/>
      <c r="K15" s="191">
        <v>1</v>
      </c>
      <c r="L15" s="167"/>
      <c r="M15" s="167"/>
      <c r="N15" s="167"/>
      <c r="O15" s="167"/>
      <c r="P15" s="167"/>
      <c r="Q15" s="167"/>
      <c r="R15" s="167"/>
      <c r="S15" s="167"/>
      <c r="T15" s="167"/>
      <c r="U15" s="181"/>
      <c r="V15" s="167"/>
      <c r="W15" s="167"/>
      <c r="X15" s="167"/>
      <c r="Y15" s="167"/>
      <c r="Z15" s="190">
        <v>15</v>
      </c>
      <c r="AA15" s="167"/>
      <c r="AB15" s="167"/>
      <c r="AC15" s="167"/>
      <c r="AD15" s="190">
        <v>55</v>
      </c>
      <c r="AE15" s="167"/>
      <c r="AF15" s="167"/>
      <c r="AG15" s="167"/>
      <c r="AH15" s="167"/>
      <c r="AI15" s="181"/>
      <c r="AJ15" s="167"/>
      <c r="AK15" s="167"/>
      <c r="AL15" s="167"/>
      <c r="AM15" s="167"/>
      <c r="AN15" s="167"/>
      <c r="AO15" s="190">
        <v>19</v>
      </c>
      <c r="AP15" s="167"/>
      <c r="AQ15" s="167"/>
      <c r="AR15" s="167"/>
      <c r="AS15" s="167"/>
      <c r="AT15" s="167"/>
      <c r="AU15" s="167"/>
      <c r="AV15" s="167"/>
      <c r="AW15" s="167"/>
      <c r="AX15" s="167"/>
      <c r="AY15" s="181"/>
      <c r="AZ15" s="167"/>
      <c r="BA15" s="191">
        <v>6</v>
      </c>
      <c r="BB15" s="192">
        <v>8</v>
      </c>
      <c r="BC15" s="167"/>
      <c r="BD15" s="167"/>
      <c r="BE15" s="167"/>
      <c r="BF15" s="167"/>
      <c r="BG15" s="181"/>
      <c r="BH15" s="167"/>
      <c r="BI15" s="167"/>
      <c r="BJ15" s="167"/>
      <c r="BK15" s="167"/>
      <c r="BL15" s="167"/>
      <c r="BM15" s="167"/>
      <c r="BN15" s="167"/>
      <c r="BO15" s="167"/>
      <c r="BP15" s="167"/>
      <c r="BQ15" s="167"/>
      <c r="BR15" s="167"/>
      <c r="BS15" s="167"/>
      <c r="BT15" s="181"/>
      <c r="BU15" s="167"/>
      <c r="BV15" s="167"/>
      <c r="BW15" s="167"/>
      <c r="BX15" s="167"/>
      <c r="BY15" s="167"/>
      <c r="BZ15" s="167"/>
      <c r="CA15" s="181"/>
      <c r="CB15" s="167"/>
      <c r="CC15" s="167"/>
      <c r="CD15" s="167"/>
      <c r="CE15" s="167"/>
      <c r="CF15" s="167"/>
      <c r="CG15" s="181"/>
      <c r="CH15" s="190">
        <v>12</v>
      </c>
      <c r="CI15" s="167"/>
      <c r="CJ15" s="167"/>
      <c r="CK15" s="167"/>
      <c r="CL15" s="167"/>
      <c r="CM15" s="190">
        <v>13</v>
      </c>
    </row>
    <row r="16" spans="1:91" ht="16" x14ac:dyDescent="0.2">
      <c r="A16" s="523"/>
      <c r="B16" s="523"/>
      <c r="C16" s="167" t="s">
        <v>841</v>
      </c>
      <c r="D16" s="189" t="s">
        <v>822</v>
      </c>
      <c r="E16" s="167">
        <v>10</v>
      </c>
      <c r="F16" s="169">
        <v>0.45454545454545447</v>
      </c>
      <c r="G16" s="167">
        <v>11</v>
      </c>
      <c r="H16" s="181"/>
      <c r="I16" s="167"/>
      <c r="J16" s="167"/>
      <c r="K16" s="190">
        <v>10</v>
      </c>
      <c r="L16" s="167"/>
      <c r="M16" s="167"/>
      <c r="N16" s="167"/>
      <c r="O16" s="167"/>
      <c r="P16" s="167"/>
      <c r="Q16" s="167"/>
      <c r="R16" s="167"/>
      <c r="S16" s="167"/>
      <c r="T16" s="167"/>
      <c r="U16" s="195">
        <v>1</v>
      </c>
      <c r="V16" s="167"/>
      <c r="W16" s="167"/>
      <c r="X16" s="167"/>
      <c r="Y16" s="167"/>
      <c r="Z16" s="190">
        <v>25</v>
      </c>
      <c r="AA16" s="190">
        <v>16</v>
      </c>
      <c r="AB16" s="167"/>
      <c r="AC16" s="167"/>
      <c r="AD16" s="192">
        <v>9</v>
      </c>
      <c r="AE16" s="167"/>
      <c r="AF16" s="167"/>
      <c r="AG16" s="167"/>
      <c r="AH16" s="167"/>
      <c r="AI16" s="181"/>
      <c r="AJ16" s="167"/>
      <c r="AK16" s="167"/>
      <c r="AL16" s="167"/>
      <c r="AM16" s="167"/>
      <c r="AN16" s="167"/>
      <c r="AO16" s="190">
        <v>16</v>
      </c>
      <c r="AP16" s="167"/>
      <c r="AQ16" s="167"/>
      <c r="AR16" s="167"/>
      <c r="AS16" s="167"/>
      <c r="AT16" s="167"/>
      <c r="AU16" s="167"/>
      <c r="AV16" s="167"/>
      <c r="AW16" s="167"/>
      <c r="AX16" s="167"/>
      <c r="AY16" s="181"/>
      <c r="AZ16" s="167"/>
      <c r="BA16" s="190">
        <v>17</v>
      </c>
      <c r="BB16" s="192">
        <v>8</v>
      </c>
      <c r="BC16" s="167"/>
      <c r="BD16" s="167"/>
      <c r="BE16" s="167"/>
      <c r="BF16" s="167"/>
      <c r="BG16" s="181"/>
      <c r="BH16" s="167"/>
      <c r="BI16" s="167"/>
      <c r="BJ16" s="167"/>
      <c r="BK16" s="167"/>
      <c r="BL16" s="167"/>
      <c r="BM16" s="167"/>
      <c r="BN16" s="167"/>
      <c r="BO16" s="167"/>
      <c r="BP16" s="167"/>
      <c r="BQ16" s="167"/>
      <c r="BR16" s="167"/>
      <c r="BS16" s="167"/>
      <c r="BT16" s="181"/>
      <c r="BU16" s="167"/>
      <c r="BV16" s="167"/>
      <c r="BW16" s="167"/>
      <c r="BX16" s="167"/>
      <c r="BY16" s="167"/>
      <c r="BZ16" s="167"/>
      <c r="CA16" s="181"/>
      <c r="CB16" s="167"/>
      <c r="CC16" s="167"/>
      <c r="CD16" s="167"/>
      <c r="CE16" s="167"/>
      <c r="CF16" s="167"/>
      <c r="CG16" s="194">
        <v>8</v>
      </c>
      <c r="CH16" s="191">
        <v>5</v>
      </c>
      <c r="CI16" s="167"/>
      <c r="CJ16" s="167"/>
      <c r="CK16" s="167"/>
      <c r="CL16" s="167"/>
      <c r="CM16" s="191">
        <v>2</v>
      </c>
    </row>
    <row r="17" spans="1:91" ht="16" x14ac:dyDescent="0.2">
      <c r="A17" s="523"/>
      <c r="B17" s="523"/>
      <c r="C17" s="167" t="s">
        <v>842</v>
      </c>
      <c r="D17" s="189" t="s">
        <v>824</v>
      </c>
      <c r="E17" s="167">
        <v>10</v>
      </c>
      <c r="F17" s="169">
        <v>0.33333333333333331</v>
      </c>
      <c r="G17" s="167">
        <v>6</v>
      </c>
      <c r="H17" s="181"/>
      <c r="I17" s="167"/>
      <c r="J17" s="167"/>
      <c r="K17" s="191">
        <v>6</v>
      </c>
      <c r="L17" s="167"/>
      <c r="M17" s="167"/>
      <c r="N17" s="167"/>
      <c r="O17" s="167"/>
      <c r="P17" s="167"/>
      <c r="Q17" s="167"/>
      <c r="R17" s="167"/>
      <c r="S17" s="167"/>
      <c r="T17" s="167"/>
      <c r="U17" s="181"/>
      <c r="V17" s="167"/>
      <c r="W17" s="167"/>
      <c r="X17" s="167"/>
      <c r="Y17" s="167"/>
      <c r="Z17" s="190">
        <v>19</v>
      </c>
      <c r="AA17" s="167"/>
      <c r="AB17" s="167"/>
      <c r="AC17" s="167"/>
      <c r="AD17" s="167"/>
      <c r="AE17" s="167"/>
      <c r="AF17" s="167"/>
      <c r="AG17" s="167"/>
      <c r="AH17" s="167"/>
      <c r="AI17" s="181"/>
      <c r="AJ17" s="167"/>
      <c r="AK17" s="167"/>
      <c r="AL17" s="167"/>
      <c r="AM17" s="167"/>
      <c r="AN17" s="167"/>
      <c r="AO17" s="190">
        <v>27</v>
      </c>
      <c r="AP17" s="167"/>
      <c r="AQ17" s="167"/>
      <c r="AR17" s="167"/>
      <c r="AS17" s="167"/>
      <c r="AT17" s="167"/>
      <c r="AU17" s="167"/>
      <c r="AV17" s="167"/>
      <c r="AW17" s="167"/>
      <c r="AX17" s="167"/>
      <c r="AY17" s="181"/>
      <c r="AZ17" s="167"/>
      <c r="BA17" s="167"/>
      <c r="BB17" s="191">
        <v>3</v>
      </c>
      <c r="BC17" s="167"/>
      <c r="BD17" s="167"/>
      <c r="BE17" s="167"/>
      <c r="BF17" s="167"/>
      <c r="BG17" s="181"/>
      <c r="BH17" s="167"/>
      <c r="BI17" s="167"/>
      <c r="BJ17" s="167"/>
      <c r="BK17" s="167"/>
      <c r="BL17" s="167"/>
      <c r="BM17" s="167"/>
      <c r="BN17" s="167"/>
      <c r="BO17" s="167"/>
      <c r="BP17" s="167"/>
      <c r="BQ17" s="167"/>
      <c r="BR17" s="167"/>
      <c r="BS17" s="167"/>
      <c r="BT17" s="181"/>
      <c r="BU17" s="167"/>
      <c r="BV17" s="167"/>
      <c r="BW17" s="167"/>
      <c r="BX17" s="167"/>
      <c r="BY17" s="167"/>
      <c r="BZ17" s="167"/>
      <c r="CA17" s="181"/>
      <c r="CB17" s="167"/>
      <c r="CC17" s="167"/>
      <c r="CD17" s="167"/>
      <c r="CE17" s="167"/>
      <c r="CF17" s="167"/>
      <c r="CG17" s="181"/>
      <c r="CH17" s="191">
        <v>2</v>
      </c>
      <c r="CI17" s="167"/>
      <c r="CJ17" s="167"/>
      <c r="CK17" s="167"/>
      <c r="CL17" s="167"/>
      <c r="CM17" s="191">
        <v>1</v>
      </c>
    </row>
    <row r="18" spans="1:91" ht="16" x14ac:dyDescent="0.2">
      <c r="A18" s="523"/>
      <c r="B18" s="523"/>
      <c r="C18" s="167" t="s">
        <v>844</v>
      </c>
      <c r="D18" s="189" t="s">
        <v>845</v>
      </c>
      <c r="E18" s="167">
        <v>10</v>
      </c>
      <c r="F18" s="169">
        <v>0.81818181818181823</v>
      </c>
      <c r="G18" s="167">
        <v>11</v>
      </c>
      <c r="H18" s="181"/>
      <c r="I18" s="167"/>
      <c r="J18" s="167"/>
      <c r="K18" s="190">
        <v>41</v>
      </c>
      <c r="L18" s="167"/>
      <c r="M18" s="167"/>
      <c r="N18" s="167"/>
      <c r="O18" s="167"/>
      <c r="P18" s="167"/>
      <c r="Q18" s="167"/>
      <c r="R18" s="167"/>
      <c r="S18" s="167"/>
      <c r="T18" s="167"/>
      <c r="U18" s="194">
        <v>8</v>
      </c>
      <c r="V18" s="167"/>
      <c r="W18" s="167"/>
      <c r="X18" s="167"/>
      <c r="Y18" s="167"/>
      <c r="Z18" s="190">
        <v>44</v>
      </c>
      <c r="AA18" s="190">
        <v>10</v>
      </c>
      <c r="AB18" s="167"/>
      <c r="AC18" s="167"/>
      <c r="AD18" s="167"/>
      <c r="AE18" s="167"/>
      <c r="AF18" s="167"/>
      <c r="AG18" s="167"/>
      <c r="AH18" s="167"/>
      <c r="AI18" s="181"/>
      <c r="AJ18" s="167"/>
      <c r="AK18" s="167"/>
      <c r="AL18" s="167"/>
      <c r="AM18" s="167"/>
      <c r="AN18" s="167"/>
      <c r="AO18" s="190">
        <v>54</v>
      </c>
      <c r="AP18" s="167"/>
      <c r="AQ18" s="167"/>
      <c r="AR18" s="167"/>
      <c r="AS18" s="167"/>
      <c r="AT18" s="167"/>
      <c r="AU18" s="167"/>
      <c r="AV18" s="167"/>
      <c r="AW18" s="167"/>
      <c r="AX18" s="167"/>
      <c r="AY18" s="181"/>
      <c r="AZ18" s="167"/>
      <c r="BA18" s="190">
        <v>23</v>
      </c>
      <c r="BB18" s="190">
        <v>19</v>
      </c>
      <c r="BC18" s="167"/>
      <c r="BD18" s="167"/>
      <c r="BE18" s="167"/>
      <c r="BF18" s="167"/>
      <c r="BG18" s="181"/>
      <c r="BH18" s="191">
        <v>7</v>
      </c>
      <c r="BI18" s="167"/>
      <c r="BJ18" s="167"/>
      <c r="BK18" s="167"/>
      <c r="BL18" s="167"/>
      <c r="BM18" s="167"/>
      <c r="BN18" s="167"/>
      <c r="BO18" s="167"/>
      <c r="BP18" s="167"/>
      <c r="BQ18" s="167"/>
      <c r="BR18" s="167"/>
      <c r="BS18" s="167"/>
      <c r="BT18" s="181"/>
      <c r="BU18" s="167"/>
      <c r="BV18" s="167"/>
      <c r="BW18" s="167"/>
      <c r="BX18" s="167"/>
      <c r="BY18" s="167"/>
      <c r="BZ18" s="167"/>
      <c r="CA18" s="181"/>
      <c r="CB18" s="167"/>
      <c r="CC18" s="167"/>
      <c r="CD18" s="167"/>
      <c r="CE18" s="167"/>
      <c r="CF18" s="167"/>
      <c r="CG18" s="193">
        <v>42</v>
      </c>
      <c r="CH18" s="190">
        <v>17</v>
      </c>
      <c r="CI18" s="167"/>
      <c r="CJ18" s="167"/>
      <c r="CK18" s="167"/>
      <c r="CL18" s="167"/>
      <c r="CM18" s="190">
        <v>12</v>
      </c>
    </row>
    <row r="19" spans="1:91" ht="16" x14ac:dyDescent="0.2">
      <c r="A19" s="523"/>
      <c r="B19" s="523"/>
      <c r="C19" s="167" t="s">
        <v>846</v>
      </c>
      <c r="D19" s="189" t="s">
        <v>847</v>
      </c>
      <c r="E19" s="167">
        <v>10</v>
      </c>
      <c r="F19" s="169">
        <v>0.75</v>
      </c>
      <c r="G19" s="167">
        <v>12</v>
      </c>
      <c r="H19" s="181"/>
      <c r="I19" s="167"/>
      <c r="J19" s="167"/>
      <c r="K19" s="190">
        <v>121</v>
      </c>
      <c r="L19" s="167"/>
      <c r="M19" s="167"/>
      <c r="N19" s="167"/>
      <c r="O19" s="167"/>
      <c r="P19" s="167"/>
      <c r="Q19" s="167"/>
      <c r="R19" s="167"/>
      <c r="S19" s="167"/>
      <c r="T19" s="167"/>
      <c r="U19" s="195">
        <v>2</v>
      </c>
      <c r="V19" s="167"/>
      <c r="W19" s="167"/>
      <c r="X19" s="167"/>
      <c r="Y19" s="167"/>
      <c r="Z19" s="190">
        <v>172</v>
      </c>
      <c r="AA19" s="190">
        <v>81</v>
      </c>
      <c r="AB19" s="167"/>
      <c r="AC19" s="167"/>
      <c r="AD19" s="190">
        <v>49</v>
      </c>
      <c r="AE19" s="167"/>
      <c r="AF19" s="167"/>
      <c r="AG19" s="167"/>
      <c r="AH19" s="167"/>
      <c r="AI19" s="181"/>
      <c r="AJ19" s="167"/>
      <c r="AK19" s="167"/>
      <c r="AL19" s="167"/>
      <c r="AM19" s="167"/>
      <c r="AN19" s="167"/>
      <c r="AO19" s="190">
        <v>107</v>
      </c>
      <c r="AP19" s="167"/>
      <c r="AQ19" s="167"/>
      <c r="AR19" s="167"/>
      <c r="AS19" s="167"/>
      <c r="AT19" s="167"/>
      <c r="AU19" s="167"/>
      <c r="AV19" s="167"/>
      <c r="AW19" s="167"/>
      <c r="AX19" s="167"/>
      <c r="AY19" s="181"/>
      <c r="AZ19" s="167"/>
      <c r="BA19" s="190">
        <v>50</v>
      </c>
      <c r="BB19" s="190">
        <v>48</v>
      </c>
      <c r="BC19" s="167"/>
      <c r="BD19" s="167"/>
      <c r="BE19" s="167"/>
      <c r="BF19" s="167"/>
      <c r="BG19" s="181"/>
      <c r="BH19" s="191">
        <v>1</v>
      </c>
      <c r="BI19" s="167"/>
      <c r="BJ19" s="167"/>
      <c r="BK19" s="167"/>
      <c r="BL19" s="167"/>
      <c r="BM19" s="167"/>
      <c r="BN19" s="167"/>
      <c r="BO19" s="167"/>
      <c r="BP19" s="167"/>
      <c r="BQ19" s="167"/>
      <c r="BR19" s="167"/>
      <c r="BS19" s="167"/>
      <c r="BT19" s="181"/>
      <c r="BU19" s="167"/>
      <c r="BV19" s="167"/>
      <c r="BW19" s="167"/>
      <c r="BX19" s="167"/>
      <c r="BY19" s="167"/>
      <c r="BZ19" s="167"/>
      <c r="CA19" s="181"/>
      <c r="CB19" s="167"/>
      <c r="CC19" s="167"/>
      <c r="CD19" s="167"/>
      <c r="CE19" s="167"/>
      <c r="CF19" s="167"/>
      <c r="CG19" s="193">
        <v>39</v>
      </c>
      <c r="CH19" s="190">
        <v>20</v>
      </c>
      <c r="CI19" s="167"/>
      <c r="CJ19" s="167"/>
      <c r="CK19" s="167"/>
      <c r="CL19" s="167"/>
      <c r="CM19" s="192">
        <v>9</v>
      </c>
    </row>
    <row r="20" spans="1:91" ht="16" x14ac:dyDescent="0.2">
      <c r="A20" s="523"/>
      <c r="B20" s="523"/>
      <c r="C20" s="167" t="s">
        <v>852</v>
      </c>
      <c r="D20" s="189" t="s">
        <v>853</v>
      </c>
      <c r="E20" s="167">
        <v>10</v>
      </c>
      <c r="F20" s="169">
        <v>0.63636363636363635</v>
      </c>
      <c r="G20" s="167">
        <v>11</v>
      </c>
      <c r="H20" s="181"/>
      <c r="I20" s="167"/>
      <c r="J20" s="167"/>
      <c r="K20" s="190">
        <v>27</v>
      </c>
      <c r="L20" s="167"/>
      <c r="M20" s="167"/>
      <c r="N20" s="167"/>
      <c r="O20" s="167"/>
      <c r="P20" s="167"/>
      <c r="Q20" s="167"/>
      <c r="R20" s="167"/>
      <c r="S20" s="167"/>
      <c r="T20" s="167"/>
      <c r="U20" s="195">
        <v>3</v>
      </c>
      <c r="V20" s="167"/>
      <c r="W20" s="167"/>
      <c r="X20" s="167"/>
      <c r="Y20" s="167"/>
      <c r="Z20" s="190">
        <v>37</v>
      </c>
      <c r="AA20" s="190">
        <v>17</v>
      </c>
      <c r="AB20" s="167"/>
      <c r="AC20" s="167"/>
      <c r="AD20" s="190">
        <v>14</v>
      </c>
      <c r="AE20" s="167"/>
      <c r="AF20" s="167"/>
      <c r="AG20" s="167"/>
      <c r="AH20" s="167"/>
      <c r="AI20" s="181"/>
      <c r="AJ20" s="167"/>
      <c r="AK20" s="167"/>
      <c r="AL20" s="167"/>
      <c r="AM20" s="167"/>
      <c r="AN20" s="167"/>
      <c r="AO20" s="190">
        <v>49</v>
      </c>
      <c r="AP20" s="167"/>
      <c r="AQ20" s="167"/>
      <c r="AR20" s="167"/>
      <c r="AS20" s="167"/>
      <c r="AT20" s="167"/>
      <c r="AU20" s="167"/>
      <c r="AV20" s="167"/>
      <c r="AW20" s="167"/>
      <c r="AX20" s="167"/>
      <c r="AY20" s="181"/>
      <c r="AZ20" s="167"/>
      <c r="BA20" s="190">
        <v>14</v>
      </c>
      <c r="BB20" s="191">
        <v>6</v>
      </c>
      <c r="BC20" s="167"/>
      <c r="BD20" s="167"/>
      <c r="BE20" s="167"/>
      <c r="BF20" s="167"/>
      <c r="BG20" s="181"/>
      <c r="BH20" s="167"/>
      <c r="BI20" s="167"/>
      <c r="BJ20" s="167"/>
      <c r="BK20" s="167"/>
      <c r="BL20" s="167"/>
      <c r="BM20" s="167"/>
      <c r="BN20" s="167"/>
      <c r="BO20" s="167"/>
      <c r="BP20" s="167"/>
      <c r="BQ20" s="167"/>
      <c r="BR20" s="167"/>
      <c r="BS20" s="167"/>
      <c r="BT20" s="181"/>
      <c r="BU20" s="167"/>
      <c r="BV20" s="167"/>
      <c r="BW20" s="167"/>
      <c r="BX20" s="167"/>
      <c r="BY20" s="167"/>
      <c r="BZ20" s="167"/>
      <c r="CA20" s="181"/>
      <c r="CB20" s="167"/>
      <c r="CC20" s="167"/>
      <c r="CD20" s="167"/>
      <c r="CE20" s="167"/>
      <c r="CF20" s="167"/>
      <c r="CG20" s="193">
        <v>14</v>
      </c>
      <c r="CH20" s="192">
        <v>8</v>
      </c>
      <c r="CI20" s="167"/>
      <c r="CJ20" s="167"/>
      <c r="CK20" s="167"/>
      <c r="CL20" s="167"/>
      <c r="CM20" s="191">
        <v>6</v>
      </c>
    </row>
    <row r="21" spans="1:91" ht="16" x14ac:dyDescent="0.2">
      <c r="A21" s="523"/>
      <c r="B21" s="523"/>
      <c r="C21" s="167" t="s">
        <v>854</v>
      </c>
      <c r="D21" s="189" t="s">
        <v>855</v>
      </c>
      <c r="E21" s="167">
        <v>10</v>
      </c>
      <c r="F21" s="169">
        <v>0.5</v>
      </c>
      <c r="G21" s="167">
        <v>12</v>
      </c>
      <c r="H21" s="181"/>
      <c r="I21" s="167"/>
      <c r="J21" s="167"/>
      <c r="K21" s="190">
        <v>18</v>
      </c>
      <c r="L21" s="167"/>
      <c r="M21" s="167"/>
      <c r="N21" s="167"/>
      <c r="O21" s="167"/>
      <c r="P21" s="167"/>
      <c r="Q21" s="167"/>
      <c r="R21" s="167"/>
      <c r="S21" s="167"/>
      <c r="T21" s="167"/>
      <c r="U21" s="195">
        <v>3</v>
      </c>
      <c r="V21" s="167"/>
      <c r="W21" s="191">
        <v>1</v>
      </c>
      <c r="X21" s="167"/>
      <c r="Y21" s="167"/>
      <c r="Z21" s="190">
        <v>31</v>
      </c>
      <c r="AA21" s="190">
        <v>118</v>
      </c>
      <c r="AB21" s="167"/>
      <c r="AC21" s="167"/>
      <c r="AD21" s="191">
        <v>1</v>
      </c>
      <c r="AE21" s="167"/>
      <c r="AF21" s="167"/>
      <c r="AG21" s="167"/>
      <c r="AH21" s="167"/>
      <c r="AI21" s="181"/>
      <c r="AJ21" s="167"/>
      <c r="AK21" s="167"/>
      <c r="AL21" s="167"/>
      <c r="AM21" s="167"/>
      <c r="AN21" s="167"/>
      <c r="AO21" s="190">
        <v>36</v>
      </c>
      <c r="AP21" s="167"/>
      <c r="AQ21" s="167"/>
      <c r="AR21" s="167"/>
      <c r="AS21" s="167"/>
      <c r="AT21" s="167"/>
      <c r="AU21" s="167"/>
      <c r="AV21" s="167"/>
      <c r="AW21" s="167"/>
      <c r="AX21" s="167"/>
      <c r="AY21" s="181"/>
      <c r="AZ21" s="167"/>
      <c r="BA21" s="191">
        <v>5</v>
      </c>
      <c r="BB21" s="191">
        <v>2</v>
      </c>
      <c r="BC21" s="167"/>
      <c r="BD21" s="167"/>
      <c r="BE21" s="167"/>
      <c r="BF21" s="167"/>
      <c r="BG21" s="181"/>
      <c r="BH21" s="167"/>
      <c r="BI21" s="167"/>
      <c r="BJ21" s="167"/>
      <c r="BK21" s="167"/>
      <c r="BL21" s="167"/>
      <c r="BM21" s="167"/>
      <c r="BN21" s="167"/>
      <c r="BO21" s="167"/>
      <c r="BP21" s="167"/>
      <c r="BQ21" s="167"/>
      <c r="BR21" s="167"/>
      <c r="BS21" s="167"/>
      <c r="BT21" s="181"/>
      <c r="BU21" s="167"/>
      <c r="BV21" s="167"/>
      <c r="BW21" s="167"/>
      <c r="BX21" s="167"/>
      <c r="BY21" s="167"/>
      <c r="BZ21" s="167"/>
      <c r="CA21" s="181"/>
      <c r="CB21" s="167"/>
      <c r="CC21" s="167"/>
      <c r="CD21" s="167"/>
      <c r="CE21" s="167"/>
      <c r="CF21" s="167"/>
      <c r="CG21" s="195">
        <v>7</v>
      </c>
      <c r="CH21" s="190">
        <v>11</v>
      </c>
      <c r="CI21" s="167"/>
      <c r="CJ21" s="167"/>
      <c r="CK21" s="167"/>
      <c r="CL21" s="167"/>
      <c r="CM21" s="190">
        <v>31</v>
      </c>
    </row>
    <row r="22" spans="1:91" ht="16" x14ac:dyDescent="0.2">
      <c r="A22" s="523"/>
      <c r="B22" s="523"/>
      <c r="C22" s="167" t="s">
        <v>856</v>
      </c>
      <c r="D22" s="189" t="s">
        <v>857</v>
      </c>
      <c r="E22" s="167">
        <v>10</v>
      </c>
      <c r="F22" s="169">
        <v>0.3</v>
      </c>
      <c r="G22" s="167">
        <v>10</v>
      </c>
      <c r="H22" s="181"/>
      <c r="I22" s="167"/>
      <c r="J22" s="167"/>
      <c r="K22" s="191">
        <v>3</v>
      </c>
      <c r="L22" s="167"/>
      <c r="M22" s="167"/>
      <c r="N22" s="167"/>
      <c r="O22" s="167"/>
      <c r="P22" s="167"/>
      <c r="Q22" s="167"/>
      <c r="R22" s="167"/>
      <c r="S22" s="167"/>
      <c r="T22" s="167"/>
      <c r="U22" s="195">
        <v>2</v>
      </c>
      <c r="V22" s="167"/>
      <c r="W22" s="167"/>
      <c r="X22" s="167"/>
      <c r="Y22" s="167"/>
      <c r="Z22" s="190">
        <v>21</v>
      </c>
      <c r="AA22" s="190">
        <v>11</v>
      </c>
      <c r="AB22" s="167"/>
      <c r="AC22" s="167"/>
      <c r="AD22" s="167"/>
      <c r="AE22" s="167"/>
      <c r="AF22" s="167"/>
      <c r="AG22" s="167"/>
      <c r="AH22" s="167"/>
      <c r="AI22" s="181"/>
      <c r="AJ22" s="167"/>
      <c r="AK22" s="167"/>
      <c r="AL22" s="167"/>
      <c r="AM22" s="167"/>
      <c r="AN22" s="167"/>
      <c r="AO22" s="190">
        <v>42</v>
      </c>
      <c r="AP22" s="167"/>
      <c r="AQ22" s="167"/>
      <c r="AR22" s="167"/>
      <c r="AS22" s="167"/>
      <c r="AT22" s="167"/>
      <c r="AU22" s="167"/>
      <c r="AV22" s="167"/>
      <c r="AW22" s="167"/>
      <c r="AX22" s="167"/>
      <c r="AY22" s="181"/>
      <c r="AZ22" s="167"/>
      <c r="BA22" s="192">
        <v>8</v>
      </c>
      <c r="BB22" s="191">
        <v>5</v>
      </c>
      <c r="BC22" s="167"/>
      <c r="BD22" s="167"/>
      <c r="BE22" s="167"/>
      <c r="BF22" s="167"/>
      <c r="BG22" s="181"/>
      <c r="BH22" s="167"/>
      <c r="BI22" s="167"/>
      <c r="BJ22" s="167"/>
      <c r="BK22" s="167"/>
      <c r="BL22" s="167"/>
      <c r="BM22" s="167"/>
      <c r="BN22" s="167"/>
      <c r="BO22" s="167"/>
      <c r="BP22" s="167"/>
      <c r="BQ22" s="167"/>
      <c r="BR22" s="167"/>
      <c r="BS22" s="167"/>
      <c r="BT22" s="181"/>
      <c r="BU22" s="167"/>
      <c r="BV22" s="167"/>
      <c r="BW22" s="167"/>
      <c r="BX22" s="167"/>
      <c r="BY22" s="167"/>
      <c r="BZ22" s="167"/>
      <c r="CA22" s="181"/>
      <c r="CB22" s="167"/>
      <c r="CC22" s="167"/>
      <c r="CD22" s="167"/>
      <c r="CE22" s="167"/>
      <c r="CF22" s="167"/>
      <c r="CG22" s="195">
        <v>5</v>
      </c>
      <c r="CH22" s="191">
        <v>5</v>
      </c>
      <c r="CI22" s="167"/>
      <c r="CJ22" s="167"/>
      <c r="CK22" s="167"/>
      <c r="CL22" s="167"/>
      <c r="CM22" s="191">
        <v>1</v>
      </c>
    </row>
    <row r="23" spans="1:91" ht="16" x14ac:dyDescent="0.2">
      <c r="A23" s="523"/>
      <c r="B23" s="523"/>
      <c r="C23" s="167" t="s">
        <v>866</v>
      </c>
      <c r="D23" s="189" t="s">
        <v>847</v>
      </c>
      <c r="E23" s="167">
        <v>10</v>
      </c>
      <c r="F23" s="169">
        <v>0.66666666666666663</v>
      </c>
      <c r="G23" s="167">
        <v>3</v>
      </c>
      <c r="H23" s="193">
        <v>12</v>
      </c>
      <c r="I23" s="167"/>
      <c r="J23" s="167"/>
      <c r="K23" s="167"/>
      <c r="L23" s="167"/>
      <c r="M23" s="167"/>
      <c r="N23" s="167"/>
      <c r="O23" s="167"/>
      <c r="P23" s="167"/>
      <c r="Q23" s="167"/>
      <c r="R23" s="167"/>
      <c r="S23" s="167"/>
      <c r="T23" s="167"/>
      <c r="U23" s="181"/>
      <c r="V23" s="167"/>
      <c r="W23" s="190">
        <v>37</v>
      </c>
      <c r="X23" s="167"/>
      <c r="Y23" s="167"/>
      <c r="Z23" s="167"/>
      <c r="AA23" s="167"/>
      <c r="AB23" s="167"/>
      <c r="AC23" s="167"/>
      <c r="AD23" s="167"/>
      <c r="AE23" s="167"/>
      <c r="AF23" s="167"/>
      <c r="AG23" s="167"/>
      <c r="AH23" s="167"/>
      <c r="AI23" s="194">
        <v>8</v>
      </c>
      <c r="AJ23" s="167"/>
      <c r="AK23" s="167"/>
      <c r="AL23" s="167"/>
      <c r="AM23" s="167"/>
      <c r="AN23" s="167"/>
      <c r="AO23" s="167"/>
      <c r="AP23" s="167"/>
      <c r="AQ23" s="167"/>
      <c r="AR23" s="167"/>
      <c r="AS23" s="167"/>
      <c r="AT23" s="167"/>
      <c r="AU23" s="167"/>
      <c r="AV23" s="167"/>
      <c r="AW23" s="167"/>
      <c r="AX23" s="167"/>
      <c r="AY23" s="181"/>
      <c r="AZ23" s="167"/>
      <c r="BA23" s="167"/>
      <c r="BB23" s="167"/>
      <c r="BC23" s="167"/>
      <c r="BD23" s="167"/>
      <c r="BE23" s="167"/>
      <c r="BF23" s="167"/>
      <c r="BG23" s="181"/>
      <c r="BH23" s="167"/>
      <c r="BI23" s="167"/>
      <c r="BJ23" s="167"/>
      <c r="BK23" s="167"/>
      <c r="BL23" s="167"/>
      <c r="BM23" s="167"/>
      <c r="BN23" s="167"/>
      <c r="BO23" s="167"/>
      <c r="BP23" s="167"/>
      <c r="BQ23" s="167"/>
      <c r="BR23" s="167"/>
      <c r="BS23" s="167"/>
      <c r="BT23" s="181"/>
      <c r="BU23" s="167"/>
      <c r="BV23" s="167"/>
      <c r="BW23" s="167"/>
      <c r="BX23" s="167"/>
      <c r="BY23" s="167"/>
      <c r="BZ23" s="167"/>
      <c r="CA23" s="181"/>
      <c r="CB23" s="167"/>
      <c r="CC23" s="167"/>
      <c r="CD23" s="167"/>
      <c r="CE23" s="167"/>
      <c r="CF23" s="167"/>
      <c r="CG23" s="181"/>
      <c r="CH23" s="167"/>
      <c r="CI23" s="167"/>
      <c r="CJ23" s="167"/>
      <c r="CK23" s="167"/>
      <c r="CL23" s="167"/>
      <c r="CM23" s="167"/>
    </row>
    <row r="24" spans="1:91" ht="17" thickBot="1" x14ac:dyDescent="0.25">
      <c r="A24" s="523"/>
      <c r="B24" s="523"/>
      <c r="C24" s="167" t="s">
        <v>869</v>
      </c>
      <c r="D24" s="189" t="s">
        <v>853</v>
      </c>
      <c r="E24" s="167">
        <v>10</v>
      </c>
      <c r="F24" s="169">
        <v>0.75</v>
      </c>
      <c r="G24" s="167">
        <v>4</v>
      </c>
      <c r="H24" s="193">
        <v>16</v>
      </c>
      <c r="I24" s="167"/>
      <c r="J24" s="167"/>
      <c r="K24" s="167"/>
      <c r="L24" s="167"/>
      <c r="M24" s="167"/>
      <c r="N24" s="167"/>
      <c r="O24" s="167"/>
      <c r="P24" s="167"/>
      <c r="Q24" s="167"/>
      <c r="R24" s="167"/>
      <c r="S24" s="167"/>
      <c r="T24" s="167"/>
      <c r="U24" s="181"/>
      <c r="V24" s="167"/>
      <c r="W24" s="190">
        <v>47</v>
      </c>
      <c r="X24" s="167"/>
      <c r="Y24" s="167"/>
      <c r="Z24" s="167"/>
      <c r="AA24" s="167"/>
      <c r="AB24" s="167"/>
      <c r="AC24" s="167"/>
      <c r="AD24" s="167"/>
      <c r="AE24" s="167"/>
      <c r="AF24" s="167"/>
      <c r="AG24" s="167"/>
      <c r="AH24" s="167"/>
      <c r="AI24" s="193">
        <v>27</v>
      </c>
      <c r="AJ24" s="167"/>
      <c r="AK24" s="167"/>
      <c r="AL24" s="167"/>
      <c r="AM24" s="167"/>
      <c r="AN24" s="167"/>
      <c r="AO24" s="167"/>
      <c r="AP24" s="167"/>
      <c r="AQ24" s="167"/>
      <c r="AR24" s="167"/>
      <c r="AS24" s="167"/>
      <c r="AT24" s="167"/>
      <c r="AU24" s="167"/>
      <c r="AV24" s="167"/>
      <c r="AW24" s="167"/>
      <c r="AX24" s="167"/>
      <c r="AY24" s="181"/>
      <c r="AZ24" s="167"/>
      <c r="BA24" s="167"/>
      <c r="BB24" s="167"/>
      <c r="BC24" s="167"/>
      <c r="BD24" s="167"/>
      <c r="BE24" s="167"/>
      <c r="BF24" s="167"/>
      <c r="BG24" s="181"/>
      <c r="BH24" s="167"/>
      <c r="BI24" s="167"/>
      <c r="BJ24" s="167"/>
      <c r="BK24" s="167"/>
      <c r="BL24" s="167"/>
      <c r="BM24" s="167"/>
      <c r="BN24" s="167"/>
      <c r="BO24" s="167"/>
      <c r="BP24" s="167"/>
      <c r="BQ24" s="167"/>
      <c r="BR24" s="167"/>
      <c r="BS24" s="167"/>
      <c r="BT24" s="181"/>
      <c r="BU24" s="167"/>
      <c r="BV24" s="167"/>
      <c r="BW24" s="167"/>
      <c r="BX24" s="167"/>
      <c r="BY24" s="167"/>
      <c r="BZ24" s="167"/>
      <c r="CA24" s="181"/>
      <c r="CB24" s="167"/>
      <c r="CC24" s="167"/>
      <c r="CD24" s="167"/>
      <c r="CE24" s="167"/>
      <c r="CF24" s="167"/>
      <c r="CG24" s="181"/>
      <c r="CH24" s="191">
        <v>7</v>
      </c>
      <c r="CI24" s="167"/>
      <c r="CJ24" s="167"/>
      <c r="CK24" s="167"/>
      <c r="CL24" s="167"/>
      <c r="CM24" s="167"/>
    </row>
    <row r="25" spans="1:91" ht="16" x14ac:dyDescent="0.2">
      <c r="A25" s="522">
        <v>4</v>
      </c>
      <c r="B25" s="522" t="s">
        <v>3345</v>
      </c>
      <c r="C25" s="182" t="s">
        <v>922</v>
      </c>
      <c r="D25" s="183" t="s">
        <v>923</v>
      </c>
      <c r="E25" s="182">
        <v>500</v>
      </c>
      <c r="F25" s="198">
        <v>0.92307692307692313</v>
      </c>
      <c r="G25" s="182">
        <v>13</v>
      </c>
      <c r="H25" s="185"/>
      <c r="I25" s="182"/>
      <c r="J25" s="182"/>
      <c r="K25" s="199">
        <v>1317</v>
      </c>
      <c r="L25" s="182"/>
      <c r="M25" s="182"/>
      <c r="N25" s="182"/>
      <c r="O25" s="182"/>
      <c r="P25" s="199">
        <v>1895</v>
      </c>
      <c r="Q25" s="182"/>
      <c r="R25" s="182"/>
      <c r="S25" s="182"/>
      <c r="T25" s="182"/>
      <c r="U25" s="185"/>
      <c r="V25" s="182"/>
      <c r="W25" s="182"/>
      <c r="X25" s="182"/>
      <c r="Y25" s="182"/>
      <c r="Z25" s="199">
        <v>2331</v>
      </c>
      <c r="AA25" s="199">
        <v>650</v>
      </c>
      <c r="AB25" s="182"/>
      <c r="AC25" s="182"/>
      <c r="AD25" s="182"/>
      <c r="AE25" s="182"/>
      <c r="AF25" s="182"/>
      <c r="AG25" s="182"/>
      <c r="AH25" s="182"/>
      <c r="AI25" s="185"/>
      <c r="AJ25" s="182"/>
      <c r="AK25" s="182"/>
      <c r="AL25" s="182"/>
      <c r="AM25" s="182"/>
      <c r="AN25" s="182"/>
      <c r="AO25" s="199">
        <v>2105</v>
      </c>
      <c r="AP25" s="199">
        <v>688</v>
      </c>
      <c r="AQ25" s="182"/>
      <c r="AR25" s="182"/>
      <c r="AS25" s="182"/>
      <c r="AT25" s="182"/>
      <c r="AU25" s="182"/>
      <c r="AV25" s="182"/>
      <c r="AW25" s="182"/>
      <c r="AX25" s="182"/>
      <c r="AY25" s="185"/>
      <c r="AZ25" s="182"/>
      <c r="BA25" s="199">
        <v>1598</v>
      </c>
      <c r="BB25" s="186">
        <v>496</v>
      </c>
      <c r="BC25" s="182"/>
      <c r="BD25" s="182"/>
      <c r="BE25" s="182"/>
      <c r="BF25" s="182"/>
      <c r="BG25" s="185"/>
      <c r="BH25" s="199">
        <v>1598</v>
      </c>
      <c r="BI25" s="182"/>
      <c r="BJ25" s="182"/>
      <c r="BK25" s="182"/>
      <c r="BL25" s="182"/>
      <c r="BM25" s="182"/>
      <c r="BN25" s="182"/>
      <c r="BO25" s="182"/>
      <c r="BP25" s="182"/>
      <c r="BQ25" s="182"/>
      <c r="BR25" s="182"/>
      <c r="BS25" s="182"/>
      <c r="BT25" s="200">
        <v>1749</v>
      </c>
      <c r="BU25" s="182"/>
      <c r="BV25" s="182"/>
      <c r="BW25" s="182"/>
      <c r="BX25" s="182"/>
      <c r="BY25" s="182"/>
      <c r="BZ25" s="182"/>
      <c r="CA25" s="200">
        <v>829</v>
      </c>
      <c r="CB25" s="182"/>
      <c r="CC25" s="182"/>
      <c r="CD25" s="182"/>
      <c r="CE25" s="182"/>
      <c r="CF25" s="182"/>
      <c r="CG25" s="200">
        <v>1271</v>
      </c>
      <c r="CH25" s="199">
        <v>1068</v>
      </c>
      <c r="CI25" s="182"/>
      <c r="CJ25" s="182"/>
      <c r="CK25" s="182"/>
      <c r="CL25" s="182"/>
      <c r="CM25" s="182"/>
    </row>
    <row r="26" spans="1:91" ht="16" x14ac:dyDescent="0.2">
      <c r="A26" s="523"/>
      <c r="B26" s="523"/>
      <c r="C26" s="167" t="s">
        <v>924</v>
      </c>
      <c r="D26" s="189" t="s">
        <v>925</v>
      </c>
      <c r="E26" s="167">
        <v>20</v>
      </c>
      <c r="F26" s="170">
        <v>0.1</v>
      </c>
      <c r="G26" s="167">
        <v>10</v>
      </c>
      <c r="H26" s="181"/>
      <c r="I26" s="167"/>
      <c r="J26" s="167"/>
      <c r="K26" s="191">
        <v>8</v>
      </c>
      <c r="L26" s="167"/>
      <c r="M26" s="167"/>
      <c r="N26" s="167"/>
      <c r="O26" s="167"/>
      <c r="P26" s="191">
        <v>3</v>
      </c>
      <c r="Q26" s="167"/>
      <c r="R26" s="167"/>
      <c r="S26" s="167"/>
      <c r="T26" s="167"/>
      <c r="U26" s="181"/>
      <c r="V26" s="167"/>
      <c r="W26" s="167"/>
      <c r="X26" s="167"/>
      <c r="Y26" s="167"/>
      <c r="Z26" s="192">
        <v>16</v>
      </c>
      <c r="AA26" s="167"/>
      <c r="AB26" s="167"/>
      <c r="AC26" s="167"/>
      <c r="AD26" s="167"/>
      <c r="AE26" s="167"/>
      <c r="AF26" s="167"/>
      <c r="AG26" s="167"/>
      <c r="AH26" s="167"/>
      <c r="AI26" s="181"/>
      <c r="AJ26" s="167"/>
      <c r="AK26" s="167"/>
      <c r="AL26" s="167"/>
      <c r="AM26" s="167"/>
      <c r="AN26" s="167"/>
      <c r="AO26" s="190">
        <v>52</v>
      </c>
      <c r="AP26" s="167"/>
      <c r="AQ26" s="167"/>
      <c r="AR26" s="167"/>
      <c r="AS26" s="167"/>
      <c r="AT26" s="167"/>
      <c r="AU26" s="167"/>
      <c r="AV26" s="167"/>
      <c r="AW26" s="167"/>
      <c r="AX26" s="167"/>
      <c r="AY26" s="181"/>
      <c r="AZ26" s="167"/>
      <c r="BA26" s="191">
        <v>2</v>
      </c>
      <c r="BB26" s="167"/>
      <c r="BC26" s="167"/>
      <c r="BD26" s="167"/>
      <c r="BE26" s="167"/>
      <c r="BF26" s="167"/>
      <c r="BG26" s="181"/>
      <c r="BH26" s="191">
        <v>6</v>
      </c>
      <c r="BI26" s="167"/>
      <c r="BJ26" s="167"/>
      <c r="BK26" s="167"/>
      <c r="BL26" s="167"/>
      <c r="BM26" s="167"/>
      <c r="BN26" s="167"/>
      <c r="BO26" s="167"/>
      <c r="BP26" s="167"/>
      <c r="BQ26" s="167"/>
      <c r="BR26" s="167"/>
      <c r="BS26" s="167"/>
      <c r="BT26" s="195">
        <v>1</v>
      </c>
      <c r="BU26" s="167"/>
      <c r="BV26" s="167"/>
      <c r="BW26" s="167"/>
      <c r="BX26" s="167"/>
      <c r="BY26" s="167"/>
      <c r="BZ26" s="167"/>
      <c r="CA26" s="195">
        <v>5</v>
      </c>
      <c r="CB26" s="167"/>
      <c r="CC26" s="167"/>
      <c r="CD26" s="167"/>
      <c r="CE26" s="167"/>
      <c r="CF26" s="167"/>
      <c r="CG26" s="195">
        <v>7</v>
      </c>
      <c r="CH26" s="191">
        <v>4</v>
      </c>
      <c r="CI26" s="167"/>
      <c r="CJ26" s="167"/>
      <c r="CK26" s="167"/>
      <c r="CL26" s="167"/>
      <c r="CM26" s="167"/>
    </row>
    <row r="27" spans="1:91" ht="16" x14ac:dyDescent="0.2">
      <c r="A27" s="523"/>
      <c r="B27" s="523"/>
      <c r="C27" s="167" t="s">
        <v>928</v>
      </c>
      <c r="D27" s="189" t="s">
        <v>929</v>
      </c>
      <c r="E27" s="167">
        <v>50</v>
      </c>
      <c r="F27" s="169">
        <v>1</v>
      </c>
      <c r="G27" s="167">
        <v>13</v>
      </c>
      <c r="H27" s="181"/>
      <c r="I27" s="167"/>
      <c r="J27" s="167"/>
      <c r="K27" s="190">
        <v>238</v>
      </c>
      <c r="L27" s="167"/>
      <c r="M27" s="167"/>
      <c r="N27" s="167"/>
      <c r="O27" s="167"/>
      <c r="P27" s="190">
        <v>194</v>
      </c>
      <c r="Q27" s="167"/>
      <c r="R27" s="167"/>
      <c r="S27" s="167"/>
      <c r="T27" s="167"/>
      <c r="U27" s="181"/>
      <c r="V27" s="167"/>
      <c r="W27" s="167"/>
      <c r="X27" s="167"/>
      <c r="Y27" s="167"/>
      <c r="Z27" s="190">
        <v>405</v>
      </c>
      <c r="AA27" s="190">
        <v>122</v>
      </c>
      <c r="AB27" s="167"/>
      <c r="AC27" s="167"/>
      <c r="AD27" s="167"/>
      <c r="AE27" s="167"/>
      <c r="AF27" s="167"/>
      <c r="AG27" s="167"/>
      <c r="AH27" s="167"/>
      <c r="AI27" s="181"/>
      <c r="AJ27" s="167"/>
      <c r="AK27" s="167"/>
      <c r="AL27" s="167"/>
      <c r="AM27" s="167"/>
      <c r="AN27" s="167"/>
      <c r="AO27" s="190">
        <v>247</v>
      </c>
      <c r="AP27" s="190">
        <v>130</v>
      </c>
      <c r="AQ27" s="167"/>
      <c r="AR27" s="167"/>
      <c r="AS27" s="167"/>
      <c r="AT27" s="167"/>
      <c r="AU27" s="167"/>
      <c r="AV27" s="167"/>
      <c r="AW27" s="167"/>
      <c r="AX27" s="167"/>
      <c r="AY27" s="181"/>
      <c r="AZ27" s="167"/>
      <c r="BA27" s="190">
        <v>311</v>
      </c>
      <c r="BB27" s="190">
        <v>234</v>
      </c>
      <c r="BC27" s="167"/>
      <c r="BD27" s="167"/>
      <c r="BE27" s="167"/>
      <c r="BF27" s="167"/>
      <c r="BG27" s="181"/>
      <c r="BH27" s="190">
        <v>204</v>
      </c>
      <c r="BI27" s="167"/>
      <c r="BJ27" s="167"/>
      <c r="BK27" s="167"/>
      <c r="BL27" s="167"/>
      <c r="BM27" s="167"/>
      <c r="BN27" s="167"/>
      <c r="BO27" s="167"/>
      <c r="BP27" s="167"/>
      <c r="BQ27" s="167"/>
      <c r="BR27" s="167"/>
      <c r="BS27" s="167"/>
      <c r="BT27" s="193">
        <v>309</v>
      </c>
      <c r="BU27" s="167"/>
      <c r="BV27" s="167"/>
      <c r="BW27" s="167"/>
      <c r="BX27" s="167"/>
      <c r="BY27" s="167"/>
      <c r="BZ27" s="167"/>
      <c r="CA27" s="193">
        <v>81</v>
      </c>
      <c r="CB27" s="167"/>
      <c r="CC27" s="167"/>
      <c r="CD27" s="167"/>
      <c r="CE27" s="167"/>
      <c r="CF27" s="167"/>
      <c r="CG27" s="193">
        <v>270</v>
      </c>
      <c r="CH27" s="190">
        <v>124</v>
      </c>
      <c r="CI27" s="167"/>
      <c r="CJ27" s="167"/>
      <c r="CK27" s="167"/>
      <c r="CL27" s="167"/>
      <c r="CM27" s="167"/>
    </row>
    <row r="28" spans="1:91" ht="16" x14ac:dyDescent="0.2">
      <c r="A28" s="523"/>
      <c r="B28" s="523"/>
      <c r="C28" s="167" t="s">
        <v>930</v>
      </c>
      <c r="D28" s="189" t="s">
        <v>931</v>
      </c>
      <c r="E28" s="167">
        <v>20</v>
      </c>
      <c r="F28" s="169">
        <v>0.84615384615384615</v>
      </c>
      <c r="G28" s="167">
        <v>13</v>
      </c>
      <c r="H28" s="181"/>
      <c r="I28" s="167"/>
      <c r="J28" s="167"/>
      <c r="K28" s="190">
        <v>230</v>
      </c>
      <c r="L28" s="167"/>
      <c r="M28" s="167"/>
      <c r="N28" s="167"/>
      <c r="O28" s="167"/>
      <c r="P28" s="190">
        <v>74</v>
      </c>
      <c r="Q28" s="167"/>
      <c r="R28" s="167"/>
      <c r="S28" s="167"/>
      <c r="T28" s="167"/>
      <c r="U28" s="181"/>
      <c r="V28" s="167"/>
      <c r="W28" s="167"/>
      <c r="X28" s="167"/>
      <c r="Y28" s="167"/>
      <c r="Z28" s="190">
        <v>185</v>
      </c>
      <c r="AA28" s="190">
        <v>40</v>
      </c>
      <c r="AB28" s="167"/>
      <c r="AC28" s="167"/>
      <c r="AD28" s="167"/>
      <c r="AE28" s="167"/>
      <c r="AF28" s="167"/>
      <c r="AG28" s="167"/>
      <c r="AH28" s="167"/>
      <c r="AI28" s="181"/>
      <c r="AJ28" s="167"/>
      <c r="AK28" s="167"/>
      <c r="AL28" s="167"/>
      <c r="AM28" s="167"/>
      <c r="AN28" s="167"/>
      <c r="AO28" s="190">
        <v>94</v>
      </c>
      <c r="AP28" s="192">
        <v>17</v>
      </c>
      <c r="AQ28" s="167"/>
      <c r="AR28" s="167"/>
      <c r="AS28" s="167"/>
      <c r="AT28" s="167"/>
      <c r="AU28" s="167"/>
      <c r="AV28" s="167"/>
      <c r="AW28" s="167"/>
      <c r="AX28" s="167"/>
      <c r="AY28" s="181"/>
      <c r="AZ28" s="167"/>
      <c r="BA28" s="190">
        <v>148</v>
      </c>
      <c r="BB28" s="191">
        <v>3</v>
      </c>
      <c r="BC28" s="167"/>
      <c r="BD28" s="167"/>
      <c r="BE28" s="167"/>
      <c r="BF28" s="167"/>
      <c r="BG28" s="181"/>
      <c r="BH28" s="190">
        <v>170</v>
      </c>
      <c r="BI28" s="167"/>
      <c r="BJ28" s="167"/>
      <c r="BK28" s="167"/>
      <c r="BL28" s="167"/>
      <c r="BM28" s="167"/>
      <c r="BN28" s="167"/>
      <c r="BO28" s="167"/>
      <c r="BP28" s="167"/>
      <c r="BQ28" s="167"/>
      <c r="BR28" s="167"/>
      <c r="BS28" s="167"/>
      <c r="BT28" s="193">
        <v>259</v>
      </c>
      <c r="BU28" s="167"/>
      <c r="BV28" s="167"/>
      <c r="BW28" s="167"/>
      <c r="BX28" s="167"/>
      <c r="BY28" s="167"/>
      <c r="BZ28" s="167"/>
      <c r="CA28" s="193">
        <v>73</v>
      </c>
      <c r="CB28" s="167"/>
      <c r="CC28" s="167"/>
      <c r="CD28" s="167"/>
      <c r="CE28" s="167"/>
      <c r="CF28" s="167"/>
      <c r="CG28" s="193">
        <v>92</v>
      </c>
      <c r="CH28" s="190">
        <v>41</v>
      </c>
      <c r="CI28" s="167"/>
      <c r="CJ28" s="167"/>
      <c r="CK28" s="167"/>
      <c r="CL28" s="167"/>
      <c r="CM28" s="167"/>
    </row>
    <row r="29" spans="1:91" ht="16" x14ac:dyDescent="0.2">
      <c r="A29" s="523"/>
      <c r="B29" s="523"/>
      <c r="C29" s="167" t="s">
        <v>932</v>
      </c>
      <c r="D29" s="189" t="s">
        <v>933</v>
      </c>
      <c r="E29" s="167">
        <v>50</v>
      </c>
      <c r="F29" s="169">
        <v>0.76923076923076927</v>
      </c>
      <c r="G29" s="167">
        <v>13</v>
      </c>
      <c r="H29" s="181"/>
      <c r="I29" s="167"/>
      <c r="J29" s="167"/>
      <c r="K29" s="190">
        <v>284</v>
      </c>
      <c r="L29" s="167"/>
      <c r="M29" s="167"/>
      <c r="N29" s="167"/>
      <c r="O29" s="167"/>
      <c r="P29" s="190">
        <v>101</v>
      </c>
      <c r="Q29" s="167"/>
      <c r="R29" s="167"/>
      <c r="S29" s="167"/>
      <c r="T29" s="167"/>
      <c r="U29" s="181"/>
      <c r="V29" s="167"/>
      <c r="W29" s="167"/>
      <c r="X29" s="167"/>
      <c r="Y29" s="167"/>
      <c r="Z29" s="190">
        <v>464</v>
      </c>
      <c r="AA29" s="191">
        <v>36</v>
      </c>
      <c r="AB29" s="167"/>
      <c r="AC29" s="167"/>
      <c r="AD29" s="167"/>
      <c r="AE29" s="167"/>
      <c r="AF29" s="167"/>
      <c r="AG29" s="167"/>
      <c r="AH29" s="167"/>
      <c r="AI29" s="181"/>
      <c r="AJ29" s="167"/>
      <c r="AK29" s="167"/>
      <c r="AL29" s="167"/>
      <c r="AM29" s="167"/>
      <c r="AN29" s="167"/>
      <c r="AO29" s="190">
        <v>330</v>
      </c>
      <c r="AP29" s="191">
        <v>26</v>
      </c>
      <c r="AQ29" s="167"/>
      <c r="AR29" s="167"/>
      <c r="AS29" s="167"/>
      <c r="AT29" s="167"/>
      <c r="AU29" s="167"/>
      <c r="AV29" s="167"/>
      <c r="AW29" s="167"/>
      <c r="AX29" s="167"/>
      <c r="AY29" s="181"/>
      <c r="AZ29" s="167"/>
      <c r="BA29" s="191">
        <v>19</v>
      </c>
      <c r="BB29" s="190">
        <v>50</v>
      </c>
      <c r="BC29" s="167"/>
      <c r="BD29" s="167"/>
      <c r="BE29" s="167"/>
      <c r="BF29" s="167"/>
      <c r="BG29" s="181"/>
      <c r="BH29" s="190">
        <v>136</v>
      </c>
      <c r="BI29" s="167"/>
      <c r="BJ29" s="167"/>
      <c r="BK29" s="167"/>
      <c r="BL29" s="167"/>
      <c r="BM29" s="167"/>
      <c r="BN29" s="167"/>
      <c r="BO29" s="167"/>
      <c r="BP29" s="167"/>
      <c r="BQ29" s="167"/>
      <c r="BR29" s="167"/>
      <c r="BS29" s="167"/>
      <c r="BT29" s="193">
        <v>306</v>
      </c>
      <c r="BU29" s="167"/>
      <c r="BV29" s="167"/>
      <c r="BW29" s="167"/>
      <c r="BX29" s="167"/>
      <c r="BY29" s="167"/>
      <c r="BZ29" s="167"/>
      <c r="CA29" s="193">
        <v>74</v>
      </c>
      <c r="CB29" s="167"/>
      <c r="CC29" s="167"/>
      <c r="CD29" s="167"/>
      <c r="CE29" s="167"/>
      <c r="CF29" s="167"/>
      <c r="CG29" s="193">
        <v>123</v>
      </c>
      <c r="CH29" s="190">
        <v>94</v>
      </c>
      <c r="CI29" s="167"/>
      <c r="CJ29" s="167"/>
      <c r="CK29" s="167"/>
      <c r="CL29" s="167"/>
      <c r="CM29" s="167"/>
    </row>
    <row r="30" spans="1:91" ht="32" x14ac:dyDescent="0.2">
      <c r="A30" s="523"/>
      <c r="B30" s="523"/>
      <c r="C30" s="167" t="s">
        <v>934</v>
      </c>
      <c r="D30" s="189" t="s">
        <v>935</v>
      </c>
      <c r="E30" s="167">
        <v>50</v>
      </c>
      <c r="F30" s="169">
        <v>1</v>
      </c>
      <c r="G30" s="167">
        <v>13</v>
      </c>
      <c r="H30" s="181"/>
      <c r="I30" s="167"/>
      <c r="J30" s="167"/>
      <c r="K30" s="190">
        <v>326</v>
      </c>
      <c r="L30" s="167"/>
      <c r="M30" s="167"/>
      <c r="N30" s="167"/>
      <c r="O30" s="167"/>
      <c r="P30" s="190">
        <v>320</v>
      </c>
      <c r="Q30" s="167"/>
      <c r="R30" s="167"/>
      <c r="S30" s="167"/>
      <c r="T30" s="167"/>
      <c r="U30" s="181"/>
      <c r="V30" s="167"/>
      <c r="W30" s="167"/>
      <c r="X30" s="167"/>
      <c r="Y30" s="167"/>
      <c r="Z30" s="190">
        <v>932</v>
      </c>
      <c r="AA30" s="190">
        <v>245</v>
      </c>
      <c r="AB30" s="167"/>
      <c r="AC30" s="167"/>
      <c r="AD30" s="167"/>
      <c r="AE30" s="167"/>
      <c r="AF30" s="167"/>
      <c r="AG30" s="167"/>
      <c r="AH30" s="167"/>
      <c r="AI30" s="181"/>
      <c r="AJ30" s="167"/>
      <c r="AK30" s="167"/>
      <c r="AL30" s="167"/>
      <c r="AM30" s="167"/>
      <c r="AN30" s="167"/>
      <c r="AO30" s="190">
        <v>511</v>
      </c>
      <c r="AP30" s="190">
        <v>93</v>
      </c>
      <c r="AQ30" s="167"/>
      <c r="AR30" s="167"/>
      <c r="AS30" s="167"/>
      <c r="AT30" s="167"/>
      <c r="AU30" s="167"/>
      <c r="AV30" s="167"/>
      <c r="AW30" s="167"/>
      <c r="AX30" s="167"/>
      <c r="AY30" s="181"/>
      <c r="AZ30" s="167"/>
      <c r="BA30" s="190">
        <v>410</v>
      </c>
      <c r="BB30" s="190">
        <v>176</v>
      </c>
      <c r="BC30" s="167"/>
      <c r="BD30" s="167"/>
      <c r="BE30" s="167"/>
      <c r="BF30" s="167"/>
      <c r="BG30" s="181"/>
      <c r="BH30" s="190">
        <v>525</v>
      </c>
      <c r="BI30" s="167"/>
      <c r="BJ30" s="167"/>
      <c r="BK30" s="167"/>
      <c r="BL30" s="167"/>
      <c r="BM30" s="167"/>
      <c r="BN30" s="167"/>
      <c r="BO30" s="167"/>
      <c r="BP30" s="167"/>
      <c r="BQ30" s="167"/>
      <c r="BR30" s="167"/>
      <c r="BS30" s="167"/>
      <c r="BT30" s="193">
        <v>485</v>
      </c>
      <c r="BU30" s="167"/>
      <c r="BV30" s="167"/>
      <c r="BW30" s="167"/>
      <c r="BX30" s="167"/>
      <c r="BY30" s="167"/>
      <c r="BZ30" s="167"/>
      <c r="CA30" s="193">
        <v>246</v>
      </c>
      <c r="CB30" s="167"/>
      <c r="CC30" s="167"/>
      <c r="CD30" s="167"/>
      <c r="CE30" s="167"/>
      <c r="CF30" s="167"/>
      <c r="CG30" s="193">
        <v>291</v>
      </c>
      <c r="CH30" s="190">
        <v>244</v>
      </c>
      <c r="CI30" s="167"/>
      <c r="CJ30" s="167"/>
      <c r="CK30" s="167"/>
      <c r="CL30" s="167"/>
      <c r="CM30" s="167"/>
    </row>
    <row r="31" spans="1:91" ht="32" x14ac:dyDescent="0.2">
      <c r="A31" s="523"/>
      <c r="B31" s="523"/>
      <c r="C31" s="167" t="s">
        <v>936</v>
      </c>
      <c r="D31" s="189" t="s">
        <v>937</v>
      </c>
      <c r="E31" s="167">
        <v>50</v>
      </c>
      <c r="F31" s="201"/>
      <c r="G31" s="202">
        <v>0</v>
      </c>
      <c r="H31" s="181"/>
      <c r="I31" s="167"/>
      <c r="J31" s="167"/>
      <c r="K31" s="167"/>
      <c r="L31" s="167"/>
      <c r="M31" s="167"/>
      <c r="N31" s="167"/>
      <c r="O31" s="167"/>
      <c r="P31" s="167"/>
      <c r="Q31" s="167"/>
      <c r="R31" s="167"/>
      <c r="S31" s="167"/>
      <c r="T31" s="167"/>
      <c r="U31" s="181"/>
      <c r="V31" s="167"/>
      <c r="W31" s="167"/>
      <c r="X31" s="167"/>
      <c r="Y31" s="167"/>
      <c r="Z31" s="167"/>
      <c r="AA31" s="167"/>
      <c r="AB31" s="167"/>
      <c r="AC31" s="167"/>
      <c r="AD31" s="167"/>
      <c r="AE31" s="167"/>
      <c r="AF31" s="167"/>
      <c r="AG31" s="167"/>
      <c r="AH31" s="167"/>
      <c r="AI31" s="181"/>
      <c r="AJ31" s="167"/>
      <c r="AK31" s="167"/>
      <c r="AL31" s="167"/>
      <c r="AM31" s="167"/>
      <c r="AN31" s="167"/>
      <c r="AO31" s="167"/>
      <c r="AP31" s="167"/>
      <c r="AQ31" s="167"/>
      <c r="AR31" s="167"/>
      <c r="AS31" s="167"/>
      <c r="AT31" s="167"/>
      <c r="AU31" s="167"/>
      <c r="AV31" s="167"/>
      <c r="AW31" s="167"/>
      <c r="AX31" s="167"/>
      <c r="AY31" s="181"/>
      <c r="AZ31" s="167"/>
      <c r="BA31" s="167"/>
      <c r="BB31" s="167"/>
      <c r="BC31" s="167"/>
      <c r="BD31" s="167"/>
      <c r="BE31" s="167"/>
      <c r="BF31" s="167"/>
      <c r="BG31" s="181"/>
      <c r="BH31" s="167"/>
      <c r="BI31" s="167"/>
      <c r="BJ31" s="167"/>
      <c r="BK31" s="167"/>
      <c r="BL31" s="167"/>
      <c r="BM31" s="167"/>
      <c r="BN31" s="167"/>
      <c r="BO31" s="167"/>
      <c r="BP31" s="167"/>
      <c r="BQ31" s="167"/>
      <c r="BR31" s="167"/>
      <c r="BS31" s="167"/>
      <c r="BT31" s="181"/>
      <c r="BU31" s="167"/>
      <c r="BV31" s="167"/>
      <c r="BW31" s="167"/>
      <c r="BX31" s="167"/>
      <c r="BY31" s="167"/>
      <c r="BZ31" s="167"/>
      <c r="CA31" s="181"/>
      <c r="CB31" s="167"/>
      <c r="CC31" s="167"/>
      <c r="CD31" s="167"/>
      <c r="CE31" s="167"/>
      <c r="CF31" s="167"/>
      <c r="CG31" s="181"/>
      <c r="CH31" s="167"/>
      <c r="CI31" s="167"/>
      <c r="CJ31" s="167"/>
      <c r="CK31" s="167"/>
      <c r="CL31" s="167"/>
      <c r="CM31" s="167"/>
    </row>
    <row r="32" spans="1:91" ht="17" thickBot="1" x14ac:dyDescent="0.25">
      <c r="A32" s="523"/>
      <c r="B32" s="523"/>
      <c r="C32" s="167" t="s">
        <v>938</v>
      </c>
      <c r="D32" s="189" t="s">
        <v>939</v>
      </c>
      <c r="E32" s="167">
        <v>200</v>
      </c>
      <c r="F32" s="169">
        <v>0.92307692307692313</v>
      </c>
      <c r="G32" s="167">
        <v>13</v>
      </c>
      <c r="H32" s="181"/>
      <c r="I32" s="167"/>
      <c r="J32" s="167"/>
      <c r="K32" s="190">
        <v>6657</v>
      </c>
      <c r="L32" s="167"/>
      <c r="M32" s="167"/>
      <c r="N32" s="167"/>
      <c r="O32" s="167"/>
      <c r="P32" s="190">
        <v>5202</v>
      </c>
      <c r="Q32" s="167"/>
      <c r="R32" s="167"/>
      <c r="S32" s="167"/>
      <c r="T32" s="167"/>
      <c r="U32" s="181"/>
      <c r="V32" s="167"/>
      <c r="W32" s="167"/>
      <c r="X32" s="167"/>
      <c r="Y32" s="167"/>
      <c r="Z32" s="190">
        <v>15208</v>
      </c>
      <c r="AA32" s="190">
        <v>996</v>
      </c>
      <c r="AB32" s="167"/>
      <c r="AC32" s="167"/>
      <c r="AD32" s="167"/>
      <c r="AE32" s="167"/>
      <c r="AF32" s="167"/>
      <c r="AG32" s="167"/>
      <c r="AH32" s="167"/>
      <c r="AI32" s="181"/>
      <c r="AJ32" s="167"/>
      <c r="AK32" s="167"/>
      <c r="AL32" s="167"/>
      <c r="AM32" s="167"/>
      <c r="AN32" s="167"/>
      <c r="AO32" s="190">
        <v>3654</v>
      </c>
      <c r="AP32" s="191">
        <v>5</v>
      </c>
      <c r="AQ32" s="167"/>
      <c r="AR32" s="167"/>
      <c r="AS32" s="167"/>
      <c r="AT32" s="167"/>
      <c r="AU32" s="167"/>
      <c r="AV32" s="167"/>
      <c r="AW32" s="167"/>
      <c r="AX32" s="167"/>
      <c r="AY32" s="181"/>
      <c r="AZ32" s="167"/>
      <c r="BA32" s="190">
        <v>6771</v>
      </c>
      <c r="BB32" s="190">
        <v>5532</v>
      </c>
      <c r="BC32" s="167"/>
      <c r="BD32" s="167"/>
      <c r="BE32" s="167"/>
      <c r="BF32" s="167"/>
      <c r="BG32" s="181"/>
      <c r="BH32" s="190">
        <v>2317</v>
      </c>
      <c r="BI32" s="167"/>
      <c r="BJ32" s="167"/>
      <c r="BK32" s="167"/>
      <c r="BL32" s="167"/>
      <c r="BM32" s="167"/>
      <c r="BN32" s="167"/>
      <c r="BO32" s="167"/>
      <c r="BP32" s="167"/>
      <c r="BQ32" s="167"/>
      <c r="BR32" s="167"/>
      <c r="BS32" s="167"/>
      <c r="BT32" s="193">
        <v>9355</v>
      </c>
      <c r="BU32" s="167"/>
      <c r="BV32" s="167"/>
      <c r="BW32" s="167"/>
      <c r="BX32" s="167"/>
      <c r="BY32" s="167"/>
      <c r="BZ32" s="167"/>
      <c r="CA32" s="193">
        <v>5484</v>
      </c>
      <c r="CB32" s="167"/>
      <c r="CC32" s="167"/>
      <c r="CD32" s="167"/>
      <c r="CE32" s="167"/>
      <c r="CF32" s="167"/>
      <c r="CG32" s="193">
        <v>4336</v>
      </c>
      <c r="CH32" s="190">
        <v>2640</v>
      </c>
      <c r="CI32" s="167"/>
      <c r="CJ32" s="167"/>
      <c r="CK32" s="167"/>
      <c r="CL32" s="167"/>
      <c r="CM32" s="167"/>
    </row>
    <row r="33" spans="1:91" ht="16" x14ac:dyDescent="0.2">
      <c r="A33" s="522">
        <v>5</v>
      </c>
      <c r="B33" s="522" t="s">
        <v>3346</v>
      </c>
      <c r="C33" s="182" t="s">
        <v>952</v>
      </c>
      <c r="D33" s="183" t="s">
        <v>953</v>
      </c>
      <c r="E33" s="182">
        <v>10</v>
      </c>
      <c r="F33" s="198">
        <v>0.36363636363636359</v>
      </c>
      <c r="G33" s="182">
        <v>11</v>
      </c>
      <c r="H33" s="185"/>
      <c r="I33" s="182"/>
      <c r="J33" s="182"/>
      <c r="K33" s="187">
        <v>4</v>
      </c>
      <c r="L33" s="182"/>
      <c r="M33" s="182"/>
      <c r="N33" s="182"/>
      <c r="O33" s="182"/>
      <c r="P33" s="182"/>
      <c r="Q33" s="182"/>
      <c r="R33" s="182"/>
      <c r="S33" s="182"/>
      <c r="T33" s="182"/>
      <c r="U33" s="185"/>
      <c r="V33" s="182"/>
      <c r="W33" s="182"/>
      <c r="X33" s="182"/>
      <c r="Y33" s="182"/>
      <c r="Z33" s="199">
        <v>23</v>
      </c>
      <c r="AA33" s="186">
        <v>9</v>
      </c>
      <c r="AB33" s="182"/>
      <c r="AC33" s="182"/>
      <c r="AD33" s="199">
        <v>12</v>
      </c>
      <c r="AE33" s="182"/>
      <c r="AF33" s="182"/>
      <c r="AG33" s="182"/>
      <c r="AH33" s="182"/>
      <c r="AI33" s="185"/>
      <c r="AJ33" s="182"/>
      <c r="AK33" s="199">
        <v>10</v>
      </c>
      <c r="AL33" s="182"/>
      <c r="AM33" s="182"/>
      <c r="AN33" s="182"/>
      <c r="AO33" s="187">
        <v>4</v>
      </c>
      <c r="AP33" s="182"/>
      <c r="AQ33" s="182"/>
      <c r="AR33" s="182"/>
      <c r="AS33" s="182"/>
      <c r="AT33" s="182"/>
      <c r="AU33" s="182"/>
      <c r="AV33" s="182"/>
      <c r="AW33" s="182"/>
      <c r="AX33" s="182"/>
      <c r="AY33" s="185"/>
      <c r="AZ33" s="182"/>
      <c r="BA33" s="182"/>
      <c r="BB33" s="187">
        <v>7</v>
      </c>
      <c r="BC33" s="182"/>
      <c r="BD33" s="182"/>
      <c r="BE33" s="182"/>
      <c r="BF33" s="182"/>
      <c r="BG33" s="185"/>
      <c r="BH33" s="187">
        <v>1</v>
      </c>
      <c r="BI33" s="182"/>
      <c r="BJ33" s="182"/>
      <c r="BK33" s="182"/>
      <c r="BL33" s="182"/>
      <c r="BM33" s="182"/>
      <c r="BN33" s="182"/>
      <c r="BO33" s="182"/>
      <c r="BP33" s="182"/>
      <c r="BQ33" s="182"/>
      <c r="BR33" s="182"/>
      <c r="BS33" s="182"/>
      <c r="BT33" s="188">
        <v>4</v>
      </c>
      <c r="BU33" s="182"/>
      <c r="BV33" s="182"/>
      <c r="BW33" s="182"/>
      <c r="BX33" s="182"/>
      <c r="BY33" s="182"/>
      <c r="BZ33" s="182"/>
      <c r="CA33" s="185"/>
      <c r="CB33" s="182"/>
      <c r="CC33" s="182"/>
      <c r="CD33" s="182"/>
      <c r="CE33" s="182"/>
      <c r="CF33" s="182"/>
      <c r="CG33" s="185"/>
      <c r="CH33" s="187">
        <v>3</v>
      </c>
      <c r="CI33" s="182"/>
      <c r="CJ33" s="182"/>
      <c r="CK33" s="182"/>
      <c r="CL33" s="182"/>
      <c r="CM33" s="199">
        <v>28</v>
      </c>
    </row>
    <row r="34" spans="1:91" ht="32" x14ac:dyDescent="0.2">
      <c r="A34" s="523"/>
      <c r="B34" s="523"/>
      <c r="C34" s="167" t="s">
        <v>954</v>
      </c>
      <c r="D34" s="189" t="s">
        <v>955</v>
      </c>
      <c r="E34" s="167">
        <v>5</v>
      </c>
      <c r="F34" s="169">
        <v>0.6</v>
      </c>
      <c r="G34" s="167">
        <v>10</v>
      </c>
      <c r="H34" s="181"/>
      <c r="I34" s="167"/>
      <c r="J34" s="167"/>
      <c r="K34" s="190">
        <v>5</v>
      </c>
      <c r="L34" s="167"/>
      <c r="M34" s="167"/>
      <c r="N34" s="167"/>
      <c r="O34" s="167"/>
      <c r="P34" s="167"/>
      <c r="Q34" s="167"/>
      <c r="R34" s="167"/>
      <c r="S34" s="167"/>
      <c r="T34" s="167"/>
      <c r="U34" s="181"/>
      <c r="V34" s="167"/>
      <c r="W34" s="167"/>
      <c r="X34" s="167"/>
      <c r="Y34" s="167"/>
      <c r="Z34" s="190">
        <v>13</v>
      </c>
      <c r="AA34" s="191">
        <v>2</v>
      </c>
      <c r="AB34" s="167"/>
      <c r="AC34" s="167"/>
      <c r="AD34" s="167"/>
      <c r="AE34" s="167"/>
      <c r="AF34" s="167"/>
      <c r="AG34" s="167"/>
      <c r="AH34" s="167"/>
      <c r="AI34" s="181"/>
      <c r="AJ34" s="167"/>
      <c r="AK34" s="191">
        <v>2</v>
      </c>
      <c r="AL34" s="167"/>
      <c r="AM34" s="167"/>
      <c r="AN34" s="167"/>
      <c r="AO34" s="190">
        <v>27</v>
      </c>
      <c r="AP34" s="167"/>
      <c r="AQ34" s="167"/>
      <c r="AR34" s="167"/>
      <c r="AS34" s="167"/>
      <c r="AT34" s="167"/>
      <c r="AU34" s="167"/>
      <c r="AV34" s="167"/>
      <c r="AW34" s="167"/>
      <c r="AX34" s="167"/>
      <c r="AY34" s="181"/>
      <c r="AZ34" s="167"/>
      <c r="BA34" s="167"/>
      <c r="BB34" s="190">
        <v>6</v>
      </c>
      <c r="BC34" s="167"/>
      <c r="BD34" s="167"/>
      <c r="BE34" s="167"/>
      <c r="BF34" s="167"/>
      <c r="BG34" s="181"/>
      <c r="BH34" s="191">
        <v>1</v>
      </c>
      <c r="BI34" s="167"/>
      <c r="BJ34" s="167"/>
      <c r="BK34" s="167"/>
      <c r="BL34" s="167"/>
      <c r="BM34" s="167"/>
      <c r="BN34" s="167"/>
      <c r="BO34" s="167"/>
      <c r="BP34" s="167"/>
      <c r="BQ34" s="167"/>
      <c r="BR34" s="167"/>
      <c r="BS34" s="167"/>
      <c r="BT34" s="193">
        <v>29</v>
      </c>
      <c r="BU34" s="167"/>
      <c r="BV34" s="167"/>
      <c r="BW34" s="167"/>
      <c r="BX34" s="167"/>
      <c r="BY34" s="167"/>
      <c r="BZ34" s="167"/>
      <c r="CA34" s="181"/>
      <c r="CB34" s="167"/>
      <c r="CC34" s="167"/>
      <c r="CD34" s="167"/>
      <c r="CE34" s="167"/>
      <c r="CF34" s="167"/>
      <c r="CG34" s="181"/>
      <c r="CH34" s="190">
        <v>22</v>
      </c>
      <c r="CI34" s="167"/>
      <c r="CJ34" s="167"/>
      <c r="CK34" s="167"/>
      <c r="CL34" s="167"/>
      <c r="CM34" s="191">
        <v>1</v>
      </c>
    </row>
    <row r="35" spans="1:91" ht="16" x14ac:dyDescent="0.2">
      <c r="A35" s="523"/>
      <c r="B35" s="523"/>
      <c r="C35" s="167" t="s">
        <v>960</v>
      </c>
      <c r="D35" s="189" t="s">
        <v>961</v>
      </c>
      <c r="E35" s="167">
        <v>10</v>
      </c>
      <c r="F35" s="169">
        <v>0.44444444444444442</v>
      </c>
      <c r="G35" s="167">
        <v>9</v>
      </c>
      <c r="H35" s="181"/>
      <c r="I35" s="167"/>
      <c r="J35" s="167"/>
      <c r="K35" s="191">
        <v>4</v>
      </c>
      <c r="L35" s="167"/>
      <c r="M35" s="167"/>
      <c r="N35" s="167"/>
      <c r="O35" s="167"/>
      <c r="P35" s="167"/>
      <c r="Q35" s="167"/>
      <c r="R35" s="167"/>
      <c r="S35" s="167"/>
      <c r="T35" s="167"/>
      <c r="U35" s="181"/>
      <c r="V35" s="167"/>
      <c r="W35" s="167"/>
      <c r="X35" s="167"/>
      <c r="Y35" s="167"/>
      <c r="Z35" s="190">
        <v>14</v>
      </c>
      <c r="AA35" s="191">
        <v>4</v>
      </c>
      <c r="AB35" s="167"/>
      <c r="AC35" s="167"/>
      <c r="AD35" s="167"/>
      <c r="AE35" s="167"/>
      <c r="AF35" s="167"/>
      <c r="AG35" s="167"/>
      <c r="AH35" s="167"/>
      <c r="AI35" s="181"/>
      <c r="AJ35" s="167"/>
      <c r="AK35" s="191">
        <v>1</v>
      </c>
      <c r="AL35" s="167"/>
      <c r="AM35" s="167"/>
      <c r="AN35" s="167"/>
      <c r="AO35" s="190">
        <v>37</v>
      </c>
      <c r="AP35" s="167"/>
      <c r="AQ35" s="167"/>
      <c r="AR35" s="167"/>
      <c r="AS35" s="167"/>
      <c r="AT35" s="167"/>
      <c r="AU35" s="167"/>
      <c r="AV35" s="167"/>
      <c r="AW35" s="167"/>
      <c r="AX35" s="167"/>
      <c r="AY35" s="181"/>
      <c r="AZ35" s="167"/>
      <c r="BA35" s="167"/>
      <c r="BB35" s="191">
        <v>1</v>
      </c>
      <c r="BC35" s="167"/>
      <c r="BD35" s="167"/>
      <c r="BE35" s="167"/>
      <c r="BF35" s="167"/>
      <c r="BG35" s="181"/>
      <c r="BH35" s="167"/>
      <c r="BI35" s="167"/>
      <c r="BJ35" s="167"/>
      <c r="BK35" s="167"/>
      <c r="BL35" s="167"/>
      <c r="BM35" s="167"/>
      <c r="BN35" s="167"/>
      <c r="BO35" s="167"/>
      <c r="BP35" s="167"/>
      <c r="BQ35" s="167"/>
      <c r="BR35" s="167"/>
      <c r="BS35" s="167"/>
      <c r="BT35" s="193">
        <v>26</v>
      </c>
      <c r="BU35" s="167"/>
      <c r="BV35" s="167"/>
      <c r="BW35" s="167"/>
      <c r="BX35" s="167"/>
      <c r="BY35" s="167"/>
      <c r="BZ35" s="167"/>
      <c r="CA35" s="181"/>
      <c r="CB35" s="167"/>
      <c r="CC35" s="167"/>
      <c r="CD35" s="167"/>
      <c r="CE35" s="167"/>
      <c r="CF35" s="167"/>
      <c r="CG35" s="181"/>
      <c r="CH35" s="190">
        <v>79</v>
      </c>
      <c r="CI35" s="167"/>
      <c r="CJ35" s="167"/>
      <c r="CK35" s="167"/>
      <c r="CL35" s="167"/>
      <c r="CM35" s="191">
        <v>2</v>
      </c>
    </row>
    <row r="36" spans="1:91" ht="16" x14ac:dyDescent="0.2">
      <c r="A36" s="523"/>
      <c r="B36" s="523"/>
      <c r="C36" s="167" t="s">
        <v>964</v>
      </c>
      <c r="D36" s="189" t="s">
        <v>965</v>
      </c>
      <c r="E36" s="167">
        <v>5</v>
      </c>
      <c r="F36" s="169">
        <v>0.5</v>
      </c>
      <c r="G36" s="167">
        <v>2</v>
      </c>
      <c r="H36" s="181"/>
      <c r="I36" s="167"/>
      <c r="J36" s="167"/>
      <c r="K36" s="167"/>
      <c r="L36" s="167"/>
      <c r="M36" s="167"/>
      <c r="N36" s="167"/>
      <c r="O36" s="167"/>
      <c r="P36" s="167"/>
      <c r="Q36" s="167"/>
      <c r="R36" s="167"/>
      <c r="S36" s="167"/>
      <c r="T36" s="167"/>
      <c r="U36" s="181"/>
      <c r="V36" s="167"/>
      <c r="W36" s="167"/>
      <c r="X36" s="167"/>
      <c r="Y36" s="167"/>
      <c r="Z36" s="191">
        <v>2</v>
      </c>
      <c r="AA36" s="167"/>
      <c r="AB36" s="167"/>
      <c r="AC36" s="167"/>
      <c r="AD36" s="167"/>
      <c r="AE36" s="167"/>
      <c r="AF36" s="167"/>
      <c r="AG36" s="167"/>
      <c r="AH36" s="167"/>
      <c r="AI36" s="181"/>
      <c r="AJ36" s="167"/>
      <c r="AK36" s="167"/>
      <c r="AL36" s="167"/>
      <c r="AM36" s="167"/>
      <c r="AN36" s="167"/>
      <c r="AO36" s="167"/>
      <c r="AP36" s="167"/>
      <c r="AQ36" s="167"/>
      <c r="AR36" s="167"/>
      <c r="AS36" s="167"/>
      <c r="AT36" s="167"/>
      <c r="AU36" s="167"/>
      <c r="AV36" s="167"/>
      <c r="AW36" s="167"/>
      <c r="AX36" s="167"/>
      <c r="AY36" s="181"/>
      <c r="AZ36" s="167"/>
      <c r="BA36" s="167"/>
      <c r="BB36" s="167"/>
      <c r="BC36" s="167"/>
      <c r="BD36" s="167"/>
      <c r="BE36" s="167"/>
      <c r="BF36" s="167"/>
      <c r="BG36" s="181"/>
      <c r="BH36" s="167"/>
      <c r="BI36" s="167"/>
      <c r="BJ36" s="167"/>
      <c r="BK36" s="167"/>
      <c r="BL36" s="167"/>
      <c r="BM36" s="167"/>
      <c r="BN36" s="167"/>
      <c r="BO36" s="167"/>
      <c r="BP36" s="167"/>
      <c r="BQ36" s="167"/>
      <c r="BR36" s="167"/>
      <c r="BS36" s="167"/>
      <c r="BT36" s="181"/>
      <c r="BU36" s="167"/>
      <c r="BV36" s="167"/>
      <c r="BW36" s="167"/>
      <c r="BX36" s="167"/>
      <c r="BY36" s="167"/>
      <c r="BZ36" s="167"/>
      <c r="CA36" s="181"/>
      <c r="CB36" s="167"/>
      <c r="CC36" s="167"/>
      <c r="CD36" s="167"/>
      <c r="CE36" s="167"/>
      <c r="CF36" s="167"/>
      <c r="CG36" s="181"/>
      <c r="CH36" s="167"/>
      <c r="CI36" s="167"/>
      <c r="CJ36" s="167"/>
      <c r="CK36" s="167"/>
      <c r="CL36" s="167"/>
      <c r="CM36" s="190">
        <v>10</v>
      </c>
    </row>
    <row r="37" spans="1:91" ht="32" x14ac:dyDescent="0.2">
      <c r="A37" s="523"/>
      <c r="B37" s="523"/>
      <c r="C37" s="167" t="s">
        <v>974</v>
      </c>
      <c r="D37" s="189" t="s">
        <v>975</v>
      </c>
      <c r="E37" s="167">
        <v>10</v>
      </c>
      <c r="F37" s="169">
        <v>0.44444444444444442</v>
      </c>
      <c r="G37" s="167">
        <v>9</v>
      </c>
      <c r="H37" s="181"/>
      <c r="I37" s="167"/>
      <c r="J37" s="167"/>
      <c r="K37" s="191">
        <v>3</v>
      </c>
      <c r="L37" s="167"/>
      <c r="M37" s="167"/>
      <c r="N37" s="167"/>
      <c r="O37" s="167"/>
      <c r="P37" s="167"/>
      <c r="Q37" s="167"/>
      <c r="R37" s="167"/>
      <c r="S37" s="167"/>
      <c r="T37" s="167"/>
      <c r="U37" s="181"/>
      <c r="V37" s="167"/>
      <c r="W37" s="167"/>
      <c r="X37" s="167"/>
      <c r="Y37" s="167"/>
      <c r="Z37" s="190">
        <v>164</v>
      </c>
      <c r="AA37" s="167"/>
      <c r="AB37" s="167"/>
      <c r="AC37" s="167"/>
      <c r="AD37" s="190">
        <v>44</v>
      </c>
      <c r="AE37" s="167"/>
      <c r="AF37" s="167"/>
      <c r="AG37" s="167"/>
      <c r="AH37" s="167"/>
      <c r="AI37" s="181"/>
      <c r="AJ37" s="167"/>
      <c r="AK37" s="167"/>
      <c r="AL37" s="167"/>
      <c r="AM37" s="167"/>
      <c r="AN37" s="167"/>
      <c r="AO37" s="191">
        <v>3</v>
      </c>
      <c r="AP37" s="167"/>
      <c r="AQ37" s="167"/>
      <c r="AR37" s="167"/>
      <c r="AS37" s="167"/>
      <c r="AT37" s="167"/>
      <c r="AU37" s="167"/>
      <c r="AV37" s="167"/>
      <c r="AW37" s="167"/>
      <c r="AX37" s="167"/>
      <c r="AY37" s="181"/>
      <c r="AZ37" s="167"/>
      <c r="BA37" s="167"/>
      <c r="BB37" s="191">
        <v>6</v>
      </c>
      <c r="BC37" s="167"/>
      <c r="BD37" s="167"/>
      <c r="BE37" s="167"/>
      <c r="BF37" s="167"/>
      <c r="BG37" s="181"/>
      <c r="BH37" s="191">
        <v>1</v>
      </c>
      <c r="BI37" s="167"/>
      <c r="BJ37" s="167"/>
      <c r="BK37" s="167"/>
      <c r="BL37" s="167"/>
      <c r="BM37" s="167"/>
      <c r="BN37" s="167"/>
      <c r="BO37" s="167"/>
      <c r="BP37" s="167"/>
      <c r="BQ37" s="167"/>
      <c r="BR37" s="167"/>
      <c r="BS37" s="167"/>
      <c r="BT37" s="193">
        <v>11</v>
      </c>
      <c r="BU37" s="167"/>
      <c r="BV37" s="167"/>
      <c r="BW37" s="167"/>
      <c r="BX37" s="167"/>
      <c r="BY37" s="167"/>
      <c r="BZ37" s="167"/>
      <c r="CA37" s="181"/>
      <c r="CB37" s="167"/>
      <c r="CC37" s="167"/>
      <c r="CD37" s="167"/>
      <c r="CE37" s="167"/>
      <c r="CF37" s="167"/>
      <c r="CG37" s="181"/>
      <c r="CH37" s="191">
        <v>1</v>
      </c>
      <c r="CI37" s="167"/>
      <c r="CJ37" s="167"/>
      <c r="CK37" s="167"/>
      <c r="CL37" s="167"/>
      <c r="CM37" s="190">
        <v>18</v>
      </c>
    </row>
    <row r="38" spans="1:91" ht="16" x14ac:dyDescent="0.2">
      <c r="A38" s="523"/>
      <c r="B38" s="523"/>
      <c r="C38" s="167" t="s">
        <v>978</v>
      </c>
      <c r="D38" s="189" t="s">
        <v>979</v>
      </c>
      <c r="E38" s="167">
        <v>15</v>
      </c>
      <c r="F38" s="169">
        <v>0.83333333333333337</v>
      </c>
      <c r="G38" s="167">
        <v>6</v>
      </c>
      <c r="H38" s="181"/>
      <c r="I38" s="167"/>
      <c r="J38" s="167"/>
      <c r="K38" s="190">
        <v>44</v>
      </c>
      <c r="L38" s="167"/>
      <c r="M38" s="167"/>
      <c r="N38" s="167"/>
      <c r="O38" s="167"/>
      <c r="P38" s="167"/>
      <c r="Q38" s="167"/>
      <c r="R38" s="167"/>
      <c r="S38" s="167"/>
      <c r="T38" s="167"/>
      <c r="U38" s="181"/>
      <c r="V38" s="167"/>
      <c r="W38" s="167"/>
      <c r="X38" s="167"/>
      <c r="Y38" s="167"/>
      <c r="Z38" s="190">
        <v>92</v>
      </c>
      <c r="AA38" s="167"/>
      <c r="AB38" s="167"/>
      <c r="AC38" s="167"/>
      <c r="AD38" s="167"/>
      <c r="AE38" s="167"/>
      <c r="AF38" s="167"/>
      <c r="AG38" s="167"/>
      <c r="AH38" s="167"/>
      <c r="AI38" s="181"/>
      <c r="AJ38" s="167"/>
      <c r="AK38" s="167"/>
      <c r="AL38" s="167"/>
      <c r="AM38" s="167"/>
      <c r="AN38" s="167"/>
      <c r="AO38" s="190">
        <v>67</v>
      </c>
      <c r="AP38" s="167"/>
      <c r="AQ38" s="167"/>
      <c r="AR38" s="167"/>
      <c r="AS38" s="167"/>
      <c r="AT38" s="167"/>
      <c r="AU38" s="167"/>
      <c r="AV38" s="167"/>
      <c r="AW38" s="167"/>
      <c r="AX38" s="167"/>
      <c r="AY38" s="181"/>
      <c r="AZ38" s="167"/>
      <c r="BA38" s="167"/>
      <c r="BB38" s="167"/>
      <c r="BC38" s="167"/>
      <c r="BD38" s="167"/>
      <c r="BE38" s="167"/>
      <c r="BF38" s="167"/>
      <c r="BG38" s="181"/>
      <c r="BH38" s="190">
        <v>21</v>
      </c>
      <c r="BI38" s="167"/>
      <c r="BJ38" s="167"/>
      <c r="BK38" s="167"/>
      <c r="BL38" s="167"/>
      <c r="BM38" s="167"/>
      <c r="BN38" s="167"/>
      <c r="BO38" s="167"/>
      <c r="BP38" s="167"/>
      <c r="BQ38" s="167"/>
      <c r="BR38" s="167"/>
      <c r="BS38" s="167"/>
      <c r="BT38" s="181"/>
      <c r="BU38" s="167"/>
      <c r="BV38" s="167"/>
      <c r="BW38" s="167"/>
      <c r="BX38" s="167"/>
      <c r="BY38" s="167"/>
      <c r="BZ38" s="167"/>
      <c r="CA38" s="181"/>
      <c r="CB38" s="167"/>
      <c r="CC38" s="167"/>
      <c r="CD38" s="167"/>
      <c r="CE38" s="167"/>
      <c r="CF38" s="167"/>
      <c r="CG38" s="181"/>
      <c r="CH38" s="190">
        <v>69</v>
      </c>
      <c r="CI38" s="167"/>
      <c r="CJ38" s="167"/>
      <c r="CK38" s="167"/>
      <c r="CL38" s="167"/>
      <c r="CM38" s="191">
        <v>4</v>
      </c>
    </row>
    <row r="39" spans="1:91" ht="16" x14ac:dyDescent="0.2">
      <c r="A39" s="523"/>
      <c r="B39" s="523"/>
      <c r="C39" s="167" t="s">
        <v>984</v>
      </c>
      <c r="D39" s="189" t="s">
        <v>985</v>
      </c>
      <c r="E39" s="167">
        <v>10</v>
      </c>
      <c r="F39" s="170">
        <v>0.1111111111111111</v>
      </c>
      <c r="G39" s="167">
        <v>18</v>
      </c>
      <c r="H39" s="181"/>
      <c r="I39" s="167"/>
      <c r="J39" s="167"/>
      <c r="K39" s="191">
        <v>2</v>
      </c>
      <c r="L39" s="167"/>
      <c r="M39" s="167"/>
      <c r="N39" s="167"/>
      <c r="O39" s="167"/>
      <c r="P39" s="167"/>
      <c r="Q39" s="167"/>
      <c r="R39" s="167"/>
      <c r="S39" s="167"/>
      <c r="T39" s="167"/>
      <c r="U39" s="181"/>
      <c r="V39" s="167"/>
      <c r="W39" s="167"/>
      <c r="X39" s="167"/>
      <c r="Y39" s="167"/>
      <c r="Z39" s="190">
        <v>22</v>
      </c>
      <c r="AA39" s="191">
        <v>2</v>
      </c>
      <c r="AB39" s="167"/>
      <c r="AC39" s="167"/>
      <c r="AD39" s="191">
        <v>1</v>
      </c>
      <c r="AE39" s="167"/>
      <c r="AF39" s="167"/>
      <c r="AG39" s="167"/>
      <c r="AH39" s="167"/>
      <c r="AI39" s="181"/>
      <c r="AJ39" s="167"/>
      <c r="AK39" s="191">
        <v>3</v>
      </c>
      <c r="AL39" s="167"/>
      <c r="AM39" s="167"/>
      <c r="AN39" s="167"/>
      <c r="AO39" s="191">
        <v>1</v>
      </c>
      <c r="AP39" s="190">
        <v>17</v>
      </c>
      <c r="AQ39" s="167"/>
      <c r="AR39" s="167"/>
      <c r="AS39" s="167"/>
      <c r="AT39" s="167"/>
      <c r="AU39" s="167"/>
      <c r="AV39" s="167"/>
      <c r="AW39" s="167"/>
      <c r="AX39" s="167"/>
      <c r="AY39" s="181"/>
      <c r="AZ39" s="167"/>
      <c r="BA39" s="191">
        <v>4</v>
      </c>
      <c r="BB39" s="191">
        <v>2</v>
      </c>
      <c r="BC39" s="167"/>
      <c r="BD39" s="167"/>
      <c r="BE39" s="167"/>
      <c r="BF39" s="167"/>
      <c r="BG39" s="181"/>
      <c r="BH39" s="191">
        <v>1</v>
      </c>
      <c r="BI39" s="167"/>
      <c r="BJ39" s="167"/>
      <c r="BK39" s="167"/>
      <c r="BL39" s="191">
        <v>1</v>
      </c>
      <c r="BM39" s="167"/>
      <c r="BN39" s="191">
        <v>3</v>
      </c>
      <c r="BO39" s="167"/>
      <c r="BP39" s="167"/>
      <c r="BQ39" s="167"/>
      <c r="BR39" s="167"/>
      <c r="BS39" s="167"/>
      <c r="BT39" s="181"/>
      <c r="BU39" s="167"/>
      <c r="BV39" s="191">
        <v>2</v>
      </c>
      <c r="BW39" s="167"/>
      <c r="BX39" s="167"/>
      <c r="BY39" s="167"/>
      <c r="BZ39" s="167"/>
      <c r="CA39" s="195">
        <v>3</v>
      </c>
      <c r="CB39" s="167"/>
      <c r="CC39" s="167"/>
      <c r="CD39" s="167"/>
      <c r="CE39" s="167"/>
      <c r="CF39" s="167"/>
      <c r="CG39" s="195">
        <v>2</v>
      </c>
      <c r="CH39" s="191">
        <v>3</v>
      </c>
      <c r="CI39" s="191">
        <v>1</v>
      </c>
      <c r="CJ39" s="167"/>
      <c r="CK39" s="167"/>
      <c r="CL39" s="167"/>
      <c r="CM39" s="191">
        <v>7</v>
      </c>
    </row>
    <row r="40" spans="1:91" ht="16" x14ac:dyDescent="0.2">
      <c r="A40" s="523"/>
      <c r="B40" s="523"/>
      <c r="C40" s="167" t="s">
        <v>988</v>
      </c>
      <c r="D40" s="189" t="s">
        <v>989</v>
      </c>
      <c r="E40" s="167">
        <v>10</v>
      </c>
      <c r="F40" s="169">
        <v>0.88888888888888884</v>
      </c>
      <c r="G40" s="167">
        <v>18</v>
      </c>
      <c r="H40" s="181"/>
      <c r="I40" s="167"/>
      <c r="J40" s="167"/>
      <c r="K40" s="190">
        <v>51</v>
      </c>
      <c r="L40" s="167"/>
      <c r="M40" s="167"/>
      <c r="N40" s="167"/>
      <c r="O40" s="190">
        <v>16</v>
      </c>
      <c r="P40" s="167"/>
      <c r="Q40" s="167"/>
      <c r="R40" s="167"/>
      <c r="S40" s="167"/>
      <c r="T40" s="167"/>
      <c r="U40" s="181"/>
      <c r="V40" s="167"/>
      <c r="W40" s="167"/>
      <c r="X40" s="167"/>
      <c r="Y40" s="167"/>
      <c r="Z40" s="190">
        <v>70</v>
      </c>
      <c r="AA40" s="190">
        <v>10</v>
      </c>
      <c r="AB40" s="167"/>
      <c r="AC40" s="167"/>
      <c r="AD40" s="192">
        <v>8</v>
      </c>
      <c r="AE40" s="167"/>
      <c r="AF40" s="167"/>
      <c r="AG40" s="167"/>
      <c r="AH40" s="167"/>
      <c r="AI40" s="181"/>
      <c r="AJ40" s="167"/>
      <c r="AK40" s="190">
        <v>33</v>
      </c>
      <c r="AL40" s="167"/>
      <c r="AM40" s="167"/>
      <c r="AN40" s="167"/>
      <c r="AO40" s="190">
        <v>44</v>
      </c>
      <c r="AP40" s="191">
        <v>5</v>
      </c>
      <c r="AQ40" s="167"/>
      <c r="AR40" s="167"/>
      <c r="AS40" s="167"/>
      <c r="AT40" s="167"/>
      <c r="AU40" s="167"/>
      <c r="AV40" s="167"/>
      <c r="AW40" s="167"/>
      <c r="AX40" s="167"/>
      <c r="AY40" s="181"/>
      <c r="AZ40" s="167"/>
      <c r="BA40" s="190">
        <v>35</v>
      </c>
      <c r="BB40" s="190">
        <v>54</v>
      </c>
      <c r="BC40" s="167"/>
      <c r="BD40" s="167"/>
      <c r="BE40" s="167"/>
      <c r="BF40" s="167"/>
      <c r="BG40" s="181"/>
      <c r="BH40" s="190">
        <v>98</v>
      </c>
      <c r="BI40" s="167"/>
      <c r="BJ40" s="167"/>
      <c r="BK40" s="167"/>
      <c r="BL40" s="190">
        <v>81</v>
      </c>
      <c r="BM40" s="167"/>
      <c r="BN40" s="190">
        <v>101</v>
      </c>
      <c r="BO40" s="167"/>
      <c r="BP40" s="167"/>
      <c r="BQ40" s="167"/>
      <c r="BR40" s="167"/>
      <c r="BS40" s="167"/>
      <c r="BT40" s="193">
        <v>47</v>
      </c>
      <c r="BU40" s="167"/>
      <c r="BV40" s="167"/>
      <c r="BW40" s="167"/>
      <c r="BX40" s="167"/>
      <c r="BY40" s="167"/>
      <c r="BZ40" s="167"/>
      <c r="CA40" s="193">
        <v>26</v>
      </c>
      <c r="CB40" s="167"/>
      <c r="CC40" s="167"/>
      <c r="CD40" s="167"/>
      <c r="CE40" s="167"/>
      <c r="CF40" s="167"/>
      <c r="CG40" s="193">
        <v>68</v>
      </c>
      <c r="CH40" s="190">
        <v>21</v>
      </c>
      <c r="CI40" s="167"/>
      <c r="CJ40" s="167"/>
      <c r="CK40" s="167"/>
      <c r="CL40" s="167"/>
      <c r="CM40" s="190">
        <v>16</v>
      </c>
    </row>
    <row r="41" spans="1:91" ht="16" x14ac:dyDescent="0.2">
      <c r="A41" s="523"/>
      <c r="B41" s="523"/>
      <c r="C41" s="167" t="s">
        <v>994</v>
      </c>
      <c r="D41" s="189" t="s">
        <v>995</v>
      </c>
      <c r="E41" s="167">
        <v>25</v>
      </c>
      <c r="F41" s="169">
        <v>0.42105263157894729</v>
      </c>
      <c r="G41" s="167">
        <v>19</v>
      </c>
      <c r="H41" s="181"/>
      <c r="I41" s="167"/>
      <c r="J41" s="167"/>
      <c r="K41" s="190">
        <v>59</v>
      </c>
      <c r="L41" s="167"/>
      <c r="M41" s="167"/>
      <c r="N41" s="167"/>
      <c r="O41" s="191">
        <v>11</v>
      </c>
      <c r="P41" s="167"/>
      <c r="Q41" s="167"/>
      <c r="R41" s="167"/>
      <c r="S41" s="167"/>
      <c r="T41" s="167"/>
      <c r="U41" s="181"/>
      <c r="V41" s="167"/>
      <c r="W41" s="167"/>
      <c r="X41" s="167"/>
      <c r="Y41" s="167"/>
      <c r="Z41" s="190">
        <v>95</v>
      </c>
      <c r="AA41" s="190">
        <v>47</v>
      </c>
      <c r="AB41" s="167"/>
      <c r="AC41" s="167"/>
      <c r="AD41" s="191">
        <v>18</v>
      </c>
      <c r="AE41" s="167"/>
      <c r="AF41" s="167"/>
      <c r="AG41" s="167"/>
      <c r="AH41" s="167"/>
      <c r="AI41" s="181"/>
      <c r="AJ41" s="167"/>
      <c r="AK41" s="190">
        <v>36</v>
      </c>
      <c r="AL41" s="167"/>
      <c r="AM41" s="167"/>
      <c r="AN41" s="167"/>
      <c r="AO41" s="191">
        <v>15</v>
      </c>
      <c r="AP41" s="191">
        <v>11</v>
      </c>
      <c r="AQ41" s="167"/>
      <c r="AR41" s="167"/>
      <c r="AS41" s="167"/>
      <c r="AT41" s="167"/>
      <c r="AU41" s="167"/>
      <c r="AV41" s="167"/>
      <c r="AW41" s="167"/>
      <c r="AX41" s="167"/>
      <c r="AY41" s="181"/>
      <c r="AZ41" s="167"/>
      <c r="BA41" s="192">
        <v>21</v>
      </c>
      <c r="BB41" s="191">
        <v>19</v>
      </c>
      <c r="BC41" s="167"/>
      <c r="BD41" s="167"/>
      <c r="BE41" s="167"/>
      <c r="BF41" s="167"/>
      <c r="BG41" s="181"/>
      <c r="BH41" s="191">
        <v>16</v>
      </c>
      <c r="BI41" s="167"/>
      <c r="BJ41" s="167"/>
      <c r="BK41" s="167"/>
      <c r="BL41" s="190">
        <v>26</v>
      </c>
      <c r="BM41" s="167"/>
      <c r="BN41" s="190">
        <v>59</v>
      </c>
      <c r="BO41" s="167"/>
      <c r="BP41" s="167"/>
      <c r="BQ41" s="167"/>
      <c r="BR41" s="167"/>
      <c r="BS41" s="167"/>
      <c r="BT41" s="195">
        <v>2</v>
      </c>
      <c r="BU41" s="167"/>
      <c r="BV41" s="191">
        <v>1</v>
      </c>
      <c r="BW41" s="191">
        <v>1</v>
      </c>
      <c r="BX41" s="167"/>
      <c r="BY41" s="167"/>
      <c r="BZ41" s="167"/>
      <c r="CA41" s="181"/>
      <c r="CB41" s="167"/>
      <c r="CC41" s="167"/>
      <c r="CD41" s="167"/>
      <c r="CE41" s="167"/>
      <c r="CF41" s="167"/>
      <c r="CG41" s="195">
        <v>8</v>
      </c>
      <c r="CH41" s="190">
        <v>29</v>
      </c>
      <c r="CI41" s="167"/>
      <c r="CJ41" s="167"/>
      <c r="CK41" s="167"/>
      <c r="CL41" s="167"/>
      <c r="CM41" s="190">
        <v>46</v>
      </c>
    </row>
    <row r="42" spans="1:91" ht="16" x14ac:dyDescent="0.2">
      <c r="A42" s="523"/>
      <c r="B42" s="523"/>
      <c r="C42" s="167" t="s">
        <v>996</v>
      </c>
      <c r="D42" s="189" t="s">
        <v>997</v>
      </c>
      <c r="E42" s="167">
        <v>15</v>
      </c>
      <c r="F42" s="169">
        <v>0.375</v>
      </c>
      <c r="G42" s="167">
        <v>16</v>
      </c>
      <c r="H42" s="181"/>
      <c r="I42" s="167"/>
      <c r="J42" s="167"/>
      <c r="K42" s="190">
        <v>37</v>
      </c>
      <c r="L42" s="167"/>
      <c r="M42" s="167"/>
      <c r="N42" s="167"/>
      <c r="O42" s="167"/>
      <c r="P42" s="167"/>
      <c r="Q42" s="167"/>
      <c r="R42" s="167"/>
      <c r="S42" s="167"/>
      <c r="T42" s="167"/>
      <c r="U42" s="181"/>
      <c r="V42" s="167"/>
      <c r="W42" s="167"/>
      <c r="X42" s="167"/>
      <c r="Y42" s="167"/>
      <c r="Z42" s="190">
        <v>46</v>
      </c>
      <c r="AA42" s="191">
        <v>3</v>
      </c>
      <c r="AB42" s="167"/>
      <c r="AC42" s="167"/>
      <c r="AD42" s="167"/>
      <c r="AE42" s="167"/>
      <c r="AF42" s="167"/>
      <c r="AG42" s="167"/>
      <c r="AH42" s="167"/>
      <c r="AI42" s="181"/>
      <c r="AJ42" s="167"/>
      <c r="AK42" s="191">
        <v>9</v>
      </c>
      <c r="AL42" s="167"/>
      <c r="AM42" s="167"/>
      <c r="AN42" s="167"/>
      <c r="AO42" s="191">
        <v>5</v>
      </c>
      <c r="AP42" s="190">
        <v>41</v>
      </c>
      <c r="AQ42" s="167"/>
      <c r="AR42" s="167"/>
      <c r="AS42" s="167"/>
      <c r="AT42" s="167"/>
      <c r="AU42" s="167"/>
      <c r="AV42" s="167"/>
      <c r="AW42" s="167"/>
      <c r="AX42" s="167"/>
      <c r="AY42" s="181"/>
      <c r="AZ42" s="167"/>
      <c r="BA42" s="191">
        <v>11</v>
      </c>
      <c r="BB42" s="191">
        <v>4</v>
      </c>
      <c r="BC42" s="167"/>
      <c r="BD42" s="167"/>
      <c r="BE42" s="167"/>
      <c r="BF42" s="167"/>
      <c r="BG42" s="181"/>
      <c r="BH42" s="191">
        <v>2</v>
      </c>
      <c r="BI42" s="167"/>
      <c r="BJ42" s="167"/>
      <c r="BK42" s="167"/>
      <c r="BL42" s="191">
        <v>2</v>
      </c>
      <c r="BM42" s="167"/>
      <c r="BN42" s="190">
        <v>18</v>
      </c>
      <c r="BO42" s="167"/>
      <c r="BP42" s="167"/>
      <c r="BQ42" s="167"/>
      <c r="BR42" s="167"/>
      <c r="BS42" s="167"/>
      <c r="BT42" s="195">
        <v>1</v>
      </c>
      <c r="BU42" s="167"/>
      <c r="BV42" s="167"/>
      <c r="BW42" s="167"/>
      <c r="BX42" s="167"/>
      <c r="BY42" s="167"/>
      <c r="BZ42" s="167"/>
      <c r="CA42" s="181"/>
      <c r="CB42" s="167"/>
      <c r="CC42" s="167"/>
      <c r="CD42" s="167"/>
      <c r="CE42" s="167"/>
      <c r="CF42" s="167"/>
      <c r="CG42" s="195">
        <v>11</v>
      </c>
      <c r="CH42" s="190">
        <v>20</v>
      </c>
      <c r="CI42" s="191">
        <v>7</v>
      </c>
      <c r="CJ42" s="167"/>
      <c r="CK42" s="167"/>
      <c r="CL42" s="167"/>
      <c r="CM42" s="190">
        <v>45</v>
      </c>
    </row>
    <row r="43" spans="1:91" ht="16" x14ac:dyDescent="0.2">
      <c r="A43" s="523"/>
      <c r="B43" s="523"/>
      <c r="C43" s="167" t="s">
        <v>1000</v>
      </c>
      <c r="D43" s="189" t="s">
        <v>1001</v>
      </c>
      <c r="E43" s="167">
        <v>10</v>
      </c>
      <c r="F43" s="169">
        <v>0.89473684210526316</v>
      </c>
      <c r="G43" s="167">
        <v>19</v>
      </c>
      <c r="H43" s="181"/>
      <c r="I43" s="167"/>
      <c r="J43" s="167"/>
      <c r="K43" s="190">
        <v>55</v>
      </c>
      <c r="L43" s="167"/>
      <c r="M43" s="167"/>
      <c r="N43" s="167"/>
      <c r="O43" s="190">
        <v>19</v>
      </c>
      <c r="P43" s="167"/>
      <c r="Q43" s="167"/>
      <c r="R43" s="167"/>
      <c r="S43" s="167"/>
      <c r="T43" s="167"/>
      <c r="U43" s="181"/>
      <c r="V43" s="167"/>
      <c r="W43" s="167"/>
      <c r="X43" s="167"/>
      <c r="Y43" s="167"/>
      <c r="Z43" s="190">
        <v>86</v>
      </c>
      <c r="AA43" s="190">
        <v>23</v>
      </c>
      <c r="AB43" s="167"/>
      <c r="AC43" s="167"/>
      <c r="AD43" s="190">
        <v>21</v>
      </c>
      <c r="AE43" s="167"/>
      <c r="AF43" s="167"/>
      <c r="AG43" s="167"/>
      <c r="AH43" s="167"/>
      <c r="AI43" s="181"/>
      <c r="AJ43" s="167"/>
      <c r="AK43" s="190">
        <v>106</v>
      </c>
      <c r="AL43" s="167"/>
      <c r="AM43" s="167"/>
      <c r="AN43" s="167"/>
      <c r="AO43" s="191">
        <v>1</v>
      </c>
      <c r="AP43" s="191">
        <v>6</v>
      </c>
      <c r="AQ43" s="167"/>
      <c r="AR43" s="167"/>
      <c r="AS43" s="167"/>
      <c r="AT43" s="167"/>
      <c r="AU43" s="167"/>
      <c r="AV43" s="167"/>
      <c r="AW43" s="167"/>
      <c r="AX43" s="167"/>
      <c r="AY43" s="181"/>
      <c r="AZ43" s="167"/>
      <c r="BA43" s="190">
        <v>20</v>
      </c>
      <c r="BB43" s="190">
        <v>69</v>
      </c>
      <c r="BC43" s="167"/>
      <c r="BD43" s="167"/>
      <c r="BE43" s="167"/>
      <c r="BF43" s="167"/>
      <c r="BG43" s="181"/>
      <c r="BH43" s="190">
        <v>61</v>
      </c>
      <c r="BI43" s="167"/>
      <c r="BJ43" s="167"/>
      <c r="BK43" s="167"/>
      <c r="BL43" s="190">
        <v>13</v>
      </c>
      <c r="BM43" s="167"/>
      <c r="BN43" s="190">
        <v>49</v>
      </c>
      <c r="BO43" s="167"/>
      <c r="BP43" s="167"/>
      <c r="BQ43" s="167"/>
      <c r="BR43" s="167"/>
      <c r="BS43" s="167"/>
      <c r="BT43" s="193">
        <v>36</v>
      </c>
      <c r="BU43" s="167"/>
      <c r="BV43" s="167"/>
      <c r="BW43" s="190">
        <v>26</v>
      </c>
      <c r="BX43" s="167"/>
      <c r="BY43" s="167"/>
      <c r="BZ43" s="167"/>
      <c r="CA43" s="193">
        <v>33</v>
      </c>
      <c r="CB43" s="167"/>
      <c r="CC43" s="167"/>
      <c r="CD43" s="167"/>
      <c r="CE43" s="167"/>
      <c r="CF43" s="167"/>
      <c r="CG43" s="193">
        <v>72</v>
      </c>
      <c r="CH43" s="190">
        <v>26</v>
      </c>
      <c r="CI43" s="167"/>
      <c r="CJ43" s="167"/>
      <c r="CK43" s="167"/>
      <c r="CL43" s="167"/>
      <c r="CM43" s="190">
        <v>43</v>
      </c>
    </row>
    <row r="44" spans="1:91" ht="32" x14ac:dyDescent="0.2">
      <c r="A44" s="523"/>
      <c r="B44" s="523"/>
      <c r="C44" s="167" t="s">
        <v>1002</v>
      </c>
      <c r="D44" s="189" t="s">
        <v>1003</v>
      </c>
      <c r="E44" s="167">
        <v>50</v>
      </c>
      <c r="F44" s="169">
        <v>0.6</v>
      </c>
      <c r="G44" s="167">
        <v>20</v>
      </c>
      <c r="H44" s="181"/>
      <c r="I44" s="167"/>
      <c r="J44" s="167"/>
      <c r="K44" s="190">
        <v>172</v>
      </c>
      <c r="L44" s="167"/>
      <c r="M44" s="167"/>
      <c r="N44" s="167"/>
      <c r="O44" s="167"/>
      <c r="P44" s="167"/>
      <c r="Q44" s="167"/>
      <c r="R44" s="167"/>
      <c r="S44" s="167"/>
      <c r="T44" s="167"/>
      <c r="U44" s="181"/>
      <c r="V44" s="167"/>
      <c r="W44" s="167"/>
      <c r="X44" s="167"/>
      <c r="Y44" s="167"/>
      <c r="Z44" s="190">
        <v>232</v>
      </c>
      <c r="AA44" s="190">
        <v>67</v>
      </c>
      <c r="AB44" s="167"/>
      <c r="AC44" s="167"/>
      <c r="AD44" s="191">
        <v>4</v>
      </c>
      <c r="AE44" s="167"/>
      <c r="AF44" s="167"/>
      <c r="AG44" s="167"/>
      <c r="AH44" s="167"/>
      <c r="AI44" s="181"/>
      <c r="AJ44" s="167"/>
      <c r="AK44" s="190">
        <v>70</v>
      </c>
      <c r="AL44" s="167"/>
      <c r="AM44" s="167"/>
      <c r="AN44" s="167"/>
      <c r="AO44" s="191">
        <v>33</v>
      </c>
      <c r="AP44" s="190">
        <v>233</v>
      </c>
      <c r="AQ44" s="167"/>
      <c r="AR44" s="167"/>
      <c r="AS44" s="167"/>
      <c r="AT44" s="167"/>
      <c r="AU44" s="167"/>
      <c r="AV44" s="167"/>
      <c r="AW44" s="167"/>
      <c r="AX44" s="167"/>
      <c r="AY44" s="181"/>
      <c r="AZ44" s="167"/>
      <c r="BA44" s="190">
        <v>76</v>
      </c>
      <c r="BB44" s="190">
        <v>74</v>
      </c>
      <c r="BC44" s="191">
        <v>4</v>
      </c>
      <c r="BD44" s="167"/>
      <c r="BE44" s="167"/>
      <c r="BF44" s="167"/>
      <c r="BG44" s="181"/>
      <c r="BH44" s="191">
        <v>35</v>
      </c>
      <c r="BI44" s="167"/>
      <c r="BJ44" s="167"/>
      <c r="BK44" s="167"/>
      <c r="BL44" s="191">
        <v>19</v>
      </c>
      <c r="BM44" s="167"/>
      <c r="BN44" s="190">
        <v>130</v>
      </c>
      <c r="BO44" s="167"/>
      <c r="BP44" s="167"/>
      <c r="BQ44" s="167"/>
      <c r="BR44" s="167"/>
      <c r="BS44" s="167"/>
      <c r="BT44" s="195">
        <v>14</v>
      </c>
      <c r="BU44" s="167"/>
      <c r="BV44" s="191">
        <v>29</v>
      </c>
      <c r="BW44" s="167"/>
      <c r="BX44" s="167"/>
      <c r="BY44" s="167"/>
      <c r="BZ44" s="167"/>
      <c r="CA44" s="195">
        <v>33</v>
      </c>
      <c r="CB44" s="167"/>
      <c r="CC44" s="167"/>
      <c r="CD44" s="167"/>
      <c r="CE44" s="167"/>
      <c r="CF44" s="167"/>
      <c r="CG44" s="193">
        <v>67</v>
      </c>
      <c r="CH44" s="190">
        <v>64</v>
      </c>
      <c r="CI44" s="190">
        <v>106</v>
      </c>
      <c r="CJ44" s="167"/>
      <c r="CK44" s="167"/>
      <c r="CL44" s="167"/>
      <c r="CM44" s="190">
        <v>334</v>
      </c>
    </row>
    <row r="45" spans="1:91" ht="16" x14ac:dyDescent="0.2">
      <c r="A45" s="523"/>
      <c r="B45" s="523"/>
      <c r="C45" s="167" t="s">
        <v>1018</v>
      </c>
      <c r="D45" s="189" t="s">
        <v>1019</v>
      </c>
      <c r="E45" s="167">
        <v>30</v>
      </c>
      <c r="F45" s="169">
        <v>1</v>
      </c>
      <c r="G45" s="167">
        <v>15</v>
      </c>
      <c r="H45" s="181"/>
      <c r="I45" s="167"/>
      <c r="J45" s="167"/>
      <c r="K45" s="190">
        <v>63</v>
      </c>
      <c r="L45" s="167"/>
      <c r="M45" s="167"/>
      <c r="N45" s="167"/>
      <c r="O45" s="167"/>
      <c r="P45" s="167"/>
      <c r="Q45" s="167"/>
      <c r="R45" s="167"/>
      <c r="S45" s="167"/>
      <c r="T45" s="167"/>
      <c r="U45" s="181"/>
      <c r="V45" s="167"/>
      <c r="W45" s="167"/>
      <c r="X45" s="167"/>
      <c r="Y45" s="167"/>
      <c r="Z45" s="190">
        <v>110</v>
      </c>
      <c r="AA45" s="190">
        <v>43</v>
      </c>
      <c r="AB45" s="167"/>
      <c r="AC45" s="167"/>
      <c r="AD45" s="167"/>
      <c r="AE45" s="167"/>
      <c r="AF45" s="167"/>
      <c r="AG45" s="167"/>
      <c r="AH45" s="167"/>
      <c r="AI45" s="181"/>
      <c r="AJ45" s="167"/>
      <c r="AK45" s="190">
        <v>58</v>
      </c>
      <c r="AL45" s="167"/>
      <c r="AM45" s="167"/>
      <c r="AN45" s="167"/>
      <c r="AO45" s="190">
        <v>105</v>
      </c>
      <c r="AP45" s="190">
        <v>121</v>
      </c>
      <c r="AQ45" s="167"/>
      <c r="AR45" s="167"/>
      <c r="AS45" s="167"/>
      <c r="AT45" s="167"/>
      <c r="AU45" s="167"/>
      <c r="AV45" s="167"/>
      <c r="AW45" s="167"/>
      <c r="AX45" s="167"/>
      <c r="AY45" s="181"/>
      <c r="AZ45" s="167"/>
      <c r="BA45" s="190">
        <v>36</v>
      </c>
      <c r="BB45" s="190">
        <v>67</v>
      </c>
      <c r="BC45" s="167"/>
      <c r="BD45" s="167"/>
      <c r="BE45" s="167"/>
      <c r="BF45" s="167"/>
      <c r="BG45" s="181"/>
      <c r="BH45" s="190">
        <v>110</v>
      </c>
      <c r="BI45" s="167"/>
      <c r="BJ45" s="167"/>
      <c r="BK45" s="167"/>
      <c r="BL45" s="167"/>
      <c r="BM45" s="167"/>
      <c r="BN45" s="190">
        <v>281</v>
      </c>
      <c r="BO45" s="167"/>
      <c r="BP45" s="167"/>
      <c r="BQ45" s="167"/>
      <c r="BR45" s="167"/>
      <c r="BS45" s="167"/>
      <c r="BT45" s="193">
        <v>53</v>
      </c>
      <c r="BU45" s="167"/>
      <c r="BV45" s="167"/>
      <c r="BW45" s="167"/>
      <c r="BX45" s="167"/>
      <c r="BY45" s="167"/>
      <c r="BZ45" s="167"/>
      <c r="CA45" s="193">
        <v>75</v>
      </c>
      <c r="CB45" s="167"/>
      <c r="CC45" s="167"/>
      <c r="CD45" s="167"/>
      <c r="CE45" s="167"/>
      <c r="CF45" s="167"/>
      <c r="CG45" s="193">
        <v>98</v>
      </c>
      <c r="CH45" s="190">
        <v>70</v>
      </c>
      <c r="CI45" s="167"/>
      <c r="CJ45" s="167"/>
      <c r="CK45" s="167"/>
      <c r="CL45" s="167"/>
      <c r="CM45" s="190">
        <v>58</v>
      </c>
    </row>
    <row r="46" spans="1:91" ht="16" x14ac:dyDescent="0.2">
      <c r="A46" s="523"/>
      <c r="B46" s="523"/>
      <c r="C46" s="167" t="s">
        <v>1020</v>
      </c>
      <c r="D46" s="189" t="s">
        <v>1021</v>
      </c>
      <c r="E46" s="167">
        <v>50</v>
      </c>
      <c r="F46" s="170">
        <v>0.1333333333333333</v>
      </c>
      <c r="G46" s="167">
        <v>15</v>
      </c>
      <c r="H46" s="181"/>
      <c r="I46" s="167"/>
      <c r="J46" s="167"/>
      <c r="K46" s="191">
        <v>32</v>
      </c>
      <c r="L46" s="167"/>
      <c r="M46" s="167"/>
      <c r="N46" s="167"/>
      <c r="O46" s="167"/>
      <c r="P46" s="167"/>
      <c r="Q46" s="167"/>
      <c r="R46" s="167"/>
      <c r="S46" s="167"/>
      <c r="T46" s="167"/>
      <c r="U46" s="181"/>
      <c r="V46" s="167"/>
      <c r="W46" s="167"/>
      <c r="X46" s="167"/>
      <c r="Y46" s="167"/>
      <c r="Z46" s="190">
        <v>78</v>
      </c>
      <c r="AA46" s="191">
        <v>22</v>
      </c>
      <c r="AB46" s="167"/>
      <c r="AC46" s="167"/>
      <c r="AD46" s="167"/>
      <c r="AE46" s="167"/>
      <c r="AF46" s="167"/>
      <c r="AG46" s="167"/>
      <c r="AH46" s="167"/>
      <c r="AI46" s="181"/>
      <c r="AJ46" s="167"/>
      <c r="AK46" s="191">
        <v>4</v>
      </c>
      <c r="AL46" s="167"/>
      <c r="AM46" s="167"/>
      <c r="AN46" s="167"/>
      <c r="AO46" s="191">
        <v>28</v>
      </c>
      <c r="AP46" s="191">
        <v>13</v>
      </c>
      <c r="AQ46" s="167"/>
      <c r="AR46" s="167"/>
      <c r="AS46" s="167"/>
      <c r="AT46" s="167"/>
      <c r="AU46" s="167"/>
      <c r="AV46" s="167"/>
      <c r="AW46" s="167"/>
      <c r="AX46" s="167"/>
      <c r="AY46" s="181"/>
      <c r="AZ46" s="167"/>
      <c r="BA46" s="191">
        <v>2</v>
      </c>
      <c r="BB46" s="191">
        <v>17</v>
      </c>
      <c r="BC46" s="167"/>
      <c r="BD46" s="167"/>
      <c r="BE46" s="167"/>
      <c r="BF46" s="167"/>
      <c r="BG46" s="181"/>
      <c r="BH46" s="191">
        <v>28</v>
      </c>
      <c r="BI46" s="167"/>
      <c r="BJ46" s="167"/>
      <c r="BK46" s="167"/>
      <c r="BL46" s="167"/>
      <c r="BM46" s="167"/>
      <c r="BN46" s="191">
        <v>32</v>
      </c>
      <c r="BO46" s="167"/>
      <c r="BP46" s="167"/>
      <c r="BQ46" s="167"/>
      <c r="BR46" s="167"/>
      <c r="BS46" s="167"/>
      <c r="BT46" s="195">
        <v>13</v>
      </c>
      <c r="BU46" s="167"/>
      <c r="BV46" s="167"/>
      <c r="BW46" s="167"/>
      <c r="BX46" s="167"/>
      <c r="BY46" s="167"/>
      <c r="BZ46" s="167"/>
      <c r="CA46" s="195">
        <v>6</v>
      </c>
      <c r="CB46" s="167"/>
      <c r="CC46" s="167"/>
      <c r="CD46" s="167"/>
      <c r="CE46" s="167"/>
      <c r="CF46" s="167"/>
      <c r="CG46" s="195">
        <v>25</v>
      </c>
      <c r="CH46" s="191">
        <v>11</v>
      </c>
      <c r="CI46" s="167"/>
      <c r="CJ46" s="167"/>
      <c r="CK46" s="167"/>
      <c r="CL46" s="167"/>
      <c r="CM46" s="190">
        <v>79</v>
      </c>
    </row>
    <row r="47" spans="1:91" ht="16" x14ac:dyDescent="0.2">
      <c r="A47" s="523"/>
      <c r="B47" s="523"/>
      <c r="C47" s="167" t="s">
        <v>1028</v>
      </c>
      <c r="D47" s="189" t="s">
        <v>1029</v>
      </c>
      <c r="E47" s="167">
        <v>50</v>
      </c>
      <c r="F47" s="169">
        <v>0.53333333333333333</v>
      </c>
      <c r="G47" s="167">
        <v>15</v>
      </c>
      <c r="H47" s="181"/>
      <c r="I47" s="167"/>
      <c r="J47" s="167"/>
      <c r="K47" s="190">
        <v>68</v>
      </c>
      <c r="L47" s="167"/>
      <c r="M47" s="167"/>
      <c r="N47" s="167"/>
      <c r="O47" s="167"/>
      <c r="P47" s="167"/>
      <c r="Q47" s="167"/>
      <c r="R47" s="167"/>
      <c r="S47" s="167"/>
      <c r="T47" s="167"/>
      <c r="U47" s="181"/>
      <c r="V47" s="167"/>
      <c r="W47" s="167"/>
      <c r="X47" s="167"/>
      <c r="Y47" s="167"/>
      <c r="Z47" s="190">
        <v>97</v>
      </c>
      <c r="AA47" s="191">
        <v>25</v>
      </c>
      <c r="AB47" s="167"/>
      <c r="AC47" s="167"/>
      <c r="AD47" s="167"/>
      <c r="AE47" s="167"/>
      <c r="AF47" s="167"/>
      <c r="AG47" s="167"/>
      <c r="AH47" s="167"/>
      <c r="AI47" s="181"/>
      <c r="AJ47" s="167"/>
      <c r="AK47" s="191">
        <v>22</v>
      </c>
      <c r="AL47" s="167"/>
      <c r="AM47" s="167"/>
      <c r="AN47" s="167"/>
      <c r="AO47" s="192">
        <v>42</v>
      </c>
      <c r="AP47" s="190">
        <v>94</v>
      </c>
      <c r="AQ47" s="167"/>
      <c r="AR47" s="167"/>
      <c r="AS47" s="167"/>
      <c r="AT47" s="167"/>
      <c r="AU47" s="167"/>
      <c r="AV47" s="167"/>
      <c r="AW47" s="167"/>
      <c r="AX47" s="167"/>
      <c r="AY47" s="181"/>
      <c r="AZ47" s="167"/>
      <c r="BA47" s="191">
        <v>33</v>
      </c>
      <c r="BB47" s="190">
        <v>56</v>
      </c>
      <c r="BC47" s="167"/>
      <c r="BD47" s="167"/>
      <c r="BE47" s="167"/>
      <c r="BF47" s="167"/>
      <c r="BG47" s="181"/>
      <c r="BH47" s="190">
        <v>70</v>
      </c>
      <c r="BI47" s="167"/>
      <c r="BJ47" s="167"/>
      <c r="BK47" s="167"/>
      <c r="BL47" s="167"/>
      <c r="BM47" s="167"/>
      <c r="BN47" s="190">
        <v>136</v>
      </c>
      <c r="BO47" s="167"/>
      <c r="BP47" s="167"/>
      <c r="BQ47" s="167"/>
      <c r="BR47" s="167"/>
      <c r="BS47" s="167"/>
      <c r="BT47" s="193">
        <v>124</v>
      </c>
      <c r="BU47" s="167"/>
      <c r="BV47" s="167"/>
      <c r="BW47" s="167"/>
      <c r="BX47" s="167"/>
      <c r="BY47" s="167"/>
      <c r="BZ47" s="167"/>
      <c r="CA47" s="194">
        <v>48</v>
      </c>
      <c r="CB47" s="167"/>
      <c r="CC47" s="167"/>
      <c r="CD47" s="167"/>
      <c r="CE47" s="167"/>
      <c r="CF47" s="167"/>
      <c r="CG47" s="195">
        <v>33</v>
      </c>
      <c r="CH47" s="192">
        <v>48</v>
      </c>
      <c r="CI47" s="167"/>
      <c r="CJ47" s="167"/>
      <c r="CK47" s="167"/>
      <c r="CL47" s="167"/>
      <c r="CM47" s="190">
        <v>114</v>
      </c>
    </row>
    <row r="48" spans="1:91" ht="16" x14ac:dyDescent="0.2">
      <c r="A48" s="523"/>
      <c r="B48" s="523"/>
      <c r="C48" s="167" t="s">
        <v>1030</v>
      </c>
      <c r="D48" s="189" t="s">
        <v>1031</v>
      </c>
      <c r="E48" s="167">
        <v>50</v>
      </c>
      <c r="F48" s="169">
        <v>1</v>
      </c>
      <c r="G48" s="167">
        <v>15</v>
      </c>
      <c r="H48" s="181"/>
      <c r="I48" s="167"/>
      <c r="J48" s="167"/>
      <c r="K48" s="190">
        <v>106</v>
      </c>
      <c r="L48" s="167"/>
      <c r="M48" s="167"/>
      <c r="N48" s="167"/>
      <c r="O48" s="167"/>
      <c r="P48" s="167"/>
      <c r="Q48" s="167"/>
      <c r="R48" s="167"/>
      <c r="S48" s="167"/>
      <c r="T48" s="167"/>
      <c r="U48" s="181"/>
      <c r="V48" s="167"/>
      <c r="W48" s="167"/>
      <c r="X48" s="167"/>
      <c r="Y48" s="167"/>
      <c r="Z48" s="190">
        <v>271</v>
      </c>
      <c r="AA48" s="190">
        <v>85</v>
      </c>
      <c r="AB48" s="167"/>
      <c r="AC48" s="167"/>
      <c r="AD48" s="167"/>
      <c r="AE48" s="167"/>
      <c r="AF48" s="167"/>
      <c r="AG48" s="167"/>
      <c r="AH48" s="167"/>
      <c r="AI48" s="181"/>
      <c r="AJ48" s="167"/>
      <c r="AK48" s="190">
        <v>71</v>
      </c>
      <c r="AL48" s="167"/>
      <c r="AM48" s="167"/>
      <c r="AN48" s="167"/>
      <c r="AO48" s="190">
        <v>75</v>
      </c>
      <c r="AP48" s="190">
        <v>116</v>
      </c>
      <c r="AQ48" s="167"/>
      <c r="AR48" s="167"/>
      <c r="AS48" s="167"/>
      <c r="AT48" s="167"/>
      <c r="AU48" s="167"/>
      <c r="AV48" s="167"/>
      <c r="AW48" s="167"/>
      <c r="AX48" s="167"/>
      <c r="AY48" s="181"/>
      <c r="AZ48" s="167"/>
      <c r="BA48" s="190">
        <v>430</v>
      </c>
      <c r="BB48" s="190">
        <v>129</v>
      </c>
      <c r="BC48" s="167"/>
      <c r="BD48" s="167"/>
      <c r="BE48" s="167"/>
      <c r="BF48" s="167"/>
      <c r="BG48" s="181"/>
      <c r="BH48" s="190">
        <v>150</v>
      </c>
      <c r="BI48" s="167"/>
      <c r="BJ48" s="167"/>
      <c r="BK48" s="167"/>
      <c r="BL48" s="167"/>
      <c r="BM48" s="167"/>
      <c r="BN48" s="190">
        <v>421</v>
      </c>
      <c r="BO48" s="167"/>
      <c r="BP48" s="167"/>
      <c r="BQ48" s="167"/>
      <c r="BR48" s="167"/>
      <c r="BS48" s="167"/>
      <c r="BT48" s="193">
        <v>98</v>
      </c>
      <c r="BU48" s="167"/>
      <c r="BV48" s="167"/>
      <c r="BW48" s="167"/>
      <c r="BX48" s="167"/>
      <c r="BY48" s="167"/>
      <c r="BZ48" s="167"/>
      <c r="CA48" s="193">
        <v>123</v>
      </c>
      <c r="CB48" s="167"/>
      <c r="CC48" s="167"/>
      <c r="CD48" s="167"/>
      <c r="CE48" s="167"/>
      <c r="CF48" s="167"/>
      <c r="CG48" s="193">
        <v>281</v>
      </c>
      <c r="CH48" s="190">
        <v>70</v>
      </c>
      <c r="CI48" s="167"/>
      <c r="CJ48" s="167"/>
      <c r="CK48" s="167"/>
      <c r="CL48" s="167"/>
      <c r="CM48" s="190">
        <v>316</v>
      </c>
    </row>
    <row r="49" spans="1:91" ht="17" thickBot="1" x14ac:dyDescent="0.25">
      <c r="A49" s="523"/>
      <c r="B49" s="523"/>
      <c r="C49" s="167" t="s">
        <v>1034</v>
      </c>
      <c r="D49" s="189" t="s">
        <v>1035</v>
      </c>
      <c r="E49" s="167">
        <v>25</v>
      </c>
      <c r="F49" s="170">
        <v>0</v>
      </c>
      <c r="G49" s="167">
        <v>15</v>
      </c>
      <c r="H49" s="181"/>
      <c r="I49" s="167"/>
      <c r="J49" s="167"/>
      <c r="K49" s="191">
        <v>4</v>
      </c>
      <c r="L49" s="167"/>
      <c r="M49" s="167"/>
      <c r="N49" s="167"/>
      <c r="O49" s="167"/>
      <c r="P49" s="167"/>
      <c r="Q49" s="167"/>
      <c r="R49" s="167"/>
      <c r="S49" s="167"/>
      <c r="T49" s="167"/>
      <c r="U49" s="181"/>
      <c r="V49" s="167"/>
      <c r="W49" s="167"/>
      <c r="X49" s="167"/>
      <c r="Y49" s="167"/>
      <c r="Z49" s="192">
        <v>23</v>
      </c>
      <c r="AA49" s="191">
        <v>3</v>
      </c>
      <c r="AB49" s="167"/>
      <c r="AC49" s="167"/>
      <c r="AD49" s="167"/>
      <c r="AE49" s="167"/>
      <c r="AF49" s="167"/>
      <c r="AG49" s="167"/>
      <c r="AH49" s="167"/>
      <c r="AI49" s="181"/>
      <c r="AJ49" s="167"/>
      <c r="AK49" s="191">
        <v>8</v>
      </c>
      <c r="AL49" s="167"/>
      <c r="AM49" s="167"/>
      <c r="AN49" s="167"/>
      <c r="AO49" s="191">
        <v>3</v>
      </c>
      <c r="AP49" s="191">
        <v>3</v>
      </c>
      <c r="AQ49" s="167"/>
      <c r="AR49" s="167"/>
      <c r="AS49" s="167"/>
      <c r="AT49" s="167"/>
      <c r="AU49" s="167"/>
      <c r="AV49" s="167"/>
      <c r="AW49" s="167"/>
      <c r="AX49" s="167"/>
      <c r="AY49" s="181"/>
      <c r="AZ49" s="167"/>
      <c r="BA49" s="191">
        <v>7</v>
      </c>
      <c r="BB49" s="191">
        <v>2</v>
      </c>
      <c r="BC49" s="167"/>
      <c r="BD49" s="167"/>
      <c r="BE49" s="167"/>
      <c r="BF49" s="167"/>
      <c r="BG49" s="181"/>
      <c r="BH49" s="191">
        <v>7</v>
      </c>
      <c r="BI49" s="167"/>
      <c r="BJ49" s="167"/>
      <c r="BK49" s="167"/>
      <c r="BL49" s="167"/>
      <c r="BM49" s="167"/>
      <c r="BN49" s="191">
        <v>14</v>
      </c>
      <c r="BO49" s="167"/>
      <c r="BP49" s="167"/>
      <c r="BQ49" s="167"/>
      <c r="BR49" s="167"/>
      <c r="BS49" s="167"/>
      <c r="BT49" s="195">
        <v>8</v>
      </c>
      <c r="BU49" s="167"/>
      <c r="BV49" s="167"/>
      <c r="BW49" s="167"/>
      <c r="BX49" s="167"/>
      <c r="BY49" s="167"/>
      <c r="BZ49" s="167"/>
      <c r="CA49" s="195">
        <v>3</v>
      </c>
      <c r="CB49" s="167"/>
      <c r="CC49" s="167"/>
      <c r="CD49" s="167"/>
      <c r="CE49" s="167"/>
      <c r="CF49" s="167"/>
      <c r="CG49" s="195">
        <v>10</v>
      </c>
      <c r="CH49" s="191">
        <v>3</v>
      </c>
      <c r="CI49" s="167"/>
      <c r="CJ49" s="167"/>
      <c r="CK49" s="167"/>
      <c r="CL49" s="167"/>
      <c r="CM49" s="191">
        <v>14</v>
      </c>
    </row>
    <row r="50" spans="1:91" ht="16" x14ac:dyDescent="0.2">
      <c r="A50" s="522">
        <v>6</v>
      </c>
      <c r="B50" s="522" t="s">
        <v>3347</v>
      </c>
      <c r="C50" s="182" t="s">
        <v>1036</v>
      </c>
      <c r="D50" s="183" t="s">
        <v>1037</v>
      </c>
      <c r="E50" s="182">
        <v>10</v>
      </c>
      <c r="F50" s="198">
        <v>0.83333333333333337</v>
      </c>
      <c r="G50" s="182">
        <v>6</v>
      </c>
      <c r="H50" s="185"/>
      <c r="I50" s="182"/>
      <c r="J50" s="182"/>
      <c r="K50" s="199">
        <v>103</v>
      </c>
      <c r="L50" s="182"/>
      <c r="M50" s="182"/>
      <c r="N50" s="182"/>
      <c r="O50" s="182"/>
      <c r="P50" s="182"/>
      <c r="Q50" s="182"/>
      <c r="R50" s="182"/>
      <c r="S50" s="182"/>
      <c r="T50" s="182"/>
      <c r="U50" s="185"/>
      <c r="V50" s="182"/>
      <c r="W50" s="182"/>
      <c r="X50" s="182"/>
      <c r="Y50" s="199">
        <v>32</v>
      </c>
      <c r="Z50" s="199">
        <v>143</v>
      </c>
      <c r="AA50" s="182"/>
      <c r="AB50" s="182"/>
      <c r="AC50" s="182"/>
      <c r="AD50" s="182"/>
      <c r="AE50" s="182"/>
      <c r="AF50" s="182"/>
      <c r="AG50" s="182"/>
      <c r="AH50" s="182"/>
      <c r="AI50" s="185"/>
      <c r="AJ50" s="182"/>
      <c r="AK50" s="182"/>
      <c r="AL50" s="182"/>
      <c r="AM50" s="182"/>
      <c r="AN50" s="182"/>
      <c r="AO50" s="199">
        <v>129</v>
      </c>
      <c r="AP50" s="182"/>
      <c r="AQ50" s="182"/>
      <c r="AR50" s="182"/>
      <c r="AS50" s="182"/>
      <c r="AT50" s="182"/>
      <c r="AU50" s="182"/>
      <c r="AV50" s="182"/>
      <c r="AW50" s="182"/>
      <c r="AX50" s="182"/>
      <c r="AY50" s="185"/>
      <c r="AZ50" s="182"/>
      <c r="BA50" s="182"/>
      <c r="BB50" s="182"/>
      <c r="BC50" s="182"/>
      <c r="BD50" s="182"/>
      <c r="BE50" s="182"/>
      <c r="BF50" s="182"/>
      <c r="BG50" s="185"/>
      <c r="BH50" s="187">
        <v>4</v>
      </c>
      <c r="BI50" s="182"/>
      <c r="BJ50" s="182"/>
      <c r="BK50" s="182"/>
      <c r="BL50" s="182"/>
      <c r="BM50" s="182"/>
      <c r="BN50" s="182"/>
      <c r="BO50" s="182"/>
      <c r="BP50" s="182"/>
      <c r="BQ50" s="182"/>
      <c r="BR50" s="182"/>
      <c r="BS50" s="182"/>
      <c r="BT50" s="185"/>
      <c r="BU50" s="182"/>
      <c r="BV50" s="182"/>
      <c r="BW50" s="182"/>
      <c r="BX50" s="182"/>
      <c r="BY50" s="182"/>
      <c r="BZ50" s="182"/>
      <c r="CA50" s="185"/>
      <c r="CB50" s="182"/>
      <c r="CC50" s="182"/>
      <c r="CD50" s="182"/>
      <c r="CE50" s="182"/>
      <c r="CF50" s="182"/>
      <c r="CG50" s="185"/>
      <c r="CH50" s="199">
        <v>40</v>
      </c>
      <c r="CI50" s="182"/>
      <c r="CJ50" s="182"/>
      <c r="CK50" s="182"/>
      <c r="CL50" s="182"/>
      <c r="CM50" s="182"/>
    </row>
    <row r="51" spans="1:91" ht="16" x14ac:dyDescent="0.2">
      <c r="A51" s="523"/>
      <c r="B51" s="523"/>
      <c r="C51" s="167" t="s">
        <v>3506</v>
      </c>
      <c r="D51" s="189" t="s">
        <v>2586</v>
      </c>
      <c r="E51" s="167">
        <v>10</v>
      </c>
      <c r="F51" s="169">
        <v>0.25</v>
      </c>
      <c r="G51" s="167">
        <v>4</v>
      </c>
      <c r="H51" s="181"/>
      <c r="I51" s="167"/>
      <c r="J51" s="167"/>
      <c r="K51" s="191">
        <v>2</v>
      </c>
      <c r="L51" s="167"/>
      <c r="M51" s="167"/>
      <c r="N51" s="167"/>
      <c r="O51" s="167"/>
      <c r="P51" s="167"/>
      <c r="Q51" s="167"/>
      <c r="R51" s="167"/>
      <c r="S51" s="167"/>
      <c r="T51" s="167"/>
      <c r="U51" s="181"/>
      <c r="V51" s="167"/>
      <c r="W51" s="167"/>
      <c r="X51" s="167"/>
      <c r="Y51" s="191">
        <v>4</v>
      </c>
      <c r="Z51" s="190">
        <v>16</v>
      </c>
      <c r="AA51" s="167"/>
      <c r="AB51" s="167"/>
      <c r="AC51" s="167"/>
      <c r="AD51" s="167"/>
      <c r="AE51" s="167"/>
      <c r="AF51" s="167"/>
      <c r="AG51" s="167"/>
      <c r="AH51" s="167"/>
      <c r="AI51" s="181"/>
      <c r="AJ51" s="167"/>
      <c r="AK51" s="167"/>
      <c r="AL51" s="167"/>
      <c r="AM51" s="167"/>
      <c r="AN51" s="167"/>
      <c r="AO51" s="191">
        <v>1</v>
      </c>
      <c r="AP51" s="167"/>
      <c r="AQ51" s="167"/>
      <c r="AR51" s="167"/>
      <c r="AS51" s="167"/>
      <c r="AT51" s="167"/>
      <c r="AU51" s="167"/>
      <c r="AV51" s="167"/>
      <c r="AW51" s="167"/>
      <c r="AX51" s="167"/>
      <c r="AY51" s="181"/>
      <c r="AZ51" s="167"/>
      <c r="BA51" s="167"/>
      <c r="BB51" s="167"/>
      <c r="BC51" s="167"/>
      <c r="BD51" s="167"/>
      <c r="BE51" s="167"/>
      <c r="BF51" s="167"/>
      <c r="BG51" s="181"/>
      <c r="BH51" s="167"/>
      <c r="BI51" s="167"/>
      <c r="BJ51" s="167"/>
      <c r="BK51" s="167"/>
      <c r="BL51" s="167"/>
      <c r="BM51" s="167"/>
      <c r="BN51" s="167"/>
      <c r="BO51" s="167"/>
      <c r="BP51" s="167"/>
      <c r="BQ51" s="167"/>
      <c r="BR51" s="167"/>
      <c r="BS51" s="167"/>
      <c r="BT51" s="181"/>
      <c r="BU51" s="167"/>
      <c r="BV51" s="167"/>
      <c r="BW51" s="167"/>
      <c r="BX51" s="167"/>
      <c r="BY51" s="167"/>
      <c r="BZ51" s="167"/>
      <c r="CA51" s="181"/>
      <c r="CB51" s="167"/>
      <c r="CC51" s="167"/>
      <c r="CD51" s="167"/>
      <c r="CE51" s="167"/>
      <c r="CF51" s="167"/>
      <c r="CG51" s="181"/>
      <c r="CH51" s="167"/>
      <c r="CI51" s="167"/>
      <c r="CJ51" s="167"/>
      <c r="CK51" s="167"/>
      <c r="CL51" s="167"/>
      <c r="CM51" s="167"/>
    </row>
    <row r="52" spans="1:91" ht="16" x14ac:dyDescent="0.2">
      <c r="A52" s="523"/>
      <c r="B52" s="523"/>
      <c r="C52" s="167" t="s">
        <v>1038</v>
      </c>
      <c r="D52" s="189" t="s">
        <v>1039</v>
      </c>
      <c r="E52" s="167">
        <v>70</v>
      </c>
      <c r="F52" s="169">
        <v>0.53846153846153844</v>
      </c>
      <c r="G52" s="167">
        <v>13</v>
      </c>
      <c r="H52" s="181"/>
      <c r="I52" s="167"/>
      <c r="J52" s="167"/>
      <c r="K52" s="190">
        <v>341</v>
      </c>
      <c r="L52" s="167"/>
      <c r="M52" s="167"/>
      <c r="N52" s="167"/>
      <c r="O52" s="167"/>
      <c r="P52" s="167"/>
      <c r="Q52" s="167"/>
      <c r="R52" s="167"/>
      <c r="S52" s="167"/>
      <c r="T52" s="167"/>
      <c r="U52" s="181"/>
      <c r="V52" s="167"/>
      <c r="W52" s="167"/>
      <c r="X52" s="167"/>
      <c r="Y52" s="190">
        <v>119</v>
      </c>
      <c r="Z52" s="190">
        <v>340</v>
      </c>
      <c r="AA52" s="191">
        <v>1</v>
      </c>
      <c r="AB52" s="167"/>
      <c r="AC52" s="167"/>
      <c r="AD52" s="167"/>
      <c r="AE52" s="167"/>
      <c r="AF52" s="167"/>
      <c r="AG52" s="167"/>
      <c r="AH52" s="167"/>
      <c r="AI52" s="181"/>
      <c r="AJ52" s="167"/>
      <c r="AK52" s="167"/>
      <c r="AL52" s="167"/>
      <c r="AM52" s="167"/>
      <c r="AN52" s="167"/>
      <c r="AO52" s="190">
        <v>171</v>
      </c>
      <c r="AP52" s="190">
        <v>171</v>
      </c>
      <c r="AQ52" s="167"/>
      <c r="AR52" s="167"/>
      <c r="AS52" s="167"/>
      <c r="AT52" s="167"/>
      <c r="AU52" s="167"/>
      <c r="AV52" s="167"/>
      <c r="AW52" s="167"/>
      <c r="AX52" s="167"/>
      <c r="AY52" s="181"/>
      <c r="AZ52" s="167"/>
      <c r="BA52" s="191">
        <v>43</v>
      </c>
      <c r="BB52" s="191">
        <v>9</v>
      </c>
      <c r="BC52" s="167"/>
      <c r="BD52" s="167"/>
      <c r="BE52" s="167"/>
      <c r="BF52" s="167"/>
      <c r="BG52" s="181"/>
      <c r="BH52" s="190">
        <v>244</v>
      </c>
      <c r="BI52" s="167"/>
      <c r="BJ52" s="167"/>
      <c r="BK52" s="167"/>
      <c r="BL52" s="167"/>
      <c r="BM52" s="167"/>
      <c r="BN52" s="167"/>
      <c r="BO52" s="167"/>
      <c r="BP52" s="167"/>
      <c r="BQ52" s="167"/>
      <c r="BR52" s="167"/>
      <c r="BS52" s="167"/>
      <c r="BT52" s="195">
        <v>20</v>
      </c>
      <c r="BU52" s="167"/>
      <c r="BV52" s="167"/>
      <c r="BW52" s="167"/>
      <c r="BX52" s="167"/>
      <c r="BY52" s="167"/>
      <c r="BZ52" s="167"/>
      <c r="CA52" s="195">
        <v>26</v>
      </c>
      <c r="CB52" s="167"/>
      <c r="CC52" s="167"/>
      <c r="CD52" s="167"/>
      <c r="CE52" s="167"/>
      <c r="CF52" s="167"/>
      <c r="CG52" s="195">
        <v>17</v>
      </c>
      <c r="CH52" s="190">
        <v>223</v>
      </c>
      <c r="CI52" s="167"/>
      <c r="CJ52" s="167"/>
      <c r="CK52" s="167"/>
      <c r="CL52" s="167"/>
      <c r="CM52" s="167"/>
    </row>
    <row r="53" spans="1:91" ht="16" x14ac:dyDescent="0.2">
      <c r="A53" s="523"/>
      <c r="B53" s="523"/>
      <c r="C53" s="167" t="s">
        <v>1042</v>
      </c>
      <c r="D53" s="189" t="s">
        <v>1043</v>
      </c>
      <c r="E53" s="167">
        <v>70</v>
      </c>
      <c r="F53" s="169">
        <v>0.53846153846153844</v>
      </c>
      <c r="G53" s="167">
        <v>13</v>
      </c>
      <c r="H53" s="181"/>
      <c r="I53" s="167"/>
      <c r="J53" s="167"/>
      <c r="K53" s="190">
        <v>207</v>
      </c>
      <c r="L53" s="167"/>
      <c r="M53" s="167"/>
      <c r="N53" s="167"/>
      <c r="O53" s="167"/>
      <c r="P53" s="167"/>
      <c r="Q53" s="167"/>
      <c r="R53" s="167"/>
      <c r="S53" s="167"/>
      <c r="T53" s="167"/>
      <c r="U53" s="181"/>
      <c r="V53" s="167"/>
      <c r="W53" s="167"/>
      <c r="X53" s="167"/>
      <c r="Y53" s="190">
        <v>264</v>
      </c>
      <c r="Z53" s="190">
        <v>300</v>
      </c>
      <c r="AA53" s="191">
        <v>3</v>
      </c>
      <c r="AB53" s="167"/>
      <c r="AC53" s="167"/>
      <c r="AD53" s="167"/>
      <c r="AE53" s="167"/>
      <c r="AF53" s="167"/>
      <c r="AG53" s="167"/>
      <c r="AH53" s="167"/>
      <c r="AI53" s="181"/>
      <c r="AJ53" s="167"/>
      <c r="AK53" s="167"/>
      <c r="AL53" s="167"/>
      <c r="AM53" s="167"/>
      <c r="AN53" s="167"/>
      <c r="AO53" s="190">
        <v>371</v>
      </c>
      <c r="AP53" s="190">
        <v>371</v>
      </c>
      <c r="AQ53" s="167"/>
      <c r="AR53" s="167"/>
      <c r="AS53" s="167"/>
      <c r="AT53" s="167"/>
      <c r="AU53" s="167"/>
      <c r="AV53" s="167"/>
      <c r="AW53" s="167"/>
      <c r="AX53" s="167"/>
      <c r="AY53" s="181"/>
      <c r="AZ53" s="167"/>
      <c r="BA53" s="191">
        <v>47</v>
      </c>
      <c r="BB53" s="191">
        <v>23</v>
      </c>
      <c r="BC53" s="167"/>
      <c r="BD53" s="167"/>
      <c r="BE53" s="167"/>
      <c r="BF53" s="167"/>
      <c r="BG53" s="181"/>
      <c r="BH53" s="190">
        <v>130</v>
      </c>
      <c r="BI53" s="167"/>
      <c r="BJ53" s="167"/>
      <c r="BK53" s="167"/>
      <c r="BL53" s="167"/>
      <c r="BM53" s="167"/>
      <c r="BN53" s="167"/>
      <c r="BO53" s="167"/>
      <c r="BP53" s="167"/>
      <c r="BQ53" s="167"/>
      <c r="BR53" s="167"/>
      <c r="BS53" s="167"/>
      <c r="BT53" s="195">
        <v>22</v>
      </c>
      <c r="BU53" s="167"/>
      <c r="BV53" s="167"/>
      <c r="BW53" s="167"/>
      <c r="BX53" s="167"/>
      <c r="BY53" s="167"/>
      <c r="BZ53" s="167"/>
      <c r="CA53" s="195">
        <v>20</v>
      </c>
      <c r="CB53" s="167"/>
      <c r="CC53" s="167"/>
      <c r="CD53" s="167"/>
      <c r="CE53" s="167"/>
      <c r="CF53" s="167"/>
      <c r="CG53" s="195">
        <v>6</v>
      </c>
      <c r="CH53" s="190">
        <v>653</v>
      </c>
      <c r="CI53" s="167"/>
      <c r="CJ53" s="167"/>
      <c r="CK53" s="167"/>
      <c r="CL53" s="167"/>
      <c r="CM53" s="167"/>
    </row>
    <row r="54" spans="1:91" ht="17" thickBot="1" x14ac:dyDescent="0.25">
      <c r="A54" s="523"/>
      <c r="B54" s="523"/>
      <c r="C54" s="167" t="s">
        <v>1044</v>
      </c>
      <c r="D54" s="189" t="s">
        <v>1045</v>
      </c>
      <c r="E54" s="167">
        <v>70</v>
      </c>
      <c r="F54" s="169">
        <v>0.53846153846153844</v>
      </c>
      <c r="G54" s="167">
        <v>13</v>
      </c>
      <c r="H54" s="181"/>
      <c r="I54" s="167"/>
      <c r="J54" s="167"/>
      <c r="K54" s="190">
        <v>280</v>
      </c>
      <c r="L54" s="167"/>
      <c r="M54" s="167"/>
      <c r="N54" s="167"/>
      <c r="O54" s="167"/>
      <c r="P54" s="167"/>
      <c r="Q54" s="167"/>
      <c r="R54" s="167"/>
      <c r="S54" s="167"/>
      <c r="T54" s="167"/>
      <c r="U54" s="181"/>
      <c r="V54" s="167"/>
      <c r="W54" s="167"/>
      <c r="X54" s="167"/>
      <c r="Y54" s="190">
        <v>268</v>
      </c>
      <c r="Z54" s="190">
        <v>955</v>
      </c>
      <c r="AA54" s="191">
        <v>1</v>
      </c>
      <c r="AB54" s="167"/>
      <c r="AC54" s="167"/>
      <c r="AD54" s="167"/>
      <c r="AE54" s="167"/>
      <c r="AF54" s="167"/>
      <c r="AG54" s="167"/>
      <c r="AH54" s="167"/>
      <c r="AI54" s="181"/>
      <c r="AJ54" s="167"/>
      <c r="AK54" s="167"/>
      <c r="AL54" s="167"/>
      <c r="AM54" s="167"/>
      <c r="AN54" s="167"/>
      <c r="AO54" s="190">
        <v>297</v>
      </c>
      <c r="AP54" s="190">
        <v>297</v>
      </c>
      <c r="AQ54" s="167"/>
      <c r="AR54" s="167"/>
      <c r="AS54" s="167"/>
      <c r="AT54" s="167"/>
      <c r="AU54" s="167"/>
      <c r="AV54" s="167"/>
      <c r="AW54" s="167"/>
      <c r="AX54" s="167"/>
      <c r="AY54" s="181"/>
      <c r="AZ54" s="167"/>
      <c r="BA54" s="191">
        <v>35</v>
      </c>
      <c r="BB54" s="191">
        <v>4</v>
      </c>
      <c r="BC54" s="167"/>
      <c r="BD54" s="167"/>
      <c r="BE54" s="167"/>
      <c r="BF54" s="167"/>
      <c r="BG54" s="181"/>
      <c r="BH54" s="190">
        <v>262</v>
      </c>
      <c r="BI54" s="167"/>
      <c r="BJ54" s="167"/>
      <c r="BK54" s="167"/>
      <c r="BL54" s="167"/>
      <c r="BM54" s="167"/>
      <c r="BN54" s="167"/>
      <c r="BO54" s="167"/>
      <c r="BP54" s="167"/>
      <c r="BQ54" s="167"/>
      <c r="BR54" s="167"/>
      <c r="BS54" s="167"/>
      <c r="BT54" s="195">
        <v>3</v>
      </c>
      <c r="BU54" s="167"/>
      <c r="BV54" s="167"/>
      <c r="BW54" s="167"/>
      <c r="BX54" s="167"/>
      <c r="BY54" s="167"/>
      <c r="BZ54" s="167"/>
      <c r="CA54" s="195">
        <v>4</v>
      </c>
      <c r="CB54" s="167"/>
      <c r="CC54" s="167"/>
      <c r="CD54" s="167"/>
      <c r="CE54" s="167"/>
      <c r="CF54" s="167"/>
      <c r="CG54" s="195">
        <v>1</v>
      </c>
      <c r="CH54" s="190">
        <v>1411</v>
      </c>
      <c r="CI54" s="167"/>
      <c r="CJ54" s="167"/>
      <c r="CK54" s="167"/>
      <c r="CL54" s="167"/>
      <c r="CM54" s="167"/>
    </row>
    <row r="55" spans="1:91" ht="16" x14ac:dyDescent="0.2">
      <c r="A55" s="522">
        <v>7</v>
      </c>
      <c r="B55" s="522" t="s">
        <v>3348</v>
      </c>
      <c r="C55" s="182" t="s">
        <v>1050</v>
      </c>
      <c r="D55" s="183" t="s">
        <v>1051</v>
      </c>
      <c r="E55" s="182">
        <v>20</v>
      </c>
      <c r="F55" s="198">
        <v>0.5</v>
      </c>
      <c r="G55" s="182">
        <v>2</v>
      </c>
      <c r="H55" s="185"/>
      <c r="I55" s="182"/>
      <c r="J55" s="182"/>
      <c r="K55" s="182"/>
      <c r="L55" s="182"/>
      <c r="M55" s="182"/>
      <c r="N55" s="182"/>
      <c r="O55" s="182"/>
      <c r="P55" s="182"/>
      <c r="Q55" s="182"/>
      <c r="R55" s="182"/>
      <c r="S55" s="182"/>
      <c r="T55" s="182"/>
      <c r="U55" s="185"/>
      <c r="V55" s="182"/>
      <c r="W55" s="182"/>
      <c r="X55" s="182"/>
      <c r="Y55" s="182"/>
      <c r="Z55" s="199">
        <v>31</v>
      </c>
      <c r="AA55" s="182"/>
      <c r="AB55" s="182"/>
      <c r="AC55" s="182"/>
      <c r="AD55" s="182"/>
      <c r="AE55" s="182"/>
      <c r="AF55" s="182"/>
      <c r="AG55" s="182"/>
      <c r="AH55" s="182"/>
      <c r="AI55" s="185"/>
      <c r="AJ55" s="182"/>
      <c r="AK55" s="182"/>
      <c r="AL55" s="182"/>
      <c r="AM55" s="182"/>
      <c r="AN55" s="182"/>
      <c r="AO55" s="187">
        <v>12</v>
      </c>
      <c r="AP55" s="182"/>
      <c r="AQ55" s="182"/>
      <c r="AR55" s="182"/>
      <c r="AS55" s="182"/>
      <c r="AT55" s="182"/>
      <c r="AU55" s="182"/>
      <c r="AV55" s="182"/>
      <c r="AW55" s="182"/>
      <c r="AX55" s="182"/>
      <c r="AY55" s="185"/>
      <c r="AZ55" s="182"/>
      <c r="BA55" s="182"/>
      <c r="BB55" s="182"/>
      <c r="BC55" s="182"/>
      <c r="BD55" s="182"/>
      <c r="BE55" s="182"/>
      <c r="BF55" s="182"/>
      <c r="BG55" s="185"/>
      <c r="BH55" s="182"/>
      <c r="BI55" s="182"/>
      <c r="BJ55" s="182"/>
      <c r="BK55" s="182"/>
      <c r="BL55" s="182"/>
      <c r="BM55" s="182"/>
      <c r="BN55" s="182"/>
      <c r="BO55" s="182"/>
      <c r="BP55" s="182"/>
      <c r="BQ55" s="182"/>
      <c r="BR55" s="182"/>
      <c r="BS55" s="182"/>
      <c r="BT55" s="185"/>
      <c r="BU55" s="182"/>
      <c r="BV55" s="182"/>
      <c r="BW55" s="182"/>
      <c r="BX55" s="182"/>
      <c r="BY55" s="182"/>
      <c r="BZ55" s="182"/>
      <c r="CA55" s="185"/>
      <c r="CB55" s="182"/>
      <c r="CC55" s="182"/>
      <c r="CD55" s="182"/>
      <c r="CE55" s="182"/>
      <c r="CF55" s="182"/>
      <c r="CG55" s="185"/>
      <c r="CH55" s="182"/>
      <c r="CI55" s="182"/>
      <c r="CJ55" s="182"/>
      <c r="CK55" s="182"/>
      <c r="CL55" s="182"/>
      <c r="CM55" s="182"/>
    </row>
    <row r="56" spans="1:91" ht="16" x14ac:dyDescent="0.2">
      <c r="A56" s="523"/>
      <c r="B56" s="523"/>
      <c r="C56" s="167" t="s">
        <v>1052</v>
      </c>
      <c r="D56" s="189" t="s">
        <v>1053</v>
      </c>
      <c r="E56" s="167">
        <v>20</v>
      </c>
      <c r="F56" s="170">
        <v>0</v>
      </c>
      <c r="G56" s="167">
        <v>4</v>
      </c>
      <c r="H56" s="181"/>
      <c r="I56" s="167"/>
      <c r="J56" s="167"/>
      <c r="K56" s="191">
        <v>1</v>
      </c>
      <c r="L56" s="167"/>
      <c r="M56" s="167"/>
      <c r="N56" s="167"/>
      <c r="O56" s="167"/>
      <c r="P56" s="167"/>
      <c r="Q56" s="167"/>
      <c r="R56" s="167"/>
      <c r="S56" s="167"/>
      <c r="T56" s="167"/>
      <c r="U56" s="181"/>
      <c r="V56" s="167"/>
      <c r="W56" s="167"/>
      <c r="X56" s="167"/>
      <c r="Y56" s="167"/>
      <c r="Z56" s="192">
        <v>17</v>
      </c>
      <c r="AA56" s="167"/>
      <c r="AB56" s="167"/>
      <c r="AC56" s="167"/>
      <c r="AD56" s="167"/>
      <c r="AE56" s="167"/>
      <c r="AF56" s="167"/>
      <c r="AG56" s="167"/>
      <c r="AH56" s="167"/>
      <c r="AI56" s="181"/>
      <c r="AJ56" s="167"/>
      <c r="AK56" s="167"/>
      <c r="AL56" s="167"/>
      <c r="AM56" s="167"/>
      <c r="AN56" s="167"/>
      <c r="AO56" s="191">
        <v>3</v>
      </c>
      <c r="AP56" s="167"/>
      <c r="AQ56" s="167"/>
      <c r="AR56" s="167"/>
      <c r="AS56" s="167"/>
      <c r="AT56" s="167"/>
      <c r="AU56" s="167"/>
      <c r="AV56" s="167"/>
      <c r="AW56" s="167"/>
      <c r="AX56" s="167"/>
      <c r="AY56" s="181"/>
      <c r="AZ56" s="167"/>
      <c r="BA56" s="167"/>
      <c r="BB56" s="167"/>
      <c r="BC56" s="167"/>
      <c r="BD56" s="167"/>
      <c r="BE56" s="167"/>
      <c r="BF56" s="167"/>
      <c r="BG56" s="195">
        <v>14</v>
      </c>
      <c r="BH56" s="167"/>
      <c r="BI56" s="167"/>
      <c r="BJ56" s="167"/>
      <c r="BK56" s="167"/>
      <c r="BL56" s="167"/>
      <c r="BM56" s="167"/>
      <c r="BN56" s="167"/>
      <c r="BO56" s="167"/>
      <c r="BP56" s="167"/>
      <c r="BQ56" s="167"/>
      <c r="BR56" s="167"/>
      <c r="BS56" s="167"/>
      <c r="BT56" s="181"/>
      <c r="BU56" s="167"/>
      <c r="BV56" s="167"/>
      <c r="BW56" s="167"/>
      <c r="BX56" s="167"/>
      <c r="BY56" s="167"/>
      <c r="BZ56" s="167"/>
      <c r="CA56" s="181"/>
      <c r="CB56" s="167"/>
      <c r="CC56" s="167"/>
      <c r="CD56" s="167"/>
      <c r="CE56" s="167"/>
      <c r="CF56" s="167"/>
      <c r="CG56" s="181"/>
      <c r="CH56" s="167"/>
      <c r="CI56" s="167"/>
      <c r="CJ56" s="167"/>
      <c r="CK56" s="167"/>
      <c r="CL56" s="167"/>
      <c r="CM56" s="167"/>
    </row>
    <row r="57" spans="1:91" ht="16" x14ac:dyDescent="0.2">
      <c r="A57" s="523"/>
      <c r="B57" s="523"/>
      <c r="C57" s="167" t="s">
        <v>1058</v>
      </c>
      <c r="D57" s="189" t="s">
        <v>1059</v>
      </c>
      <c r="E57" s="167">
        <v>10</v>
      </c>
      <c r="F57" s="169">
        <v>1</v>
      </c>
      <c r="G57" s="167">
        <v>1</v>
      </c>
      <c r="H57" s="181"/>
      <c r="I57" s="167"/>
      <c r="J57" s="167"/>
      <c r="K57" s="167"/>
      <c r="L57" s="167"/>
      <c r="M57" s="167"/>
      <c r="N57" s="167"/>
      <c r="O57" s="167"/>
      <c r="P57" s="167"/>
      <c r="Q57" s="167"/>
      <c r="R57" s="167"/>
      <c r="S57" s="167"/>
      <c r="T57" s="167"/>
      <c r="U57" s="181"/>
      <c r="V57" s="167"/>
      <c r="W57" s="167"/>
      <c r="X57" s="167"/>
      <c r="Y57" s="167"/>
      <c r="Z57" s="190">
        <v>17</v>
      </c>
      <c r="AA57" s="167"/>
      <c r="AB57" s="167"/>
      <c r="AC57" s="167"/>
      <c r="AD57" s="167"/>
      <c r="AE57" s="167"/>
      <c r="AF57" s="167"/>
      <c r="AG57" s="167"/>
      <c r="AH57" s="167"/>
      <c r="AI57" s="181"/>
      <c r="AJ57" s="167"/>
      <c r="AK57" s="167"/>
      <c r="AL57" s="167"/>
      <c r="AM57" s="167"/>
      <c r="AN57" s="167"/>
      <c r="AO57" s="167"/>
      <c r="AP57" s="167"/>
      <c r="AQ57" s="167"/>
      <c r="AR57" s="167"/>
      <c r="AS57" s="167"/>
      <c r="AT57" s="167"/>
      <c r="AU57" s="167"/>
      <c r="AV57" s="167"/>
      <c r="AW57" s="167"/>
      <c r="AX57" s="167"/>
      <c r="AY57" s="181"/>
      <c r="AZ57" s="167"/>
      <c r="BA57" s="167"/>
      <c r="BB57" s="167"/>
      <c r="BC57" s="167"/>
      <c r="BD57" s="167"/>
      <c r="BE57" s="167"/>
      <c r="BF57" s="167"/>
      <c r="BG57" s="181"/>
      <c r="BH57" s="167"/>
      <c r="BI57" s="167"/>
      <c r="BJ57" s="167"/>
      <c r="BK57" s="167"/>
      <c r="BL57" s="167"/>
      <c r="BM57" s="167"/>
      <c r="BN57" s="167"/>
      <c r="BO57" s="167"/>
      <c r="BP57" s="167"/>
      <c r="BQ57" s="167"/>
      <c r="BR57" s="167"/>
      <c r="BS57" s="167"/>
      <c r="BT57" s="181"/>
      <c r="BU57" s="167"/>
      <c r="BV57" s="167"/>
      <c r="BW57" s="167"/>
      <c r="BX57" s="167"/>
      <c r="BY57" s="167"/>
      <c r="BZ57" s="167"/>
      <c r="CA57" s="181"/>
      <c r="CB57" s="167"/>
      <c r="CC57" s="167"/>
      <c r="CD57" s="167"/>
      <c r="CE57" s="167"/>
      <c r="CF57" s="167"/>
      <c r="CG57" s="181"/>
      <c r="CH57" s="167"/>
      <c r="CI57" s="167"/>
      <c r="CJ57" s="167"/>
      <c r="CK57" s="167"/>
      <c r="CL57" s="167"/>
      <c r="CM57" s="167"/>
    </row>
    <row r="58" spans="1:91" ht="32" x14ac:dyDescent="0.2">
      <c r="A58" s="523"/>
      <c r="B58" s="523"/>
      <c r="C58" s="167" t="s">
        <v>1062</v>
      </c>
      <c r="D58" s="189" t="s">
        <v>1063</v>
      </c>
      <c r="E58" s="167">
        <v>170</v>
      </c>
      <c r="F58" s="169">
        <v>0.6</v>
      </c>
      <c r="G58" s="167">
        <v>5</v>
      </c>
      <c r="H58" s="181"/>
      <c r="I58" s="167"/>
      <c r="J58" s="167"/>
      <c r="K58" s="191">
        <v>95</v>
      </c>
      <c r="L58" s="167"/>
      <c r="M58" s="167"/>
      <c r="N58" s="167"/>
      <c r="O58" s="167"/>
      <c r="P58" s="167"/>
      <c r="Q58" s="167"/>
      <c r="R58" s="167"/>
      <c r="S58" s="167"/>
      <c r="T58" s="167"/>
      <c r="U58" s="181"/>
      <c r="V58" s="167"/>
      <c r="W58" s="167"/>
      <c r="X58" s="167"/>
      <c r="Y58" s="167"/>
      <c r="Z58" s="190">
        <v>340</v>
      </c>
      <c r="AA58" s="167"/>
      <c r="AB58" s="167"/>
      <c r="AC58" s="167"/>
      <c r="AD58" s="167"/>
      <c r="AE58" s="167"/>
      <c r="AF58" s="167"/>
      <c r="AG58" s="167"/>
      <c r="AH58" s="167"/>
      <c r="AI58" s="181"/>
      <c r="AJ58" s="167"/>
      <c r="AK58" s="167"/>
      <c r="AL58" s="167"/>
      <c r="AM58" s="167"/>
      <c r="AN58" s="167"/>
      <c r="AO58" s="191">
        <v>96</v>
      </c>
      <c r="AP58" s="167"/>
      <c r="AQ58" s="167"/>
      <c r="AR58" s="167"/>
      <c r="AS58" s="167"/>
      <c r="AT58" s="167"/>
      <c r="AU58" s="167"/>
      <c r="AV58" s="167"/>
      <c r="AW58" s="167"/>
      <c r="AX58" s="167"/>
      <c r="AY58" s="181"/>
      <c r="AZ58" s="167"/>
      <c r="BA58" s="167"/>
      <c r="BB58" s="167"/>
      <c r="BC58" s="167"/>
      <c r="BD58" s="167"/>
      <c r="BE58" s="167"/>
      <c r="BF58" s="167"/>
      <c r="BG58" s="193">
        <v>497</v>
      </c>
      <c r="BH58" s="167"/>
      <c r="BI58" s="167"/>
      <c r="BJ58" s="167"/>
      <c r="BK58" s="167"/>
      <c r="BL58" s="167"/>
      <c r="BM58" s="167"/>
      <c r="BN58" s="167"/>
      <c r="BO58" s="167"/>
      <c r="BP58" s="167"/>
      <c r="BQ58" s="167"/>
      <c r="BR58" s="167"/>
      <c r="BS58" s="167"/>
      <c r="BT58" s="181"/>
      <c r="BU58" s="167"/>
      <c r="BV58" s="167"/>
      <c r="BW58" s="167"/>
      <c r="BX58" s="167"/>
      <c r="BY58" s="167"/>
      <c r="BZ58" s="167"/>
      <c r="CA58" s="181"/>
      <c r="CB58" s="167"/>
      <c r="CC58" s="167"/>
      <c r="CD58" s="167"/>
      <c r="CE58" s="167"/>
      <c r="CF58" s="167"/>
      <c r="CG58" s="181"/>
      <c r="CH58" s="190">
        <v>242</v>
      </c>
      <c r="CI58" s="167"/>
      <c r="CJ58" s="167"/>
      <c r="CK58" s="167"/>
      <c r="CL58" s="167"/>
      <c r="CM58" s="167"/>
    </row>
    <row r="59" spans="1:91" ht="16" x14ac:dyDescent="0.2">
      <c r="A59" s="523"/>
      <c r="B59" s="523"/>
      <c r="C59" s="167" t="s">
        <v>1064</v>
      </c>
      <c r="D59" s="189" t="s">
        <v>1065</v>
      </c>
      <c r="E59" s="167">
        <v>70</v>
      </c>
      <c r="F59" s="169">
        <v>0.4</v>
      </c>
      <c r="G59" s="167">
        <v>5</v>
      </c>
      <c r="H59" s="181"/>
      <c r="I59" s="167"/>
      <c r="J59" s="167"/>
      <c r="K59" s="191">
        <v>46</v>
      </c>
      <c r="L59" s="167"/>
      <c r="M59" s="167"/>
      <c r="N59" s="167"/>
      <c r="O59" s="167"/>
      <c r="P59" s="167"/>
      <c r="Q59" s="167"/>
      <c r="R59" s="167"/>
      <c r="S59" s="167"/>
      <c r="T59" s="167"/>
      <c r="U59" s="181"/>
      <c r="V59" s="167"/>
      <c r="W59" s="167"/>
      <c r="X59" s="167"/>
      <c r="Y59" s="167"/>
      <c r="Z59" s="190">
        <v>77</v>
      </c>
      <c r="AA59" s="167"/>
      <c r="AB59" s="167"/>
      <c r="AC59" s="167"/>
      <c r="AD59" s="167"/>
      <c r="AE59" s="167"/>
      <c r="AF59" s="167"/>
      <c r="AG59" s="167"/>
      <c r="AH59" s="167"/>
      <c r="AI59" s="181"/>
      <c r="AJ59" s="167"/>
      <c r="AK59" s="167"/>
      <c r="AL59" s="167"/>
      <c r="AM59" s="167"/>
      <c r="AN59" s="167"/>
      <c r="AO59" s="191">
        <v>20</v>
      </c>
      <c r="AP59" s="167"/>
      <c r="AQ59" s="167"/>
      <c r="AR59" s="167"/>
      <c r="AS59" s="167"/>
      <c r="AT59" s="167"/>
      <c r="AU59" s="167"/>
      <c r="AV59" s="167"/>
      <c r="AW59" s="167"/>
      <c r="AX59" s="167"/>
      <c r="AY59" s="181"/>
      <c r="AZ59" s="167"/>
      <c r="BA59" s="167"/>
      <c r="BB59" s="167"/>
      <c r="BC59" s="167"/>
      <c r="BD59" s="167"/>
      <c r="BE59" s="167"/>
      <c r="BF59" s="167"/>
      <c r="BG59" s="193">
        <v>75</v>
      </c>
      <c r="BH59" s="167"/>
      <c r="BI59" s="167"/>
      <c r="BJ59" s="167"/>
      <c r="BK59" s="167"/>
      <c r="BL59" s="167"/>
      <c r="BM59" s="167"/>
      <c r="BN59" s="167"/>
      <c r="BO59" s="167"/>
      <c r="BP59" s="167"/>
      <c r="BQ59" s="167"/>
      <c r="BR59" s="167"/>
      <c r="BS59" s="167"/>
      <c r="BT59" s="181"/>
      <c r="BU59" s="167"/>
      <c r="BV59" s="167"/>
      <c r="BW59" s="167"/>
      <c r="BX59" s="167"/>
      <c r="BY59" s="167"/>
      <c r="BZ59" s="167"/>
      <c r="CA59" s="181"/>
      <c r="CB59" s="167"/>
      <c r="CC59" s="167"/>
      <c r="CD59" s="167"/>
      <c r="CE59" s="167"/>
      <c r="CF59" s="167"/>
      <c r="CG59" s="181"/>
      <c r="CH59" s="191">
        <v>28</v>
      </c>
      <c r="CI59" s="167"/>
      <c r="CJ59" s="167"/>
      <c r="CK59" s="167"/>
      <c r="CL59" s="167"/>
      <c r="CM59" s="167"/>
    </row>
    <row r="60" spans="1:91" ht="16" x14ac:dyDescent="0.2">
      <c r="A60" s="523"/>
      <c r="B60" s="523"/>
      <c r="C60" s="167" t="s">
        <v>1066</v>
      </c>
      <c r="D60" s="189" t="s">
        <v>1067</v>
      </c>
      <c r="E60" s="167">
        <v>80</v>
      </c>
      <c r="F60" s="169">
        <v>0.4</v>
      </c>
      <c r="G60" s="167">
        <v>5</v>
      </c>
      <c r="H60" s="181"/>
      <c r="I60" s="167"/>
      <c r="J60" s="167"/>
      <c r="K60" s="191">
        <v>32</v>
      </c>
      <c r="L60" s="167"/>
      <c r="M60" s="167"/>
      <c r="N60" s="167"/>
      <c r="O60" s="167"/>
      <c r="P60" s="167"/>
      <c r="Q60" s="167"/>
      <c r="R60" s="167"/>
      <c r="S60" s="167"/>
      <c r="T60" s="167"/>
      <c r="U60" s="181"/>
      <c r="V60" s="167"/>
      <c r="W60" s="167"/>
      <c r="X60" s="167"/>
      <c r="Y60" s="167"/>
      <c r="Z60" s="190">
        <v>94</v>
      </c>
      <c r="AA60" s="167"/>
      <c r="AB60" s="167"/>
      <c r="AC60" s="167"/>
      <c r="AD60" s="167"/>
      <c r="AE60" s="167"/>
      <c r="AF60" s="167"/>
      <c r="AG60" s="167"/>
      <c r="AH60" s="167"/>
      <c r="AI60" s="181"/>
      <c r="AJ60" s="167"/>
      <c r="AK60" s="167"/>
      <c r="AL60" s="167"/>
      <c r="AM60" s="167"/>
      <c r="AN60" s="167"/>
      <c r="AO60" s="192">
        <v>78</v>
      </c>
      <c r="AP60" s="167"/>
      <c r="AQ60" s="167"/>
      <c r="AR60" s="167"/>
      <c r="AS60" s="167"/>
      <c r="AT60" s="167"/>
      <c r="AU60" s="167"/>
      <c r="AV60" s="167"/>
      <c r="AW60" s="167"/>
      <c r="AX60" s="167"/>
      <c r="AY60" s="181"/>
      <c r="AZ60" s="167"/>
      <c r="BA60" s="167"/>
      <c r="BB60" s="167"/>
      <c r="BC60" s="167"/>
      <c r="BD60" s="167"/>
      <c r="BE60" s="167"/>
      <c r="BF60" s="167"/>
      <c r="BG60" s="193">
        <v>96</v>
      </c>
      <c r="BH60" s="167"/>
      <c r="BI60" s="167"/>
      <c r="BJ60" s="167"/>
      <c r="BK60" s="167"/>
      <c r="BL60" s="167"/>
      <c r="BM60" s="167"/>
      <c r="BN60" s="167"/>
      <c r="BO60" s="167"/>
      <c r="BP60" s="167"/>
      <c r="BQ60" s="167"/>
      <c r="BR60" s="167"/>
      <c r="BS60" s="167"/>
      <c r="BT60" s="181"/>
      <c r="BU60" s="167"/>
      <c r="BV60" s="167"/>
      <c r="BW60" s="167"/>
      <c r="BX60" s="167"/>
      <c r="BY60" s="167"/>
      <c r="BZ60" s="167"/>
      <c r="CA60" s="181"/>
      <c r="CB60" s="167"/>
      <c r="CC60" s="167"/>
      <c r="CD60" s="167"/>
      <c r="CE60" s="167"/>
      <c r="CF60" s="167"/>
      <c r="CG60" s="181"/>
      <c r="CH60" s="192">
        <v>64</v>
      </c>
      <c r="CI60" s="167"/>
      <c r="CJ60" s="167"/>
      <c r="CK60" s="167"/>
      <c r="CL60" s="167"/>
      <c r="CM60" s="167"/>
    </row>
    <row r="61" spans="1:91" ht="17" thickBot="1" x14ac:dyDescent="0.25">
      <c r="A61" s="523"/>
      <c r="B61" s="523"/>
      <c r="C61" s="167" t="s">
        <v>1068</v>
      </c>
      <c r="D61" s="189" t="s">
        <v>1069</v>
      </c>
      <c r="E61" s="167">
        <v>15</v>
      </c>
      <c r="F61" s="169">
        <v>0.33333333333333331</v>
      </c>
      <c r="G61" s="167">
        <v>3</v>
      </c>
      <c r="H61" s="181"/>
      <c r="I61" s="167"/>
      <c r="J61" s="167"/>
      <c r="K61" s="167"/>
      <c r="L61" s="167"/>
      <c r="M61" s="167"/>
      <c r="N61" s="167"/>
      <c r="O61" s="167"/>
      <c r="P61" s="167"/>
      <c r="Q61" s="167"/>
      <c r="R61" s="167"/>
      <c r="S61" s="167"/>
      <c r="T61" s="167"/>
      <c r="U61" s="181"/>
      <c r="V61" s="167"/>
      <c r="W61" s="167"/>
      <c r="X61" s="167"/>
      <c r="Y61" s="167"/>
      <c r="Z61" s="191">
        <v>8</v>
      </c>
      <c r="AA61" s="167"/>
      <c r="AB61" s="167"/>
      <c r="AC61" s="167"/>
      <c r="AD61" s="167"/>
      <c r="AE61" s="167"/>
      <c r="AF61" s="167"/>
      <c r="AG61" s="167"/>
      <c r="AH61" s="167"/>
      <c r="AI61" s="181"/>
      <c r="AJ61" s="167"/>
      <c r="AK61" s="167"/>
      <c r="AL61" s="167"/>
      <c r="AM61" s="167"/>
      <c r="AN61" s="167"/>
      <c r="AO61" s="191">
        <v>2</v>
      </c>
      <c r="AP61" s="167"/>
      <c r="AQ61" s="167"/>
      <c r="AR61" s="167"/>
      <c r="AS61" s="167"/>
      <c r="AT61" s="167"/>
      <c r="AU61" s="167"/>
      <c r="AV61" s="167"/>
      <c r="AW61" s="167"/>
      <c r="AX61" s="167"/>
      <c r="AY61" s="181"/>
      <c r="AZ61" s="167"/>
      <c r="BA61" s="167"/>
      <c r="BB61" s="167"/>
      <c r="BC61" s="167"/>
      <c r="BD61" s="167"/>
      <c r="BE61" s="167"/>
      <c r="BF61" s="167"/>
      <c r="BG61" s="181"/>
      <c r="BH61" s="167"/>
      <c r="BI61" s="167"/>
      <c r="BJ61" s="167"/>
      <c r="BK61" s="167"/>
      <c r="BL61" s="167"/>
      <c r="BM61" s="167"/>
      <c r="BN61" s="167"/>
      <c r="BO61" s="167"/>
      <c r="BP61" s="167"/>
      <c r="BQ61" s="167"/>
      <c r="BR61" s="167"/>
      <c r="BS61" s="167"/>
      <c r="BT61" s="181"/>
      <c r="BU61" s="167"/>
      <c r="BV61" s="167"/>
      <c r="BW61" s="167"/>
      <c r="BX61" s="167"/>
      <c r="BY61" s="167"/>
      <c r="BZ61" s="167"/>
      <c r="CA61" s="181"/>
      <c r="CB61" s="167"/>
      <c r="CC61" s="167"/>
      <c r="CD61" s="167"/>
      <c r="CE61" s="167"/>
      <c r="CF61" s="167"/>
      <c r="CG61" s="181"/>
      <c r="CH61" s="190">
        <v>68</v>
      </c>
      <c r="CI61" s="167"/>
      <c r="CJ61" s="167"/>
      <c r="CK61" s="167"/>
      <c r="CL61" s="167"/>
      <c r="CM61" s="167"/>
    </row>
    <row r="62" spans="1:91" ht="16" x14ac:dyDescent="0.2">
      <c r="A62" s="522">
        <v>8</v>
      </c>
      <c r="B62" s="522" t="s">
        <v>3349</v>
      </c>
      <c r="C62" s="182" t="s">
        <v>1074</v>
      </c>
      <c r="D62" s="183" t="s">
        <v>1075</v>
      </c>
      <c r="E62" s="182">
        <v>25</v>
      </c>
      <c r="F62" s="198">
        <v>0.33333333333333331</v>
      </c>
      <c r="G62" s="182">
        <v>12</v>
      </c>
      <c r="H62" s="185"/>
      <c r="I62" s="182"/>
      <c r="J62" s="182"/>
      <c r="K62" s="199">
        <v>29</v>
      </c>
      <c r="L62" s="182"/>
      <c r="M62" s="182"/>
      <c r="N62" s="182"/>
      <c r="O62" s="182"/>
      <c r="P62" s="182"/>
      <c r="Q62" s="182"/>
      <c r="R62" s="182"/>
      <c r="S62" s="182"/>
      <c r="T62" s="182"/>
      <c r="U62" s="185"/>
      <c r="V62" s="199">
        <v>50</v>
      </c>
      <c r="W62" s="182"/>
      <c r="X62" s="182"/>
      <c r="Y62" s="187">
        <v>13</v>
      </c>
      <c r="Z62" s="187">
        <v>6</v>
      </c>
      <c r="AA62" s="187">
        <v>3</v>
      </c>
      <c r="AB62" s="182"/>
      <c r="AC62" s="182"/>
      <c r="AD62" s="187">
        <v>3</v>
      </c>
      <c r="AE62" s="182"/>
      <c r="AF62" s="182"/>
      <c r="AG62" s="182"/>
      <c r="AH62" s="182"/>
      <c r="AI62" s="185"/>
      <c r="AJ62" s="182"/>
      <c r="AK62" s="182"/>
      <c r="AL62" s="182"/>
      <c r="AM62" s="182"/>
      <c r="AN62" s="182"/>
      <c r="AO62" s="199">
        <v>41</v>
      </c>
      <c r="AP62" s="182"/>
      <c r="AQ62" s="182"/>
      <c r="AR62" s="182"/>
      <c r="AS62" s="182"/>
      <c r="AT62" s="182"/>
      <c r="AU62" s="182"/>
      <c r="AV62" s="182"/>
      <c r="AW62" s="182"/>
      <c r="AX62" s="182"/>
      <c r="AY62" s="185"/>
      <c r="AZ62" s="182"/>
      <c r="BA62" s="187">
        <v>10</v>
      </c>
      <c r="BB62" s="182"/>
      <c r="BC62" s="182"/>
      <c r="BD62" s="182"/>
      <c r="BE62" s="182"/>
      <c r="BF62" s="182"/>
      <c r="BG62" s="185"/>
      <c r="BH62" s="187">
        <v>5</v>
      </c>
      <c r="BI62" s="182"/>
      <c r="BJ62" s="182"/>
      <c r="BK62" s="182"/>
      <c r="BL62" s="182"/>
      <c r="BM62" s="182"/>
      <c r="BN62" s="182"/>
      <c r="BO62" s="182"/>
      <c r="BP62" s="182"/>
      <c r="BQ62" s="182"/>
      <c r="BR62" s="182"/>
      <c r="BS62" s="182"/>
      <c r="BT62" s="188">
        <v>6</v>
      </c>
      <c r="BU62" s="182"/>
      <c r="BV62" s="182"/>
      <c r="BW62" s="182"/>
      <c r="BX62" s="182"/>
      <c r="BY62" s="182"/>
      <c r="BZ62" s="182"/>
      <c r="CA62" s="188">
        <v>3</v>
      </c>
      <c r="CB62" s="182"/>
      <c r="CC62" s="182"/>
      <c r="CD62" s="182"/>
      <c r="CE62" s="182"/>
      <c r="CF62" s="182"/>
      <c r="CG62" s="185"/>
      <c r="CH62" s="199">
        <v>29</v>
      </c>
      <c r="CI62" s="182"/>
      <c r="CJ62" s="182"/>
      <c r="CK62" s="182"/>
      <c r="CL62" s="182"/>
      <c r="CM62" s="182"/>
    </row>
    <row r="63" spans="1:91" ht="16" x14ac:dyDescent="0.2">
      <c r="A63" s="523"/>
      <c r="B63" s="523"/>
      <c r="C63" s="167" t="s">
        <v>1080</v>
      </c>
      <c r="D63" s="189" t="s">
        <v>1081</v>
      </c>
      <c r="E63" s="167">
        <v>15</v>
      </c>
      <c r="F63" s="170">
        <v>0.16666666666666671</v>
      </c>
      <c r="G63" s="167">
        <v>6</v>
      </c>
      <c r="H63" s="181"/>
      <c r="I63" s="167"/>
      <c r="J63" s="167"/>
      <c r="K63" s="167"/>
      <c r="L63" s="167"/>
      <c r="M63" s="167"/>
      <c r="N63" s="167"/>
      <c r="O63" s="167"/>
      <c r="P63" s="167"/>
      <c r="Q63" s="167"/>
      <c r="R63" s="167"/>
      <c r="S63" s="167"/>
      <c r="T63" s="167"/>
      <c r="U63" s="181"/>
      <c r="V63" s="167"/>
      <c r="W63" s="167"/>
      <c r="X63" s="167"/>
      <c r="Y63" s="167"/>
      <c r="Z63" s="191">
        <v>1</v>
      </c>
      <c r="AA63" s="191">
        <v>1</v>
      </c>
      <c r="AB63" s="167"/>
      <c r="AC63" s="167"/>
      <c r="AD63" s="167"/>
      <c r="AE63" s="167"/>
      <c r="AF63" s="167"/>
      <c r="AG63" s="167"/>
      <c r="AH63" s="167"/>
      <c r="AI63" s="181"/>
      <c r="AJ63" s="167"/>
      <c r="AK63" s="167"/>
      <c r="AL63" s="167"/>
      <c r="AM63" s="167"/>
      <c r="AN63" s="167"/>
      <c r="AO63" s="191">
        <v>2</v>
      </c>
      <c r="AP63" s="167"/>
      <c r="AQ63" s="167"/>
      <c r="AR63" s="167"/>
      <c r="AS63" s="167"/>
      <c r="AT63" s="167"/>
      <c r="AU63" s="167"/>
      <c r="AV63" s="167"/>
      <c r="AW63" s="167"/>
      <c r="AX63" s="167"/>
      <c r="AY63" s="181"/>
      <c r="AZ63" s="167"/>
      <c r="BA63" s="191">
        <v>6</v>
      </c>
      <c r="BB63" s="167"/>
      <c r="BC63" s="167"/>
      <c r="BD63" s="167"/>
      <c r="BE63" s="167"/>
      <c r="BF63" s="167"/>
      <c r="BG63" s="181"/>
      <c r="BH63" s="167"/>
      <c r="BI63" s="167"/>
      <c r="BJ63" s="167"/>
      <c r="BK63" s="167"/>
      <c r="BL63" s="167"/>
      <c r="BM63" s="167"/>
      <c r="BN63" s="167"/>
      <c r="BO63" s="167"/>
      <c r="BP63" s="167"/>
      <c r="BQ63" s="167"/>
      <c r="BR63" s="167"/>
      <c r="BS63" s="167"/>
      <c r="BT63" s="181"/>
      <c r="BU63" s="167"/>
      <c r="BV63" s="167"/>
      <c r="BW63" s="167"/>
      <c r="BX63" s="167"/>
      <c r="BY63" s="167"/>
      <c r="BZ63" s="167"/>
      <c r="CA63" s="193">
        <v>49</v>
      </c>
      <c r="CB63" s="167"/>
      <c r="CC63" s="167"/>
      <c r="CD63" s="167"/>
      <c r="CE63" s="167"/>
      <c r="CF63" s="167"/>
      <c r="CG63" s="181"/>
      <c r="CH63" s="191">
        <v>6</v>
      </c>
      <c r="CI63" s="167"/>
      <c r="CJ63" s="167"/>
      <c r="CK63" s="167"/>
      <c r="CL63" s="167"/>
      <c r="CM63" s="167"/>
    </row>
    <row r="64" spans="1:91" ht="16" x14ac:dyDescent="0.2">
      <c r="A64" s="523"/>
      <c r="B64" s="523"/>
      <c r="C64" s="167" t="s">
        <v>1084</v>
      </c>
      <c r="D64" s="189" t="s">
        <v>1085</v>
      </c>
      <c r="E64" s="167">
        <v>10</v>
      </c>
      <c r="F64" s="169">
        <v>0.44444444444444442</v>
      </c>
      <c r="G64" s="167">
        <v>9</v>
      </c>
      <c r="H64" s="181"/>
      <c r="I64" s="167"/>
      <c r="J64" s="167"/>
      <c r="K64" s="190">
        <v>30</v>
      </c>
      <c r="L64" s="167"/>
      <c r="M64" s="167"/>
      <c r="N64" s="167"/>
      <c r="O64" s="167"/>
      <c r="P64" s="167"/>
      <c r="Q64" s="167"/>
      <c r="R64" s="167"/>
      <c r="S64" s="167"/>
      <c r="T64" s="167"/>
      <c r="U64" s="181"/>
      <c r="V64" s="190">
        <v>24</v>
      </c>
      <c r="W64" s="167"/>
      <c r="X64" s="167"/>
      <c r="Y64" s="191">
        <v>6</v>
      </c>
      <c r="Z64" s="191">
        <v>5</v>
      </c>
      <c r="AA64" s="191">
        <v>1</v>
      </c>
      <c r="AB64" s="167"/>
      <c r="AC64" s="167"/>
      <c r="AD64" s="167"/>
      <c r="AE64" s="167"/>
      <c r="AF64" s="167"/>
      <c r="AG64" s="167"/>
      <c r="AH64" s="167"/>
      <c r="AI64" s="181"/>
      <c r="AJ64" s="167"/>
      <c r="AK64" s="167"/>
      <c r="AL64" s="167"/>
      <c r="AM64" s="167"/>
      <c r="AN64" s="167"/>
      <c r="AO64" s="190">
        <v>10</v>
      </c>
      <c r="AP64" s="167"/>
      <c r="AQ64" s="167"/>
      <c r="AR64" s="167"/>
      <c r="AS64" s="167"/>
      <c r="AT64" s="167"/>
      <c r="AU64" s="167"/>
      <c r="AV64" s="167"/>
      <c r="AW64" s="167"/>
      <c r="AX64" s="167"/>
      <c r="AY64" s="181"/>
      <c r="AZ64" s="167"/>
      <c r="BA64" s="191">
        <v>2</v>
      </c>
      <c r="BB64" s="167"/>
      <c r="BC64" s="167"/>
      <c r="BD64" s="167"/>
      <c r="BE64" s="167"/>
      <c r="BF64" s="167"/>
      <c r="BG64" s="181"/>
      <c r="BH64" s="191">
        <v>4</v>
      </c>
      <c r="BI64" s="167"/>
      <c r="BJ64" s="167"/>
      <c r="BK64" s="167"/>
      <c r="BL64" s="167"/>
      <c r="BM64" s="167"/>
      <c r="BN64" s="167"/>
      <c r="BO64" s="167"/>
      <c r="BP64" s="167"/>
      <c r="BQ64" s="167"/>
      <c r="BR64" s="167"/>
      <c r="BS64" s="167"/>
      <c r="BT64" s="181"/>
      <c r="BU64" s="167"/>
      <c r="BV64" s="167"/>
      <c r="BW64" s="167"/>
      <c r="BX64" s="167"/>
      <c r="BY64" s="167"/>
      <c r="BZ64" s="167"/>
      <c r="CA64" s="181"/>
      <c r="CB64" s="167"/>
      <c r="CC64" s="167"/>
      <c r="CD64" s="167"/>
      <c r="CE64" s="167"/>
      <c r="CF64" s="167"/>
      <c r="CG64" s="181"/>
      <c r="CH64" s="190">
        <v>25</v>
      </c>
      <c r="CI64" s="167"/>
      <c r="CJ64" s="167"/>
      <c r="CK64" s="167"/>
      <c r="CL64" s="167"/>
      <c r="CM64" s="167"/>
    </row>
    <row r="65" spans="1:91" ht="16" x14ac:dyDescent="0.2">
      <c r="A65" s="523"/>
      <c r="B65" s="523"/>
      <c r="C65" s="167" t="s">
        <v>1086</v>
      </c>
      <c r="D65" s="189" t="s">
        <v>1087</v>
      </c>
      <c r="E65" s="167">
        <v>30</v>
      </c>
      <c r="F65" s="169">
        <v>0.36363636363636359</v>
      </c>
      <c r="G65" s="167">
        <v>11</v>
      </c>
      <c r="H65" s="181"/>
      <c r="I65" s="167"/>
      <c r="J65" s="167"/>
      <c r="K65" s="190">
        <v>41</v>
      </c>
      <c r="L65" s="167"/>
      <c r="M65" s="167"/>
      <c r="N65" s="167"/>
      <c r="O65" s="167"/>
      <c r="P65" s="167"/>
      <c r="Q65" s="167"/>
      <c r="R65" s="167"/>
      <c r="S65" s="167"/>
      <c r="T65" s="167"/>
      <c r="U65" s="181"/>
      <c r="V65" s="190">
        <v>76</v>
      </c>
      <c r="W65" s="167"/>
      <c r="X65" s="167"/>
      <c r="Y65" s="191">
        <v>10</v>
      </c>
      <c r="Z65" s="191">
        <v>9</v>
      </c>
      <c r="AA65" s="191">
        <v>3</v>
      </c>
      <c r="AB65" s="167"/>
      <c r="AC65" s="167"/>
      <c r="AD65" s="167"/>
      <c r="AE65" s="167"/>
      <c r="AF65" s="167"/>
      <c r="AG65" s="167"/>
      <c r="AH65" s="167"/>
      <c r="AI65" s="181"/>
      <c r="AJ65" s="167"/>
      <c r="AK65" s="167"/>
      <c r="AL65" s="167"/>
      <c r="AM65" s="167"/>
      <c r="AN65" s="167"/>
      <c r="AO65" s="190">
        <v>61</v>
      </c>
      <c r="AP65" s="167"/>
      <c r="AQ65" s="167"/>
      <c r="AR65" s="167"/>
      <c r="AS65" s="167"/>
      <c r="AT65" s="167"/>
      <c r="AU65" s="167"/>
      <c r="AV65" s="167"/>
      <c r="AW65" s="167"/>
      <c r="AX65" s="167"/>
      <c r="AY65" s="181"/>
      <c r="AZ65" s="167"/>
      <c r="BA65" s="191">
        <v>18</v>
      </c>
      <c r="BB65" s="167"/>
      <c r="BC65" s="167"/>
      <c r="BD65" s="167"/>
      <c r="BE65" s="167"/>
      <c r="BF65" s="167"/>
      <c r="BG65" s="181"/>
      <c r="BH65" s="191">
        <v>2</v>
      </c>
      <c r="BI65" s="167"/>
      <c r="BJ65" s="167"/>
      <c r="BK65" s="167"/>
      <c r="BL65" s="167"/>
      <c r="BM65" s="167"/>
      <c r="BN65" s="167"/>
      <c r="BO65" s="167"/>
      <c r="BP65" s="167"/>
      <c r="BQ65" s="167"/>
      <c r="BR65" s="167"/>
      <c r="BS65" s="167"/>
      <c r="BT65" s="195">
        <v>8</v>
      </c>
      <c r="BU65" s="167"/>
      <c r="BV65" s="167"/>
      <c r="BW65" s="167"/>
      <c r="BX65" s="167"/>
      <c r="BY65" s="167"/>
      <c r="BZ65" s="167"/>
      <c r="CA65" s="195">
        <v>5</v>
      </c>
      <c r="CB65" s="167"/>
      <c r="CC65" s="167"/>
      <c r="CD65" s="167"/>
      <c r="CE65" s="167"/>
      <c r="CF65" s="167"/>
      <c r="CG65" s="181"/>
      <c r="CH65" s="190">
        <v>56</v>
      </c>
      <c r="CI65" s="167"/>
      <c r="CJ65" s="167"/>
      <c r="CK65" s="167"/>
      <c r="CL65" s="167"/>
      <c r="CM65" s="167"/>
    </row>
    <row r="66" spans="1:91" ht="16" x14ac:dyDescent="0.2">
      <c r="A66" s="523"/>
      <c r="B66" s="523"/>
      <c r="C66" s="167" t="s">
        <v>1092</v>
      </c>
      <c r="D66" s="189" t="s">
        <v>1093</v>
      </c>
      <c r="E66" s="167">
        <v>40</v>
      </c>
      <c r="F66" s="170">
        <v>0.1</v>
      </c>
      <c r="G66" s="167">
        <v>10</v>
      </c>
      <c r="H66" s="181"/>
      <c r="I66" s="167"/>
      <c r="J66" s="167"/>
      <c r="K66" s="190">
        <v>61</v>
      </c>
      <c r="L66" s="167"/>
      <c r="M66" s="167"/>
      <c r="N66" s="167"/>
      <c r="O66" s="167"/>
      <c r="P66" s="167"/>
      <c r="Q66" s="167"/>
      <c r="R66" s="167"/>
      <c r="S66" s="167"/>
      <c r="T66" s="167"/>
      <c r="U66" s="181"/>
      <c r="V66" s="191">
        <v>1</v>
      </c>
      <c r="W66" s="167"/>
      <c r="X66" s="167"/>
      <c r="Y66" s="191">
        <v>1</v>
      </c>
      <c r="Z66" s="191">
        <v>14</v>
      </c>
      <c r="AA66" s="167"/>
      <c r="AB66" s="167"/>
      <c r="AC66" s="167"/>
      <c r="AD66" s="167"/>
      <c r="AE66" s="167"/>
      <c r="AF66" s="167"/>
      <c r="AG66" s="167"/>
      <c r="AH66" s="167"/>
      <c r="AI66" s="181"/>
      <c r="AJ66" s="167"/>
      <c r="AK66" s="167"/>
      <c r="AL66" s="167"/>
      <c r="AM66" s="167"/>
      <c r="AN66" s="167"/>
      <c r="AO66" s="167"/>
      <c r="AP66" s="191">
        <v>18</v>
      </c>
      <c r="AQ66" s="167"/>
      <c r="AR66" s="167"/>
      <c r="AS66" s="167"/>
      <c r="AT66" s="167"/>
      <c r="AU66" s="167"/>
      <c r="AV66" s="167"/>
      <c r="AW66" s="167"/>
      <c r="AX66" s="167"/>
      <c r="AY66" s="181"/>
      <c r="AZ66" s="167"/>
      <c r="BA66" s="167"/>
      <c r="BB66" s="167"/>
      <c r="BC66" s="167"/>
      <c r="BD66" s="167"/>
      <c r="BE66" s="191">
        <v>1</v>
      </c>
      <c r="BF66" s="167"/>
      <c r="BG66" s="181"/>
      <c r="BH66" s="167"/>
      <c r="BI66" s="167"/>
      <c r="BJ66" s="167"/>
      <c r="BK66" s="167"/>
      <c r="BL66" s="191">
        <v>9</v>
      </c>
      <c r="BM66" s="167"/>
      <c r="BN66" s="167"/>
      <c r="BO66" s="167"/>
      <c r="BP66" s="167"/>
      <c r="BQ66" s="167"/>
      <c r="BR66" s="167"/>
      <c r="BS66" s="167"/>
      <c r="BT66" s="195">
        <v>2</v>
      </c>
      <c r="BU66" s="167"/>
      <c r="BV66" s="167"/>
      <c r="BW66" s="167"/>
      <c r="BX66" s="167"/>
      <c r="BY66" s="167"/>
      <c r="BZ66" s="167"/>
      <c r="CA66" s="195">
        <v>29</v>
      </c>
      <c r="CB66" s="167"/>
      <c r="CC66" s="167"/>
      <c r="CD66" s="167"/>
      <c r="CE66" s="167"/>
      <c r="CF66" s="167"/>
      <c r="CG66" s="181"/>
      <c r="CH66" s="191">
        <v>6</v>
      </c>
      <c r="CI66" s="167"/>
      <c r="CJ66" s="167"/>
      <c r="CK66" s="167"/>
      <c r="CL66" s="167"/>
      <c r="CM66" s="167"/>
    </row>
    <row r="67" spans="1:91" ht="16" x14ac:dyDescent="0.2">
      <c r="A67" s="523"/>
      <c r="B67" s="523"/>
      <c r="C67" s="167" t="s">
        <v>1094</v>
      </c>
      <c r="D67" s="189" t="s">
        <v>1095</v>
      </c>
      <c r="E67" s="167">
        <v>20</v>
      </c>
      <c r="F67" s="170">
        <v>4.1666666666666657E-2</v>
      </c>
      <c r="G67" s="167">
        <v>24</v>
      </c>
      <c r="H67" s="181"/>
      <c r="I67" s="167"/>
      <c r="J67" s="167"/>
      <c r="K67" s="191">
        <v>12</v>
      </c>
      <c r="L67" s="167"/>
      <c r="M67" s="167"/>
      <c r="N67" s="167"/>
      <c r="O67" s="191">
        <v>1</v>
      </c>
      <c r="P67" s="167"/>
      <c r="Q67" s="167"/>
      <c r="R67" s="167"/>
      <c r="S67" s="167"/>
      <c r="T67" s="167"/>
      <c r="U67" s="181"/>
      <c r="V67" s="191">
        <v>5</v>
      </c>
      <c r="W67" s="167"/>
      <c r="X67" s="167"/>
      <c r="Y67" s="191">
        <v>2</v>
      </c>
      <c r="Z67" s="191">
        <v>4</v>
      </c>
      <c r="AA67" s="191">
        <v>6</v>
      </c>
      <c r="AB67" s="167"/>
      <c r="AC67" s="167"/>
      <c r="AD67" s="191">
        <v>1</v>
      </c>
      <c r="AE67" s="167"/>
      <c r="AF67" s="167"/>
      <c r="AG67" s="167"/>
      <c r="AH67" s="167"/>
      <c r="AI67" s="181"/>
      <c r="AJ67" s="167"/>
      <c r="AK67" s="167"/>
      <c r="AL67" s="167"/>
      <c r="AM67" s="167"/>
      <c r="AN67" s="167"/>
      <c r="AO67" s="190">
        <v>22</v>
      </c>
      <c r="AP67" s="191">
        <v>10</v>
      </c>
      <c r="AQ67" s="167"/>
      <c r="AR67" s="191">
        <v>5</v>
      </c>
      <c r="AS67" s="191">
        <v>3</v>
      </c>
      <c r="AT67" s="167"/>
      <c r="AU67" s="167"/>
      <c r="AV67" s="167"/>
      <c r="AW67" s="167"/>
      <c r="AX67" s="167"/>
      <c r="AY67" s="181"/>
      <c r="AZ67" s="167"/>
      <c r="BA67" s="191">
        <v>8</v>
      </c>
      <c r="BB67" s="167"/>
      <c r="BC67" s="191">
        <v>2</v>
      </c>
      <c r="BD67" s="167"/>
      <c r="BE67" s="191">
        <v>2</v>
      </c>
      <c r="BF67" s="167"/>
      <c r="BG67" s="181"/>
      <c r="BH67" s="191">
        <v>8</v>
      </c>
      <c r="BI67" s="167"/>
      <c r="BJ67" s="167"/>
      <c r="BK67" s="167"/>
      <c r="BL67" s="191">
        <v>4</v>
      </c>
      <c r="BM67" s="191">
        <v>1</v>
      </c>
      <c r="BN67" s="167"/>
      <c r="BO67" s="167"/>
      <c r="BP67" s="167"/>
      <c r="BQ67" s="167"/>
      <c r="BR67" s="167"/>
      <c r="BS67" s="167"/>
      <c r="BT67" s="195">
        <v>10</v>
      </c>
      <c r="BU67" s="167"/>
      <c r="BV67" s="167"/>
      <c r="BW67" s="167"/>
      <c r="BX67" s="167"/>
      <c r="BY67" s="167"/>
      <c r="BZ67" s="167"/>
      <c r="CA67" s="195">
        <v>4</v>
      </c>
      <c r="CB67" s="167"/>
      <c r="CC67" s="191">
        <v>1</v>
      </c>
      <c r="CD67" s="167"/>
      <c r="CE67" s="191">
        <v>5</v>
      </c>
      <c r="CF67" s="167"/>
      <c r="CG67" s="195">
        <v>5</v>
      </c>
      <c r="CH67" s="191">
        <v>9</v>
      </c>
      <c r="CI67" s="167"/>
      <c r="CJ67" s="167"/>
      <c r="CK67" s="167"/>
      <c r="CL67" s="167"/>
      <c r="CM67" s="191">
        <v>1</v>
      </c>
    </row>
    <row r="68" spans="1:91" ht="16" x14ac:dyDescent="0.2">
      <c r="A68" s="523"/>
      <c r="B68" s="523"/>
      <c r="C68" s="167" t="s">
        <v>1096</v>
      </c>
      <c r="D68" s="189" t="s">
        <v>1097</v>
      </c>
      <c r="E68" s="167">
        <v>30</v>
      </c>
      <c r="F68" s="169">
        <v>0.2</v>
      </c>
      <c r="G68" s="167">
        <v>15</v>
      </c>
      <c r="H68" s="181"/>
      <c r="I68" s="167"/>
      <c r="J68" s="167"/>
      <c r="K68" s="190">
        <v>37</v>
      </c>
      <c r="L68" s="167"/>
      <c r="M68" s="167"/>
      <c r="N68" s="167"/>
      <c r="O68" s="167"/>
      <c r="P68" s="167"/>
      <c r="Q68" s="167"/>
      <c r="R68" s="167"/>
      <c r="S68" s="167"/>
      <c r="T68" s="167"/>
      <c r="U68" s="181"/>
      <c r="V68" s="167"/>
      <c r="W68" s="167"/>
      <c r="X68" s="167"/>
      <c r="Y68" s="167"/>
      <c r="Z68" s="190">
        <v>86</v>
      </c>
      <c r="AA68" s="167"/>
      <c r="AB68" s="167"/>
      <c r="AC68" s="167"/>
      <c r="AD68" s="167"/>
      <c r="AE68" s="167"/>
      <c r="AF68" s="167"/>
      <c r="AG68" s="167"/>
      <c r="AH68" s="167"/>
      <c r="AI68" s="181"/>
      <c r="AJ68" s="167"/>
      <c r="AK68" s="167"/>
      <c r="AL68" s="167"/>
      <c r="AM68" s="167"/>
      <c r="AN68" s="167"/>
      <c r="AO68" s="190">
        <v>39</v>
      </c>
      <c r="AP68" s="191">
        <v>20</v>
      </c>
      <c r="AQ68" s="167"/>
      <c r="AR68" s="191">
        <v>4</v>
      </c>
      <c r="AS68" s="167"/>
      <c r="AT68" s="167"/>
      <c r="AU68" s="167"/>
      <c r="AV68" s="167"/>
      <c r="AW68" s="167"/>
      <c r="AX68" s="167"/>
      <c r="AY68" s="181"/>
      <c r="AZ68" s="167"/>
      <c r="BA68" s="191">
        <v>20</v>
      </c>
      <c r="BB68" s="167"/>
      <c r="BC68" s="167"/>
      <c r="BD68" s="167"/>
      <c r="BE68" s="191">
        <v>10</v>
      </c>
      <c r="BF68" s="167"/>
      <c r="BG68" s="181"/>
      <c r="BH68" s="191">
        <v>7</v>
      </c>
      <c r="BI68" s="167"/>
      <c r="BJ68" s="167"/>
      <c r="BK68" s="167"/>
      <c r="BL68" s="167"/>
      <c r="BM68" s="167"/>
      <c r="BN68" s="167"/>
      <c r="BO68" s="167"/>
      <c r="BP68" s="167"/>
      <c r="BQ68" s="167"/>
      <c r="BR68" s="167"/>
      <c r="BS68" s="167"/>
      <c r="BT68" s="195">
        <v>8</v>
      </c>
      <c r="BU68" s="167"/>
      <c r="BV68" s="167"/>
      <c r="BW68" s="191">
        <v>4</v>
      </c>
      <c r="BX68" s="167"/>
      <c r="BY68" s="167"/>
      <c r="BZ68" s="167"/>
      <c r="CA68" s="195">
        <v>4</v>
      </c>
      <c r="CB68" s="167"/>
      <c r="CC68" s="167"/>
      <c r="CD68" s="167"/>
      <c r="CE68" s="191">
        <v>7</v>
      </c>
      <c r="CF68" s="167"/>
      <c r="CG68" s="195">
        <v>4</v>
      </c>
      <c r="CH68" s="191">
        <v>13</v>
      </c>
      <c r="CI68" s="167"/>
      <c r="CJ68" s="167"/>
      <c r="CK68" s="167"/>
      <c r="CL68" s="167"/>
      <c r="CM68" s="191">
        <v>4</v>
      </c>
    </row>
    <row r="69" spans="1:91" ht="16" x14ac:dyDescent="0.2">
      <c r="A69" s="523"/>
      <c r="B69" s="523"/>
      <c r="C69" s="167" t="s">
        <v>1098</v>
      </c>
      <c r="D69" s="189" t="s">
        <v>1099</v>
      </c>
      <c r="E69" s="167">
        <v>20</v>
      </c>
      <c r="F69" s="170">
        <v>3.7037037037037028E-2</v>
      </c>
      <c r="G69" s="167">
        <v>27</v>
      </c>
      <c r="H69" s="181"/>
      <c r="I69" s="167"/>
      <c r="J69" s="167"/>
      <c r="K69" s="192">
        <v>19</v>
      </c>
      <c r="L69" s="191">
        <v>6</v>
      </c>
      <c r="M69" s="167"/>
      <c r="N69" s="167"/>
      <c r="O69" s="191">
        <v>5</v>
      </c>
      <c r="P69" s="167"/>
      <c r="Q69" s="167"/>
      <c r="R69" s="167"/>
      <c r="S69" s="167"/>
      <c r="T69" s="167"/>
      <c r="U69" s="181"/>
      <c r="V69" s="191">
        <v>13</v>
      </c>
      <c r="W69" s="167"/>
      <c r="X69" s="167"/>
      <c r="Y69" s="191">
        <v>7</v>
      </c>
      <c r="Z69" s="192">
        <v>18</v>
      </c>
      <c r="AA69" s="191">
        <v>12</v>
      </c>
      <c r="AB69" s="167"/>
      <c r="AC69" s="167"/>
      <c r="AD69" s="191">
        <v>10</v>
      </c>
      <c r="AE69" s="167"/>
      <c r="AF69" s="167"/>
      <c r="AG69" s="167"/>
      <c r="AH69" s="167"/>
      <c r="AI69" s="181"/>
      <c r="AJ69" s="167"/>
      <c r="AK69" s="167"/>
      <c r="AL69" s="167"/>
      <c r="AM69" s="167"/>
      <c r="AN69" s="167"/>
      <c r="AO69" s="192">
        <v>16</v>
      </c>
      <c r="AP69" s="190">
        <v>32</v>
      </c>
      <c r="AQ69" s="167"/>
      <c r="AR69" s="191">
        <v>6</v>
      </c>
      <c r="AS69" s="191">
        <v>1</v>
      </c>
      <c r="AT69" s="167"/>
      <c r="AU69" s="167"/>
      <c r="AV69" s="167"/>
      <c r="AW69" s="167"/>
      <c r="AX69" s="167"/>
      <c r="AY69" s="181"/>
      <c r="AZ69" s="167"/>
      <c r="BA69" s="191">
        <v>10</v>
      </c>
      <c r="BB69" s="191">
        <v>4</v>
      </c>
      <c r="BC69" s="191">
        <v>2</v>
      </c>
      <c r="BD69" s="191">
        <v>1</v>
      </c>
      <c r="BE69" s="191">
        <v>6</v>
      </c>
      <c r="BF69" s="167"/>
      <c r="BG69" s="181"/>
      <c r="BH69" s="191">
        <v>11</v>
      </c>
      <c r="BI69" s="167"/>
      <c r="BJ69" s="167"/>
      <c r="BK69" s="167"/>
      <c r="BL69" s="191">
        <v>9</v>
      </c>
      <c r="BM69" s="191">
        <v>2</v>
      </c>
      <c r="BN69" s="167"/>
      <c r="BO69" s="167"/>
      <c r="BP69" s="167"/>
      <c r="BQ69" s="167"/>
      <c r="BR69" s="167"/>
      <c r="BS69" s="167"/>
      <c r="BT69" s="195">
        <v>3</v>
      </c>
      <c r="BU69" s="167"/>
      <c r="BV69" s="167"/>
      <c r="BW69" s="191">
        <v>4</v>
      </c>
      <c r="BX69" s="167"/>
      <c r="BY69" s="167"/>
      <c r="BZ69" s="167"/>
      <c r="CA69" s="195">
        <v>11</v>
      </c>
      <c r="CB69" s="167"/>
      <c r="CC69" s="167"/>
      <c r="CD69" s="167"/>
      <c r="CE69" s="191">
        <v>4</v>
      </c>
      <c r="CF69" s="167"/>
      <c r="CG69" s="195">
        <v>6</v>
      </c>
      <c r="CH69" s="191">
        <v>11</v>
      </c>
      <c r="CI69" s="167"/>
      <c r="CJ69" s="167"/>
      <c r="CK69" s="167"/>
      <c r="CL69" s="167"/>
      <c r="CM69" s="191">
        <v>13</v>
      </c>
    </row>
    <row r="70" spans="1:91" ht="16" x14ac:dyDescent="0.2">
      <c r="A70" s="523"/>
      <c r="B70" s="523"/>
      <c r="C70" s="167" t="s">
        <v>1100</v>
      </c>
      <c r="D70" s="189" t="s">
        <v>1101</v>
      </c>
      <c r="E70" s="167">
        <v>30</v>
      </c>
      <c r="F70" s="169">
        <v>0.40740740740740738</v>
      </c>
      <c r="G70" s="167">
        <v>27</v>
      </c>
      <c r="H70" s="181"/>
      <c r="I70" s="167"/>
      <c r="J70" s="167"/>
      <c r="K70" s="190">
        <v>91</v>
      </c>
      <c r="L70" s="191">
        <v>3</v>
      </c>
      <c r="M70" s="167"/>
      <c r="N70" s="167"/>
      <c r="O70" s="191">
        <v>9</v>
      </c>
      <c r="P70" s="167"/>
      <c r="Q70" s="167"/>
      <c r="R70" s="167"/>
      <c r="S70" s="167"/>
      <c r="T70" s="167"/>
      <c r="U70" s="181"/>
      <c r="V70" s="190">
        <v>98</v>
      </c>
      <c r="W70" s="167"/>
      <c r="X70" s="167"/>
      <c r="Y70" s="190">
        <v>75</v>
      </c>
      <c r="Z70" s="191">
        <v>23</v>
      </c>
      <c r="AA70" s="190">
        <v>34</v>
      </c>
      <c r="AB70" s="167"/>
      <c r="AC70" s="167"/>
      <c r="AD70" s="191">
        <v>18</v>
      </c>
      <c r="AE70" s="167"/>
      <c r="AF70" s="167"/>
      <c r="AG70" s="167"/>
      <c r="AH70" s="167"/>
      <c r="AI70" s="181"/>
      <c r="AJ70" s="167"/>
      <c r="AK70" s="167"/>
      <c r="AL70" s="167"/>
      <c r="AM70" s="167"/>
      <c r="AN70" s="167"/>
      <c r="AO70" s="190">
        <v>89</v>
      </c>
      <c r="AP70" s="190">
        <v>35</v>
      </c>
      <c r="AQ70" s="167"/>
      <c r="AR70" s="191">
        <v>12</v>
      </c>
      <c r="AS70" s="191">
        <v>11</v>
      </c>
      <c r="AT70" s="167"/>
      <c r="AU70" s="167"/>
      <c r="AV70" s="167"/>
      <c r="AW70" s="167"/>
      <c r="AX70" s="167"/>
      <c r="AY70" s="181"/>
      <c r="AZ70" s="167"/>
      <c r="BA70" s="190">
        <v>38</v>
      </c>
      <c r="BB70" s="191">
        <v>17</v>
      </c>
      <c r="BC70" s="191">
        <v>18</v>
      </c>
      <c r="BD70" s="191">
        <v>2</v>
      </c>
      <c r="BE70" s="191">
        <v>15</v>
      </c>
      <c r="BF70" s="167"/>
      <c r="BG70" s="181"/>
      <c r="BH70" s="190">
        <v>52</v>
      </c>
      <c r="BI70" s="167"/>
      <c r="BJ70" s="167"/>
      <c r="BK70" s="167"/>
      <c r="BL70" s="191">
        <v>9</v>
      </c>
      <c r="BM70" s="191">
        <v>2</v>
      </c>
      <c r="BN70" s="167"/>
      <c r="BO70" s="167"/>
      <c r="BP70" s="167"/>
      <c r="BQ70" s="167"/>
      <c r="BR70" s="167"/>
      <c r="BS70" s="167"/>
      <c r="BT70" s="193">
        <v>39</v>
      </c>
      <c r="BU70" s="167"/>
      <c r="BV70" s="167"/>
      <c r="BW70" s="191">
        <v>11</v>
      </c>
      <c r="BX70" s="167"/>
      <c r="BY70" s="167"/>
      <c r="BZ70" s="167"/>
      <c r="CA70" s="193">
        <v>30</v>
      </c>
      <c r="CB70" s="167"/>
      <c r="CC70" s="167"/>
      <c r="CD70" s="167"/>
      <c r="CE70" s="191">
        <v>19</v>
      </c>
      <c r="CF70" s="167"/>
      <c r="CG70" s="195">
        <v>22</v>
      </c>
      <c r="CH70" s="190">
        <v>35</v>
      </c>
      <c r="CI70" s="167"/>
      <c r="CJ70" s="167"/>
      <c r="CK70" s="167"/>
      <c r="CL70" s="167"/>
      <c r="CM70" s="191">
        <v>16</v>
      </c>
    </row>
    <row r="71" spans="1:91" ht="16" x14ac:dyDescent="0.2">
      <c r="A71" s="523"/>
      <c r="B71" s="523"/>
      <c r="C71" s="167" t="s">
        <v>1102</v>
      </c>
      <c r="D71" s="189" t="s">
        <v>1103</v>
      </c>
      <c r="E71" s="167">
        <v>15</v>
      </c>
      <c r="F71" s="169">
        <v>0.36</v>
      </c>
      <c r="G71" s="167">
        <v>25</v>
      </c>
      <c r="H71" s="181"/>
      <c r="I71" s="167"/>
      <c r="J71" s="167"/>
      <c r="K71" s="190">
        <v>15</v>
      </c>
      <c r="L71" s="167"/>
      <c r="M71" s="167"/>
      <c r="N71" s="167"/>
      <c r="O71" s="167"/>
      <c r="P71" s="167"/>
      <c r="Q71" s="167"/>
      <c r="R71" s="167"/>
      <c r="S71" s="167"/>
      <c r="T71" s="167"/>
      <c r="U71" s="181"/>
      <c r="V71" s="190">
        <v>141</v>
      </c>
      <c r="W71" s="167"/>
      <c r="X71" s="167"/>
      <c r="Y71" s="190">
        <v>15</v>
      </c>
      <c r="Z71" s="191">
        <v>9</v>
      </c>
      <c r="AA71" s="190">
        <v>21</v>
      </c>
      <c r="AB71" s="167"/>
      <c r="AC71" s="167"/>
      <c r="AD71" s="191">
        <v>7</v>
      </c>
      <c r="AE71" s="167"/>
      <c r="AF71" s="167"/>
      <c r="AG71" s="167"/>
      <c r="AH71" s="167"/>
      <c r="AI71" s="181"/>
      <c r="AJ71" s="167"/>
      <c r="AK71" s="167"/>
      <c r="AL71" s="167"/>
      <c r="AM71" s="167"/>
      <c r="AN71" s="167"/>
      <c r="AO71" s="190">
        <v>23</v>
      </c>
      <c r="AP71" s="191">
        <v>4</v>
      </c>
      <c r="AQ71" s="167"/>
      <c r="AR71" s="191">
        <v>9</v>
      </c>
      <c r="AS71" s="191">
        <v>8</v>
      </c>
      <c r="AT71" s="167"/>
      <c r="AU71" s="167"/>
      <c r="AV71" s="167"/>
      <c r="AW71" s="167"/>
      <c r="AX71" s="167"/>
      <c r="AY71" s="181"/>
      <c r="AZ71" s="167"/>
      <c r="BA71" s="190">
        <v>37</v>
      </c>
      <c r="BB71" s="191">
        <v>2</v>
      </c>
      <c r="BC71" s="191">
        <v>5</v>
      </c>
      <c r="BD71" s="167"/>
      <c r="BE71" s="190">
        <v>17</v>
      </c>
      <c r="BF71" s="167"/>
      <c r="BG71" s="181"/>
      <c r="BH71" s="191">
        <v>7</v>
      </c>
      <c r="BI71" s="167"/>
      <c r="BJ71" s="167"/>
      <c r="BK71" s="167"/>
      <c r="BL71" s="191">
        <v>1</v>
      </c>
      <c r="BM71" s="191">
        <v>3</v>
      </c>
      <c r="BN71" s="167"/>
      <c r="BO71" s="167"/>
      <c r="BP71" s="167"/>
      <c r="BQ71" s="167"/>
      <c r="BR71" s="167"/>
      <c r="BS71" s="167"/>
      <c r="BT71" s="194">
        <v>13</v>
      </c>
      <c r="BU71" s="167"/>
      <c r="BV71" s="167"/>
      <c r="BW71" s="191">
        <v>1</v>
      </c>
      <c r="BX71" s="167"/>
      <c r="BY71" s="167"/>
      <c r="BZ71" s="167"/>
      <c r="CA71" s="193">
        <v>17</v>
      </c>
      <c r="CB71" s="167"/>
      <c r="CC71" s="191">
        <v>2</v>
      </c>
      <c r="CD71" s="167"/>
      <c r="CE71" s="191">
        <v>2</v>
      </c>
      <c r="CF71" s="167"/>
      <c r="CG71" s="195">
        <v>7</v>
      </c>
      <c r="CH71" s="190">
        <v>19</v>
      </c>
      <c r="CI71" s="167"/>
      <c r="CJ71" s="167"/>
      <c r="CK71" s="167"/>
      <c r="CL71" s="167"/>
      <c r="CM71" s="191">
        <v>3</v>
      </c>
    </row>
    <row r="72" spans="1:91" ht="16" x14ac:dyDescent="0.2">
      <c r="A72" s="523"/>
      <c r="B72" s="523"/>
      <c r="C72" s="167" t="s">
        <v>1108</v>
      </c>
      <c r="D72" s="189" t="s">
        <v>1109</v>
      </c>
      <c r="E72" s="167">
        <v>15</v>
      </c>
      <c r="F72" s="169">
        <v>0.21739130434782611</v>
      </c>
      <c r="G72" s="167">
        <v>23</v>
      </c>
      <c r="H72" s="181"/>
      <c r="I72" s="167"/>
      <c r="J72" s="167"/>
      <c r="K72" s="190">
        <v>34</v>
      </c>
      <c r="L72" s="167"/>
      <c r="M72" s="167"/>
      <c r="N72" s="167"/>
      <c r="O72" s="191">
        <v>1</v>
      </c>
      <c r="P72" s="167"/>
      <c r="Q72" s="167"/>
      <c r="R72" s="167"/>
      <c r="S72" s="167"/>
      <c r="T72" s="167"/>
      <c r="U72" s="181"/>
      <c r="V72" s="190">
        <v>51</v>
      </c>
      <c r="W72" s="167"/>
      <c r="X72" s="167"/>
      <c r="Y72" s="192">
        <v>12</v>
      </c>
      <c r="Z72" s="190">
        <v>15</v>
      </c>
      <c r="AA72" s="191">
        <v>2</v>
      </c>
      <c r="AB72" s="167"/>
      <c r="AC72" s="167"/>
      <c r="AD72" s="191">
        <v>5</v>
      </c>
      <c r="AE72" s="167"/>
      <c r="AF72" s="167"/>
      <c r="AG72" s="167"/>
      <c r="AH72" s="167"/>
      <c r="AI72" s="181"/>
      <c r="AJ72" s="167"/>
      <c r="AK72" s="167"/>
      <c r="AL72" s="167"/>
      <c r="AM72" s="167"/>
      <c r="AN72" s="167"/>
      <c r="AO72" s="190">
        <v>51</v>
      </c>
      <c r="AP72" s="191">
        <v>3</v>
      </c>
      <c r="AQ72" s="167"/>
      <c r="AR72" s="191">
        <v>2</v>
      </c>
      <c r="AS72" s="191">
        <v>1</v>
      </c>
      <c r="AT72" s="167"/>
      <c r="AU72" s="167"/>
      <c r="AV72" s="167"/>
      <c r="AW72" s="167"/>
      <c r="AX72" s="167"/>
      <c r="AY72" s="181"/>
      <c r="AZ72" s="167"/>
      <c r="BA72" s="191">
        <v>7</v>
      </c>
      <c r="BB72" s="191">
        <v>2</v>
      </c>
      <c r="BC72" s="191">
        <v>1</v>
      </c>
      <c r="BD72" s="191">
        <v>3</v>
      </c>
      <c r="BE72" s="191">
        <v>9</v>
      </c>
      <c r="BF72" s="167"/>
      <c r="BG72" s="181"/>
      <c r="BH72" s="192">
        <v>14</v>
      </c>
      <c r="BI72" s="167"/>
      <c r="BJ72" s="167"/>
      <c r="BK72" s="167"/>
      <c r="BL72" s="191">
        <v>4</v>
      </c>
      <c r="BM72" s="167"/>
      <c r="BN72" s="167"/>
      <c r="BO72" s="167"/>
      <c r="BP72" s="167"/>
      <c r="BQ72" s="167"/>
      <c r="BR72" s="167"/>
      <c r="BS72" s="167"/>
      <c r="BT72" s="195">
        <v>5</v>
      </c>
      <c r="BU72" s="167"/>
      <c r="BV72" s="167"/>
      <c r="BW72" s="167"/>
      <c r="BX72" s="167"/>
      <c r="BY72" s="167"/>
      <c r="BZ72" s="167"/>
      <c r="CA72" s="195">
        <v>6</v>
      </c>
      <c r="CB72" s="167"/>
      <c r="CC72" s="167"/>
      <c r="CD72" s="167"/>
      <c r="CE72" s="167"/>
      <c r="CF72" s="167"/>
      <c r="CG72" s="194">
        <v>12</v>
      </c>
      <c r="CH72" s="190">
        <v>32</v>
      </c>
      <c r="CI72" s="167"/>
      <c r="CJ72" s="167"/>
      <c r="CK72" s="167"/>
      <c r="CL72" s="167"/>
      <c r="CM72" s="191">
        <v>1</v>
      </c>
    </row>
    <row r="73" spans="1:91" ht="16" x14ac:dyDescent="0.2">
      <c r="A73" s="523"/>
      <c r="B73" s="523"/>
      <c r="C73" s="167" t="s">
        <v>1110</v>
      </c>
      <c r="D73" s="189" t="s">
        <v>1111</v>
      </c>
      <c r="E73" s="167">
        <v>10</v>
      </c>
      <c r="F73" s="169">
        <v>0.30434782608695649</v>
      </c>
      <c r="G73" s="167">
        <v>23</v>
      </c>
      <c r="H73" s="181"/>
      <c r="I73" s="167"/>
      <c r="J73" s="167"/>
      <c r="K73" s="190">
        <v>106</v>
      </c>
      <c r="L73" s="191">
        <v>2</v>
      </c>
      <c r="M73" s="167"/>
      <c r="N73" s="167"/>
      <c r="O73" s="191">
        <v>1</v>
      </c>
      <c r="P73" s="167"/>
      <c r="Q73" s="167"/>
      <c r="R73" s="167"/>
      <c r="S73" s="167"/>
      <c r="T73" s="167"/>
      <c r="U73" s="181"/>
      <c r="V73" s="190">
        <v>58</v>
      </c>
      <c r="W73" s="167"/>
      <c r="X73" s="167"/>
      <c r="Y73" s="191">
        <v>5</v>
      </c>
      <c r="Z73" s="190">
        <v>23</v>
      </c>
      <c r="AA73" s="191">
        <v>3</v>
      </c>
      <c r="AB73" s="167"/>
      <c r="AC73" s="167"/>
      <c r="AD73" s="191">
        <v>1</v>
      </c>
      <c r="AE73" s="167"/>
      <c r="AF73" s="167"/>
      <c r="AG73" s="167"/>
      <c r="AH73" s="167"/>
      <c r="AI73" s="181"/>
      <c r="AJ73" s="167"/>
      <c r="AK73" s="167"/>
      <c r="AL73" s="167"/>
      <c r="AM73" s="167"/>
      <c r="AN73" s="167"/>
      <c r="AO73" s="190">
        <v>32</v>
      </c>
      <c r="AP73" s="191">
        <v>1</v>
      </c>
      <c r="AQ73" s="167"/>
      <c r="AR73" s="167"/>
      <c r="AS73" s="167"/>
      <c r="AT73" s="167"/>
      <c r="AU73" s="167"/>
      <c r="AV73" s="167"/>
      <c r="AW73" s="167"/>
      <c r="AX73" s="167"/>
      <c r="AY73" s="181"/>
      <c r="AZ73" s="167"/>
      <c r="BA73" s="190">
        <v>13</v>
      </c>
      <c r="BB73" s="191">
        <v>5</v>
      </c>
      <c r="BC73" s="191">
        <v>2</v>
      </c>
      <c r="BD73" s="167"/>
      <c r="BE73" s="192">
        <v>9</v>
      </c>
      <c r="BF73" s="167"/>
      <c r="BG73" s="181"/>
      <c r="BH73" s="191">
        <v>6</v>
      </c>
      <c r="BI73" s="167"/>
      <c r="BJ73" s="167"/>
      <c r="BK73" s="167"/>
      <c r="BL73" s="191">
        <v>5</v>
      </c>
      <c r="BM73" s="167"/>
      <c r="BN73" s="167"/>
      <c r="BO73" s="167"/>
      <c r="BP73" s="167"/>
      <c r="BQ73" s="167"/>
      <c r="BR73" s="167"/>
      <c r="BS73" s="167"/>
      <c r="BT73" s="195">
        <v>6</v>
      </c>
      <c r="BU73" s="167"/>
      <c r="BV73" s="167"/>
      <c r="BW73" s="192">
        <v>9</v>
      </c>
      <c r="BX73" s="167"/>
      <c r="BY73" s="167"/>
      <c r="BZ73" s="167"/>
      <c r="CA73" s="193">
        <v>34</v>
      </c>
      <c r="CB73" s="167"/>
      <c r="CC73" s="167"/>
      <c r="CD73" s="167"/>
      <c r="CE73" s="191">
        <v>2</v>
      </c>
      <c r="CF73" s="167"/>
      <c r="CG73" s="195">
        <v>4</v>
      </c>
      <c r="CH73" s="190">
        <v>20</v>
      </c>
      <c r="CI73" s="167"/>
      <c r="CJ73" s="167"/>
      <c r="CK73" s="167"/>
      <c r="CL73" s="167"/>
      <c r="CM73" s="191">
        <v>2</v>
      </c>
    </row>
    <row r="74" spans="1:91" ht="16" x14ac:dyDescent="0.2">
      <c r="A74" s="523"/>
      <c r="B74" s="523"/>
      <c r="C74" s="167" t="s">
        <v>1112</v>
      </c>
      <c r="D74" s="189" t="s">
        <v>1113</v>
      </c>
      <c r="E74" s="167">
        <v>15</v>
      </c>
      <c r="F74" s="170">
        <v>0.1</v>
      </c>
      <c r="G74" s="167">
        <v>20</v>
      </c>
      <c r="H74" s="181"/>
      <c r="I74" s="167"/>
      <c r="J74" s="167"/>
      <c r="K74" s="191">
        <v>1</v>
      </c>
      <c r="L74" s="191">
        <v>2</v>
      </c>
      <c r="M74" s="167"/>
      <c r="N74" s="167"/>
      <c r="O74" s="167"/>
      <c r="P74" s="167"/>
      <c r="Q74" s="167"/>
      <c r="R74" s="167"/>
      <c r="S74" s="167"/>
      <c r="T74" s="167"/>
      <c r="U74" s="181"/>
      <c r="V74" s="191">
        <v>2</v>
      </c>
      <c r="W74" s="167"/>
      <c r="X74" s="167"/>
      <c r="Y74" s="191">
        <v>1</v>
      </c>
      <c r="Z74" s="191">
        <v>5</v>
      </c>
      <c r="AA74" s="191">
        <v>1</v>
      </c>
      <c r="AB74" s="167"/>
      <c r="AC74" s="167"/>
      <c r="AD74" s="167"/>
      <c r="AE74" s="167"/>
      <c r="AF74" s="167"/>
      <c r="AG74" s="167"/>
      <c r="AH74" s="167"/>
      <c r="AI74" s="181"/>
      <c r="AJ74" s="167"/>
      <c r="AK74" s="167"/>
      <c r="AL74" s="167"/>
      <c r="AM74" s="167"/>
      <c r="AN74" s="167"/>
      <c r="AO74" s="191">
        <v>5</v>
      </c>
      <c r="AP74" s="167"/>
      <c r="AQ74" s="167"/>
      <c r="AR74" s="167"/>
      <c r="AS74" s="167"/>
      <c r="AT74" s="167"/>
      <c r="AU74" s="167"/>
      <c r="AV74" s="167"/>
      <c r="AW74" s="167"/>
      <c r="AX74" s="167"/>
      <c r="AY74" s="181"/>
      <c r="AZ74" s="167"/>
      <c r="BA74" s="191">
        <v>6</v>
      </c>
      <c r="BB74" s="191">
        <v>1</v>
      </c>
      <c r="BC74" s="191">
        <v>6</v>
      </c>
      <c r="BD74" s="167"/>
      <c r="BE74" s="191">
        <v>4</v>
      </c>
      <c r="BF74" s="167"/>
      <c r="BG74" s="181"/>
      <c r="BH74" s="190">
        <v>21</v>
      </c>
      <c r="BI74" s="167"/>
      <c r="BJ74" s="167"/>
      <c r="BK74" s="167"/>
      <c r="BL74" s="191">
        <v>2</v>
      </c>
      <c r="BM74" s="191">
        <v>1</v>
      </c>
      <c r="BN74" s="167"/>
      <c r="BO74" s="167"/>
      <c r="BP74" s="167"/>
      <c r="BQ74" s="167"/>
      <c r="BR74" s="167"/>
      <c r="BS74" s="167"/>
      <c r="BT74" s="195">
        <v>4</v>
      </c>
      <c r="BU74" s="167"/>
      <c r="BV74" s="167"/>
      <c r="BW74" s="167"/>
      <c r="BX74" s="167"/>
      <c r="BY74" s="167"/>
      <c r="BZ74" s="167"/>
      <c r="CA74" s="195">
        <v>9</v>
      </c>
      <c r="CB74" s="167"/>
      <c r="CC74" s="167"/>
      <c r="CD74" s="167"/>
      <c r="CE74" s="191">
        <v>1</v>
      </c>
      <c r="CF74" s="167"/>
      <c r="CG74" s="195">
        <v>2</v>
      </c>
      <c r="CH74" s="190">
        <v>17</v>
      </c>
      <c r="CI74" s="167"/>
      <c r="CJ74" s="167"/>
      <c r="CK74" s="167"/>
      <c r="CL74" s="167"/>
      <c r="CM74" s="191">
        <v>1</v>
      </c>
    </row>
    <row r="75" spans="1:91" ht="16" x14ac:dyDescent="0.2">
      <c r="A75" s="523"/>
      <c r="B75" s="523"/>
      <c r="C75" s="167" t="s">
        <v>1114</v>
      </c>
      <c r="D75" s="189" t="s">
        <v>1115</v>
      </c>
      <c r="E75" s="167">
        <v>15</v>
      </c>
      <c r="F75" s="170">
        <v>0</v>
      </c>
      <c r="G75" s="167">
        <v>23</v>
      </c>
      <c r="H75" s="181"/>
      <c r="I75" s="167"/>
      <c r="J75" s="167"/>
      <c r="K75" s="191">
        <v>8</v>
      </c>
      <c r="L75" s="191">
        <v>1</v>
      </c>
      <c r="M75" s="167"/>
      <c r="N75" s="167"/>
      <c r="O75" s="191">
        <v>1</v>
      </c>
      <c r="P75" s="167"/>
      <c r="Q75" s="167"/>
      <c r="R75" s="167"/>
      <c r="S75" s="167"/>
      <c r="T75" s="167"/>
      <c r="U75" s="181"/>
      <c r="V75" s="191">
        <v>4</v>
      </c>
      <c r="W75" s="167"/>
      <c r="X75" s="167"/>
      <c r="Y75" s="191">
        <v>1</v>
      </c>
      <c r="Z75" s="191">
        <v>8</v>
      </c>
      <c r="AA75" s="167"/>
      <c r="AB75" s="167"/>
      <c r="AC75" s="167"/>
      <c r="AD75" s="191">
        <v>1</v>
      </c>
      <c r="AE75" s="167"/>
      <c r="AF75" s="167"/>
      <c r="AG75" s="167"/>
      <c r="AH75" s="167"/>
      <c r="AI75" s="181"/>
      <c r="AJ75" s="167"/>
      <c r="AK75" s="167"/>
      <c r="AL75" s="167"/>
      <c r="AM75" s="167"/>
      <c r="AN75" s="167"/>
      <c r="AO75" s="192">
        <v>12</v>
      </c>
      <c r="AP75" s="191">
        <v>3</v>
      </c>
      <c r="AQ75" s="167"/>
      <c r="AR75" s="167"/>
      <c r="AS75" s="191">
        <v>1</v>
      </c>
      <c r="AT75" s="167"/>
      <c r="AU75" s="167"/>
      <c r="AV75" s="167"/>
      <c r="AW75" s="167"/>
      <c r="AX75" s="167"/>
      <c r="AY75" s="181"/>
      <c r="AZ75" s="167"/>
      <c r="BA75" s="192">
        <v>12</v>
      </c>
      <c r="BB75" s="191">
        <v>6</v>
      </c>
      <c r="BC75" s="167"/>
      <c r="BD75" s="191">
        <v>1</v>
      </c>
      <c r="BE75" s="191">
        <v>2</v>
      </c>
      <c r="BF75" s="167"/>
      <c r="BG75" s="181"/>
      <c r="BH75" s="192">
        <v>12</v>
      </c>
      <c r="BI75" s="167"/>
      <c r="BJ75" s="167"/>
      <c r="BK75" s="167"/>
      <c r="BL75" s="191">
        <v>8</v>
      </c>
      <c r="BM75" s="191">
        <v>1</v>
      </c>
      <c r="BN75" s="167"/>
      <c r="BO75" s="167"/>
      <c r="BP75" s="167"/>
      <c r="BQ75" s="167"/>
      <c r="BR75" s="167"/>
      <c r="BS75" s="167"/>
      <c r="BT75" s="195">
        <v>7</v>
      </c>
      <c r="BU75" s="167"/>
      <c r="BV75" s="167"/>
      <c r="BW75" s="191">
        <v>2</v>
      </c>
      <c r="BX75" s="167"/>
      <c r="BY75" s="167"/>
      <c r="BZ75" s="167"/>
      <c r="CA75" s="195">
        <v>2</v>
      </c>
      <c r="CB75" s="167"/>
      <c r="CC75" s="191">
        <v>1</v>
      </c>
      <c r="CD75" s="167"/>
      <c r="CE75" s="167"/>
      <c r="CF75" s="167"/>
      <c r="CG75" s="195">
        <v>6</v>
      </c>
      <c r="CH75" s="191">
        <v>6</v>
      </c>
      <c r="CI75" s="167"/>
      <c r="CJ75" s="167"/>
      <c r="CK75" s="167"/>
      <c r="CL75" s="167"/>
      <c r="CM75" s="167"/>
    </row>
    <row r="76" spans="1:91" ht="16" x14ac:dyDescent="0.2">
      <c r="A76" s="523"/>
      <c r="B76" s="523"/>
      <c r="C76" s="167" t="s">
        <v>1122</v>
      </c>
      <c r="D76" s="189" t="s">
        <v>1123</v>
      </c>
      <c r="E76" s="167">
        <v>30</v>
      </c>
      <c r="F76" s="169">
        <v>0.55555555555555558</v>
      </c>
      <c r="G76" s="167">
        <v>54</v>
      </c>
      <c r="H76" s="181"/>
      <c r="I76" s="167"/>
      <c r="J76" s="167"/>
      <c r="K76" s="190">
        <v>146</v>
      </c>
      <c r="L76" s="191">
        <v>20</v>
      </c>
      <c r="M76" s="192">
        <v>26</v>
      </c>
      <c r="N76" s="191">
        <v>15</v>
      </c>
      <c r="O76" s="190">
        <v>49</v>
      </c>
      <c r="P76" s="167"/>
      <c r="Q76" s="167"/>
      <c r="R76" s="191">
        <v>16</v>
      </c>
      <c r="S76" s="191">
        <v>8</v>
      </c>
      <c r="T76" s="191">
        <v>10</v>
      </c>
      <c r="U76" s="181"/>
      <c r="V76" s="190">
        <v>129</v>
      </c>
      <c r="W76" s="167"/>
      <c r="X76" s="167"/>
      <c r="Y76" s="190">
        <v>37</v>
      </c>
      <c r="Z76" s="190">
        <v>177</v>
      </c>
      <c r="AA76" s="190">
        <v>72</v>
      </c>
      <c r="AB76" s="167"/>
      <c r="AC76" s="167"/>
      <c r="AD76" s="190">
        <v>31</v>
      </c>
      <c r="AE76" s="167"/>
      <c r="AF76" s="191">
        <v>15</v>
      </c>
      <c r="AG76" s="167"/>
      <c r="AH76" s="190">
        <v>48</v>
      </c>
      <c r="AI76" s="181"/>
      <c r="AJ76" s="167"/>
      <c r="AK76" s="167"/>
      <c r="AL76" s="167"/>
      <c r="AM76" s="167"/>
      <c r="AN76" s="167"/>
      <c r="AO76" s="190">
        <v>220</v>
      </c>
      <c r="AP76" s="190">
        <v>74</v>
      </c>
      <c r="AQ76" s="167"/>
      <c r="AR76" s="191">
        <v>11</v>
      </c>
      <c r="AS76" s="190">
        <v>37</v>
      </c>
      <c r="AT76" s="192">
        <v>27</v>
      </c>
      <c r="AU76" s="191">
        <v>4</v>
      </c>
      <c r="AV76" s="192">
        <v>29</v>
      </c>
      <c r="AW76" s="191">
        <v>4</v>
      </c>
      <c r="AX76" s="191">
        <v>7</v>
      </c>
      <c r="AY76" s="181"/>
      <c r="AZ76" s="167"/>
      <c r="BA76" s="190">
        <v>145</v>
      </c>
      <c r="BB76" s="190">
        <v>65</v>
      </c>
      <c r="BC76" s="190">
        <v>33</v>
      </c>
      <c r="BD76" s="190">
        <v>51</v>
      </c>
      <c r="BE76" s="190">
        <v>49</v>
      </c>
      <c r="BF76" s="167"/>
      <c r="BG76" s="181"/>
      <c r="BH76" s="190">
        <v>83</v>
      </c>
      <c r="BI76" s="167"/>
      <c r="BJ76" s="192">
        <v>26</v>
      </c>
      <c r="BK76" s="191">
        <v>14</v>
      </c>
      <c r="BL76" s="190">
        <v>65</v>
      </c>
      <c r="BM76" s="191">
        <v>21</v>
      </c>
      <c r="BN76" s="167"/>
      <c r="BO76" s="191">
        <v>14</v>
      </c>
      <c r="BP76" s="191">
        <v>8</v>
      </c>
      <c r="BQ76" s="167"/>
      <c r="BR76" s="192">
        <v>26</v>
      </c>
      <c r="BS76" s="191">
        <v>6</v>
      </c>
      <c r="BT76" s="193">
        <v>142</v>
      </c>
      <c r="BU76" s="167"/>
      <c r="BV76" s="190">
        <v>60</v>
      </c>
      <c r="BW76" s="190">
        <v>33</v>
      </c>
      <c r="BX76" s="167"/>
      <c r="BY76" s="167"/>
      <c r="BZ76" s="191">
        <v>13</v>
      </c>
      <c r="CA76" s="193">
        <v>66</v>
      </c>
      <c r="CB76" s="167"/>
      <c r="CC76" s="190">
        <v>44</v>
      </c>
      <c r="CD76" s="191">
        <v>15</v>
      </c>
      <c r="CE76" s="190">
        <v>56</v>
      </c>
      <c r="CF76" s="190">
        <v>40</v>
      </c>
      <c r="CG76" s="193">
        <v>73</v>
      </c>
      <c r="CH76" s="190">
        <v>100</v>
      </c>
      <c r="CI76" s="192">
        <v>27</v>
      </c>
      <c r="CJ76" s="190">
        <v>30</v>
      </c>
      <c r="CK76" s="190">
        <v>35</v>
      </c>
      <c r="CL76" s="190">
        <v>33</v>
      </c>
      <c r="CM76" s="191">
        <v>19</v>
      </c>
    </row>
    <row r="77" spans="1:91" ht="16" x14ac:dyDescent="0.2">
      <c r="A77" s="523"/>
      <c r="B77" s="523"/>
      <c r="C77" s="167" t="s">
        <v>1146</v>
      </c>
      <c r="D77" s="189" t="s">
        <v>1147</v>
      </c>
      <c r="E77" s="167">
        <v>40</v>
      </c>
      <c r="F77" s="169">
        <v>0.85</v>
      </c>
      <c r="G77" s="167">
        <v>40</v>
      </c>
      <c r="H77" s="181"/>
      <c r="I77" s="167"/>
      <c r="J77" s="167"/>
      <c r="K77" s="190">
        <v>94</v>
      </c>
      <c r="L77" s="190">
        <v>78</v>
      </c>
      <c r="M77" s="192">
        <v>32</v>
      </c>
      <c r="N77" s="190">
        <v>56</v>
      </c>
      <c r="O77" s="190">
        <v>67</v>
      </c>
      <c r="P77" s="167"/>
      <c r="Q77" s="167"/>
      <c r="R77" s="167"/>
      <c r="S77" s="167"/>
      <c r="T77" s="167"/>
      <c r="U77" s="181"/>
      <c r="V77" s="191">
        <v>3</v>
      </c>
      <c r="W77" s="167"/>
      <c r="X77" s="167"/>
      <c r="Y77" s="191">
        <v>5</v>
      </c>
      <c r="Z77" s="190">
        <v>435</v>
      </c>
      <c r="AA77" s="190">
        <v>123</v>
      </c>
      <c r="AB77" s="167"/>
      <c r="AC77" s="167"/>
      <c r="AD77" s="191">
        <v>12</v>
      </c>
      <c r="AE77" s="167"/>
      <c r="AF77" s="167"/>
      <c r="AG77" s="167"/>
      <c r="AH77" s="167"/>
      <c r="AI77" s="181"/>
      <c r="AJ77" s="167"/>
      <c r="AK77" s="167"/>
      <c r="AL77" s="167"/>
      <c r="AM77" s="167"/>
      <c r="AN77" s="167"/>
      <c r="AO77" s="190">
        <v>224</v>
      </c>
      <c r="AP77" s="190">
        <v>74</v>
      </c>
      <c r="AQ77" s="167"/>
      <c r="AR77" s="190">
        <v>67</v>
      </c>
      <c r="AS77" s="190">
        <v>47</v>
      </c>
      <c r="AT77" s="191">
        <v>28</v>
      </c>
      <c r="AU77" s="167"/>
      <c r="AV77" s="167"/>
      <c r="AW77" s="167"/>
      <c r="AX77" s="167"/>
      <c r="AY77" s="181"/>
      <c r="AZ77" s="167"/>
      <c r="BA77" s="190">
        <v>160</v>
      </c>
      <c r="BB77" s="190">
        <v>84</v>
      </c>
      <c r="BC77" s="190">
        <v>62</v>
      </c>
      <c r="BD77" s="190">
        <v>78</v>
      </c>
      <c r="BE77" s="190">
        <v>70</v>
      </c>
      <c r="BF77" s="167"/>
      <c r="BG77" s="181"/>
      <c r="BH77" s="190">
        <v>177</v>
      </c>
      <c r="BI77" s="167"/>
      <c r="BJ77" s="190">
        <v>40</v>
      </c>
      <c r="BK77" s="191">
        <v>22</v>
      </c>
      <c r="BL77" s="190">
        <v>153</v>
      </c>
      <c r="BM77" s="190">
        <v>50</v>
      </c>
      <c r="BN77" s="167"/>
      <c r="BO77" s="167"/>
      <c r="BP77" s="167"/>
      <c r="BQ77" s="167"/>
      <c r="BR77" s="167"/>
      <c r="BS77" s="167"/>
      <c r="BT77" s="193">
        <v>197</v>
      </c>
      <c r="BU77" s="167"/>
      <c r="BV77" s="190">
        <v>125</v>
      </c>
      <c r="BW77" s="190">
        <v>71</v>
      </c>
      <c r="BX77" s="167"/>
      <c r="BY77" s="167"/>
      <c r="BZ77" s="167"/>
      <c r="CA77" s="193">
        <v>140</v>
      </c>
      <c r="CB77" s="167"/>
      <c r="CC77" s="190">
        <v>42</v>
      </c>
      <c r="CD77" s="190">
        <v>49</v>
      </c>
      <c r="CE77" s="190">
        <v>76</v>
      </c>
      <c r="CF77" s="190">
        <v>84</v>
      </c>
      <c r="CG77" s="193">
        <v>157</v>
      </c>
      <c r="CH77" s="190">
        <v>78</v>
      </c>
      <c r="CI77" s="190">
        <v>51</v>
      </c>
      <c r="CJ77" s="190">
        <v>50</v>
      </c>
      <c r="CK77" s="190">
        <v>62</v>
      </c>
      <c r="CL77" s="190">
        <v>78</v>
      </c>
      <c r="CM77" s="190">
        <v>56</v>
      </c>
    </row>
    <row r="78" spans="1:91" ht="16" x14ac:dyDescent="0.2">
      <c r="A78" s="523"/>
      <c r="B78" s="523"/>
      <c r="C78" s="167" t="s">
        <v>1148</v>
      </c>
      <c r="D78" s="189" t="s">
        <v>1149</v>
      </c>
      <c r="E78" s="167">
        <v>30</v>
      </c>
      <c r="F78" s="169">
        <v>0.42105263157894729</v>
      </c>
      <c r="G78" s="167">
        <v>38</v>
      </c>
      <c r="H78" s="181"/>
      <c r="I78" s="167"/>
      <c r="J78" s="167"/>
      <c r="K78" s="192">
        <v>25</v>
      </c>
      <c r="L78" s="190">
        <v>73</v>
      </c>
      <c r="M78" s="190">
        <v>48</v>
      </c>
      <c r="N78" s="191">
        <v>21</v>
      </c>
      <c r="O78" s="191">
        <v>21</v>
      </c>
      <c r="P78" s="167"/>
      <c r="Q78" s="167"/>
      <c r="R78" s="167"/>
      <c r="S78" s="167"/>
      <c r="T78" s="167"/>
      <c r="U78" s="181"/>
      <c r="V78" s="167"/>
      <c r="W78" s="167"/>
      <c r="X78" s="167"/>
      <c r="Y78" s="167"/>
      <c r="Z78" s="190">
        <v>59</v>
      </c>
      <c r="AA78" s="190">
        <v>52</v>
      </c>
      <c r="AB78" s="167"/>
      <c r="AC78" s="167"/>
      <c r="AD78" s="190">
        <v>64</v>
      </c>
      <c r="AE78" s="167"/>
      <c r="AF78" s="167"/>
      <c r="AG78" s="167"/>
      <c r="AH78" s="167"/>
      <c r="AI78" s="181"/>
      <c r="AJ78" s="167"/>
      <c r="AK78" s="167"/>
      <c r="AL78" s="167"/>
      <c r="AM78" s="167"/>
      <c r="AN78" s="167"/>
      <c r="AO78" s="190">
        <v>48</v>
      </c>
      <c r="AP78" s="190">
        <v>93</v>
      </c>
      <c r="AQ78" s="167"/>
      <c r="AR78" s="190">
        <v>34</v>
      </c>
      <c r="AS78" s="191">
        <v>6</v>
      </c>
      <c r="AT78" s="191">
        <v>5</v>
      </c>
      <c r="AU78" s="167"/>
      <c r="AV78" s="167"/>
      <c r="AW78" s="167"/>
      <c r="AX78" s="167"/>
      <c r="AY78" s="181"/>
      <c r="AZ78" s="167"/>
      <c r="BA78" s="192">
        <v>27</v>
      </c>
      <c r="BB78" s="190">
        <v>42</v>
      </c>
      <c r="BC78" s="192">
        <v>28</v>
      </c>
      <c r="BD78" s="191">
        <v>3</v>
      </c>
      <c r="BE78" s="192">
        <v>25</v>
      </c>
      <c r="BF78" s="167"/>
      <c r="BG78" s="181"/>
      <c r="BH78" s="190">
        <v>52</v>
      </c>
      <c r="BI78" s="167"/>
      <c r="BJ78" s="191">
        <v>21</v>
      </c>
      <c r="BK78" s="191">
        <v>4</v>
      </c>
      <c r="BL78" s="190">
        <v>53</v>
      </c>
      <c r="BM78" s="191">
        <v>8</v>
      </c>
      <c r="BN78" s="167"/>
      <c r="BO78" s="167"/>
      <c r="BP78" s="167"/>
      <c r="BQ78" s="167"/>
      <c r="BR78" s="167"/>
      <c r="BS78" s="167"/>
      <c r="BT78" s="193">
        <v>151</v>
      </c>
      <c r="BU78" s="167"/>
      <c r="BV78" s="191">
        <v>16</v>
      </c>
      <c r="BW78" s="190">
        <v>92</v>
      </c>
      <c r="BX78" s="167"/>
      <c r="BY78" s="167"/>
      <c r="BZ78" s="167"/>
      <c r="CA78" s="193">
        <v>1311</v>
      </c>
      <c r="CB78" s="167"/>
      <c r="CC78" s="192">
        <v>28</v>
      </c>
      <c r="CD78" s="191">
        <v>9</v>
      </c>
      <c r="CE78" s="191">
        <v>9</v>
      </c>
      <c r="CF78" s="191">
        <v>9</v>
      </c>
      <c r="CG78" s="195">
        <v>23</v>
      </c>
      <c r="CH78" s="191">
        <v>15</v>
      </c>
      <c r="CI78" s="190">
        <v>60</v>
      </c>
      <c r="CJ78" s="191">
        <v>6</v>
      </c>
      <c r="CK78" s="191">
        <v>13</v>
      </c>
      <c r="CL78" s="191">
        <v>20</v>
      </c>
      <c r="CM78" s="190">
        <v>162</v>
      </c>
    </row>
    <row r="79" spans="1:91" ht="16" x14ac:dyDescent="0.2">
      <c r="A79" s="523"/>
      <c r="B79" s="523"/>
      <c r="C79" s="167" t="s">
        <v>1152</v>
      </c>
      <c r="D79" s="189" t="s">
        <v>1153</v>
      </c>
      <c r="E79" s="167">
        <v>30</v>
      </c>
      <c r="F79" s="169">
        <v>0.97499999999999998</v>
      </c>
      <c r="G79" s="167">
        <v>40</v>
      </c>
      <c r="H79" s="181"/>
      <c r="I79" s="167"/>
      <c r="J79" s="167"/>
      <c r="K79" s="190">
        <v>380</v>
      </c>
      <c r="L79" s="190">
        <v>238</v>
      </c>
      <c r="M79" s="190">
        <v>158</v>
      </c>
      <c r="N79" s="190">
        <v>177</v>
      </c>
      <c r="O79" s="190">
        <v>278</v>
      </c>
      <c r="P79" s="167"/>
      <c r="Q79" s="167"/>
      <c r="R79" s="167"/>
      <c r="S79" s="167"/>
      <c r="T79" s="167"/>
      <c r="U79" s="181"/>
      <c r="V79" s="190">
        <v>62</v>
      </c>
      <c r="W79" s="167"/>
      <c r="X79" s="167"/>
      <c r="Y79" s="191">
        <v>7</v>
      </c>
      <c r="Z79" s="190">
        <v>1155</v>
      </c>
      <c r="AA79" s="190">
        <v>320</v>
      </c>
      <c r="AB79" s="167"/>
      <c r="AC79" s="167"/>
      <c r="AD79" s="190">
        <v>260</v>
      </c>
      <c r="AE79" s="167"/>
      <c r="AF79" s="167"/>
      <c r="AG79" s="167"/>
      <c r="AH79" s="167"/>
      <c r="AI79" s="181"/>
      <c r="AJ79" s="167"/>
      <c r="AK79" s="167"/>
      <c r="AL79" s="167"/>
      <c r="AM79" s="167"/>
      <c r="AN79" s="167"/>
      <c r="AO79" s="190">
        <v>747</v>
      </c>
      <c r="AP79" s="190">
        <v>387</v>
      </c>
      <c r="AQ79" s="167"/>
      <c r="AR79" s="190">
        <v>173</v>
      </c>
      <c r="AS79" s="190">
        <v>228</v>
      </c>
      <c r="AT79" s="190">
        <v>112</v>
      </c>
      <c r="AU79" s="167"/>
      <c r="AV79" s="167"/>
      <c r="AW79" s="167"/>
      <c r="AX79" s="167"/>
      <c r="AY79" s="181"/>
      <c r="AZ79" s="167"/>
      <c r="BA79" s="190">
        <v>365</v>
      </c>
      <c r="BB79" s="190">
        <v>438</v>
      </c>
      <c r="BC79" s="190">
        <v>223</v>
      </c>
      <c r="BD79" s="190">
        <v>189</v>
      </c>
      <c r="BE79" s="190">
        <v>262</v>
      </c>
      <c r="BF79" s="167"/>
      <c r="BG79" s="181"/>
      <c r="BH79" s="190">
        <v>464</v>
      </c>
      <c r="BI79" s="167"/>
      <c r="BJ79" s="190">
        <v>239</v>
      </c>
      <c r="BK79" s="190">
        <v>75</v>
      </c>
      <c r="BL79" s="190">
        <v>340</v>
      </c>
      <c r="BM79" s="190">
        <v>154</v>
      </c>
      <c r="BN79" s="167"/>
      <c r="BO79" s="167"/>
      <c r="BP79" s="167"/>
      <c r="BQ79" s="167"/>
      <c r="BR79" s="167"/>
      <c r="BS79" s="167"/>
      <c r="BT79" s="193">
        <v>253</v>
      </c>
      <c r="BU79" s="167"/>
      <c r="BV79" s="190">
        <v>304</v>
      </c>
      <c r="BW79" s="190">
        <v>288</v>
      </c>
      <c r="BX79" s="167"/>
      <c r="BY79" s="167"/>
      <c r="BZ79" s="167"/>
      <c r="CA79" s="193">
        <v>378</v>
      </c>
      <c r="CB79" s="167"/>
      <c r="CC79" s="190">
        <v>208</v>
      </c>
      <c r="CD79" s="190">
        <v>225</v>
      </c>
      <c r="CE79" s="190">
        <v>238</v>
      </c>
      <c r="CF79" s="190">
        <v>208</v>
      </c>
      <c r="CG79" s="193">
        <v>349</v>
      </c>
      <c r="CH79" s="190">
        <v>326</v>
      </c>
      <c r="CI79" s="190">
        <v>252</v>
      </c>
      <c r="CJ79" s="190">
        <v>197</v>
      </c>
      <c r="CK79" s="190">
        <v>247</v>
      </c>
      <c r="CL79" s="190">
        <v>224</v>
      </c>
      <c r="CM79" s="190">
        <v>289</v>
      </c>
    </row>
    <row r="80" spans="1:91" ht="17" thickBot="1" x14ac:dyDescent="0.25">
      <c r="A80" s="523"/>
      <c r="B80" s="523"/>
      <c r="C80" s="167" t="s">
        <v>1154</v>
      </c>
      <c r="D80" s="189" t="s">
        <v>1155</v>
      </c>
      <c r="E80" s="167">
        <v>50</v>
      </c>
      <c r="F80" s="169">
        <v>0.95</v>
      </c>
      <c r="G80" s="167">
        <v>40</v>
      </c>
      <c r="H80" s="181"/>
      <c r="I80" s="167"/>
      <c r="J80" s="167"/>
      <c r="K80" s="190">
        <v>313</v>
      </c>
      <c r="L80" s="190">
        <v>181</v>
      </c>
      <c r="M80" s="190">
        <v>104</v>
      </c>
      <c r="N80" s="190">
        <v>193</v>
      </c>
      <c r="O80" s="190">
        <v>244</v>
      </c>
      <c r="P80" s="167"/>
      <c r="Q80" s="167"/>
      <c r="R80" s="167"/>
      <c r="S80" s="167"/>
      <c r="T80" s="167"/>
      <c r="U80" s="181"/>
      <c r="V80" s="192">
        <v>40</v>
      </c>
      <c r="W80" s="167"/>
      <c r="X80" s="167"/>
      <c r="Y80" s="191">
        <v>37</v>
      </c>
      <c r="Z80" s="190">
        <v>944</v>
      </c>
      <c r="AA80" s="190">
        <v>258</v>
      </c>
      <c r="AB80" s="167"/>
      <c r="AC80" s="167"/>
      <c r="AD80" s="190">
        <v>161</v>
      </c>
      <c r="AE80" s="167"/>
      <c r="AF80" s="167"/>
      <c r="AG80" s="167"/>
      <c r="AH80" s="167"/>
      <c r="AI80" s="181"/>
      <c r="AJ80" s="167"/>
      <c r="AK80" s="167"/>
      <c r="AL80" s="167"/>
      <c r="AM80" s="167"/>
      <c r="AN80" s="167"/>
      <c r="AO80" s="190">
        <v>695</v>
      </c>
      <c r="AP80" s="190">
        <v>369</v>
      </c>
      <c r="AQ80" s="167"/>
      <c r="AR80" s="190">
        <v>181</v>
      </c>
      <c r="AS80" s="190">
        <v>207</v>
      </c>
      <c r="AT80" s="190">
        <v>98</v>
      </c>
      <c r="AU80" s="167"/>
      <c r="AV80" s="167"/>
      <c r="AW80" s="167"/>
      <c r="AX80" s="167"/>
      <c r="AY80" s="181"/>
      <c r="AZ80" s="167"/>
      <c r="BA80" s="190">
        <v>396</v>
      </c>
      <c r="BB80" s="190">
        <v>391</v>
      </c>
      <c r="BC80" s="190">
        <v>168</v>
      </c>
      <c r="BD80" s="190">
        <v>164</v>
      </c>
      <c r="BE80" s="190">
        <v>180</v>
      </c>
      <c r="BF80" s="167"/>
      <c r="BG80" s="181"/>
      <c r="BH80" s="190">
        <v>516</v>
      </c>
      <c r="BI80" s="167"/>
      <c r="BJ80" s="190">
        <v>170</v>
      </c>
      <c r="BK80" s="190">
        <v>80</v>
      </c>
      <c r="BL80" s="190">
        <v>304</v>
      </c>
      <c r="BM80" s="190">
        <v>107</v>
      </c>
      <c r="BN80" s="167"/>
      <c r="BO80" s="167"/>
      <c r="BP80" s="167"/>
      <c r="BQ80" s="167"/>
      <c r="BR80" s="167"/>
      <c r="BS80" s="167"/>
      <c r="BT80" s="193">
        <v>304</v>
      </c>
      <c r="BU80" s="167"/>
      <c r="BV80" s="190">
        <v>286</v>
      </c>
      <c r="BW80" s="190">
        <v>272</v>
      </c>
      <c r="BX80" s="167"/>
      <c r="BY80" s="167"/>
      <c r="BZ80" s="167"/>
      <c r="CA80" s="193">
        <v>272</v>
      </c>
      <c r="CB80" s="167"/>
      <c r="CC80" s="190">
        <v>202</v>
      </c>
      <c r="CD80" s="190">
        <v>177</v>
      </c>
      <c r="CE80" s="190">
        <v>202</v>
      </c>
      <c r="CF80" s="190">
        <v>151</v>
      </c>
      <c r="CG80" s="193">
        <v>341</v>
      </c>
      <c r="CH80" s="190">
        <v>313</v>
      </c>
      <c r="CI80" s="190">
        <v>174</v>
      </c>
      <c r="CJ80" s="190">
        <v>169</v>
      </c>
      <c r="CK80" s="190">
        <v>251</v>
      </c>
      <c r="CL80" s="190">
        <v>146</v>
      </c>
      <c r="CM80" s="190">
        <v>156</v>
      </c>
    </row>
    <row r="81" spans="1:91" ht="16" x14ac:dyDescent="0.2">
      <c r="A81" s="522">
        <v>9</v>
      </c>
      <c r="B81" s="522" t="s">
        <v>3350</v>
      </c>
      <c r="C81" s="182" t="s">
        <v>1160</v>
      </c>
      <c r="D81" s="183" t="s">
        <v>1161</v>
      </c>
      <c r="E81" s="182">
        <v>10</v>
      </c>
      <c r="F81" s="184">
        <v>0.125</v>
      </c>
      <c r="G81" s="182">
        <v>16</v>
      </c>
      <c r="H81" s="185"/>
      <c r="I81" s="182"/>
      <c r="J81" s="182"/>
      <c r="K81" s="187">
        <v>7</v>
      </c>
      <c r="L81" s="182"/>
      <c r="M81" s="182"/>
      <c r="N81" s="182"/>
      <c r="O81" s="182"/>
      <c r="P81" s="182"/>
      <c r="Q81" s="182"/>
      <c r="R81" s="182"/>
      <c r="S81" s="182"/>
      <c r="T81" s="182"/>
      <c r="U81" s="185"/>
      <c r="V81" s="187">
        <v>1</v>
      </c>
      <c r="W81" s="182"/>
      <c r="X81" s="182"/>
      <c r="Y81" s="182"/>
      <c r="Z81" s="199">
        <v>11</v>
      </c>
      <c r="AA81" s="199">
        <v>12</v>
      </c>
      <c r="AB81" s="182"/>
      <c r="AC81" s="182"/>
      <c r="AD81" s="187">
        <v>1</v>
      </c>
      <c r="AE81" s="182"/>
      <c r="AF81" s="182"/>
      <c r="AG81" s="182"/>
      <c r="AH81" s="182"/>
      <c r="AI81" s="185"/>
      <c r="AJ81" s="182"/>
      <c r="AK81" s="182"/>
      <c r="AL81" s="182"/>
      <c r="AM81" s="182"/>
      <c r="AN81" s="182"/>
      <c r="AO81" s="187">
        <v>5</v>
      </c>
      <c r="AP81" s="182"/>
      <c r="AQ81" s="182"/>
      <c r="AR81" s="182"/>
      <c r="AS81" s="187">
        <v>1</v>
      </c>
      <c r="AT81" s="182"/>
      <c r="AU81" s="182"/>
      <c r="AV81" s="182"/>
      <c r="AW81" s="182"/>
      <c r="AX81" s="182"/>
      <c r="AY81" s="185"/>
      <c r="AZ81" s="182"/>
      <c r="BA81" s="186">
        <v>8</v>
      </c>
      <c r="BB81" s="187">
        <v>1</v>
      </c>
      <c r="BC81" s="182"/>
      <c r="BD81" s="182"/>
      <c r="BE81" s="182"/>
      <c r="BF81" s="182"/>
      <c r="BG81" s="185"/>
      <c r="BH81" s="187">
        <v>7</v>
      </c>
      <c r="BI81" s="182"/>
      <c r="BJ81" s="182"/>
      <c r="BK81" s="182"/>
      <c r="BL81" s="187">
        <v>2</v>
      </c>
      <c r="BM81" s="182"/>
      <c r="BN81" s="182"/>
      <c r="BO81" s="182"/>
      <c r="BP81" s="182"/>
      <c r="BQ81" s="182"/>
      <c r="BR81" s="182"/>
      <c r="BS81" s="182"/>
      <c r="BT81" s="188">
        <v>6</v>
      </c>
      <c r="BU81" s="182"/>
      <c r="BV81" s="182"/>
      <c r="BW81" s="187">
        <v>1</v>
      </c>
      <c r="BX81" s="182"/>
      <c r="BY81" s="182"/>
      <c r="BZ81" s="182"/>
      <c r="CA81" s="188">
        <v>4</v>
      </c>
      <c r="CB81" s="182"/>
      <c r="CC81" s="182"/>
      <c r="CD81" s="182"/>
      <c r="CE81" s="182"/>
      <c r="CF81" s="182"/>
      <c r="CG81" s="203">
        <v>9</v>
      </c>
      <c r="CH81" s="187">
        <v>3</v>
      </c>
      <c r="CI81" s="182"/>
      <c r="CJ81" s="182"/>
      <c r="CK81" s="182"/>
      <c r="CL81" s="182"/>
      <c r="CM81" s="182"/>
    </row>
    <row r="82" spans="1:91" ht="16" x14ac:dyDescent="0.2">
      <c r="A82" s="523"/>
      <c r="B82" s="523"/>
      <c r="C82" s="167" t="s">
        <v>1164</v>
      </c>
      <c r="D82" s="189" t="s">
        <v>1165</v>
      </c>
      <c r="E82" s="167">
        <v>30</v>
      </c>
      <c r="F82" s="169">
        <v>0.57894736842105265</v>
      </c>
      <c r="G82" s="167">
        <v>19</v>
      </c>
      <c r="H82" s="181"/>
      <c r="I82" s="167"/>
      <c r="J82" s="167"/>
      <c r="K82" s="190">
        <v>265</v>
      </c>
      <c r="L82" s="167"/>
      <c r="M82" s="167"/>
      <c r="N82" s="167"/>
      <c r="O82" s="167"/>
      <c r="P82" s="167"/>
      <c r="Q82" s="167"/>
      <c r="R82" s="167"/>
      <c r="S82" s="167"/>
      <c r="T82" s="167"/>
      <c r="U82" s="181"/>
      <c r="V82" s="191">
        <v>16</v>
      </c>
      <c r="W82" s="167"/>
      <c r="X82" s="167"/>
      <c r="Y82" s="191">
        <v>1</v>
      </c>
      <c r="Z82" s="190">
        <v>159</v>
      </c>
      <c r="AA82" s="190">
        <v>127</v>
      </c>
      <c r="AB82" s="167"/>
      <c r="AC82" s="167"/>
      <c r="AD82" s="191">
        <v>10</v>
      </c>
      <c r="AE82" s="167"/>
      <c r="AF82" s="167"/>
      <c r="AG82" s="167"/>
      <c r="AH82" s="167"/>
      <c r="AI82" s="181"/>
      <c r="AJ82" s="167"/>
      <c r="AK82" s="167"/>
      <c r="AL82" s="167"/>
      <c r="AM82" s="167"/>
      <c r="AN82" s="167"/>
      <c r="AO82" s="190">
        <v>126</v>
      </c>
      <c r="AP82" s="192">
        <v>27</v>
      </c>
      <c r="AQ82" s="167"/>
      <c r="AR82" s="167"/>
      <c r="AS82" s="191">
        <v>7</v>
      </c>
      <c r="AT82" s="167"/>
      <c r="AU82" s="167"/>
      <c r="AV82" s="167"/>
      <c r="AW82" s="167"/>
      <c r="AX82" s="167"/>
      <c r="AY82" s="181"/>
      <c r="AZ82" s="167"/>
      <c r="BA82" s="190">
        <v>99</v>
      </c>
      <c r="BB82" s="191">
        <v>22</v>
      </c>
      <c r="BC82" s="167"/>
      <c r="BD82" s="167"/>
      <c r="BE82" s="167"/>
      <c r="BF82" s="167"/>
      <c r="BG82" s="181"/>
      <c r="BH82" s="190">
        <v>134</v>
      </c>
      <c r="BI82" s="167"/>
      <c r="BJ82" s="167"/>
      <c r="BK82" s="167"/>
      <c r="BL82" s="190">
        <v>85</v>
      </c>
      <c r="BM82" s="167"/>
      <c r="BN82" s="167"/>
      <c r="BO82" s="167"/>
      <c r="BP82" s="167"/>
      <c r="BQ82" s="167"/>
      <c r="BR82" s="167"/>
      <c r="BS82" s="167"/>
      <c r="BT82" s="193">
        <v>89</v>
      </c>
      <c r="BU82" s="167"/>
      <c r="BV82" s="167"/>
      <c r="BW82" s="191">
        <v>10</v>
      </c>
      <c r="BX82" s="167"/>
      <c r="BY82" s="167"/>
      <c r="BZ82" s="167"/>
      <c r="CA82" s="193">
        <v>95</v>
      </c>
      <c r="CB82" s="167"/>
      <c r="CC82" s="167"/>
      <c r="CD82" s="167"/>
      <c r="CE82" s="167"/>
      <c r="CF82" s="191">
        <v>2</v>
      </c>
      <c r="CG82" s="193">
        <v>74</v>
      </c>
      <c r="CH82" s="190">
        <v>104</v>
      </c>
      <c r="CI82" s="167"/>
      <c r="CJ82" s="167"/>
      <c r="CK82" s="167"/>
      <c r="CL82" s="167"/>
      <c r="CM82" s="167"/>
    </row>
    <row r="83" spans="1:91" ht="32" x14ac:dyDescent="0.2">
      <c r="A83" s="523"/>
      <c r="B83" s="523"/>
      <c r="C83" s="167" t="s">
        <v>1166</v>
      </c>
      <c r="D83" s="189" t="s">
        <v>1167</v>
      </c>
      <c r="E83" s="167">
        <v>15</v>
      </c>
      <c r="F83" s="169">
        <v>0.36363636363636359</v>
      </c>
      <c r="G83" s="167">
        <v>11</v>
      </c>
      <c r="H83" s="181"/>
      <c r="I83" s="167"/>
      <c r="J83" s="167"/>
      <c r="K83" s="167"/>
      <c r="L83" s="167"/>
      <c r="M83" s="167"/>
      <c r="N83" s="167"/>
      <c r="O83" s="167"/>
      <c r="P83" s="167"/>
      <c r="Q83" s="167"/>
      <c r="R83" s="167"/>
      <c r="S83" s="167"/>
      <c r="T83" s="167"/>
      <c r="U83" s="181"/>
      <c r="V83" s="167"/>
      <c r="W83" s="167"/>
      <c r="X83" s="167"/>
      <c r="Y83" s="167"/>
      <c r="Z83" s="190">
        <v>120</v>
      </c>
      <c r="AA83" s="191">
        <v>7</v>
      </c>
      <c r="AB83" s="167"/>
      <c r="AC83" s="167"/>
      <c r="AD83" s="191">
        <v>3</v>
      </c>
      <c r="AE83" s="167"/>
      <c r="AF83" s="167"/>
      <c r="AG83" s="167"/>
      <c r="AH83" s="167"/>
      <c r="AI83" s="181"/>
      <c r="AJ83" s="167"/>
      <c r="AK83" s="167"/>
      <c r="AL83" s="167"/>
      <c r="AM83" s="167"/>
      <c r="AN83" s="167"/>
      <c r="AO83" s="190">
        <v>18</v>
      </c>
      <c r="AP83" s="167"/>
      <c r="AQ83" s="167"/>
      <c r="AR83" s="167"/>
      <c r="AS83" s="167"/>
      <c r="AT83" s="167"/>
      <c r="AU83" s="167"/>
      <c r="AV83" s="167"/>
      <c r="AW83" s="167"/>
      <c r="AX83" s="167"/>
      <c r="AY83" s="181"/>
      <c r="AZ83" s="167"/>
      <c r="BA83" s="190">
        <v>30</v>
      </c>
      <c r="BB83" s="167"/>
      <c r="BC83" s="167"/>
      <c r="BD83" s="167"/>
      <c r="BE83" s="167"/>
      <c r="BF83" s="167"/>
      <c r="BG83" s="181"/>
      <c r="BH83" s="191">
        <v>11</v>
      </c>
      <c r="BI83" s="167"/>
      <c r="BJ83" s="167"/>
      <c r="BK83" s="167"/>
      <c r="BL83" s="191">
        <v>11</v>
      </c>
      <c r="BM83" s="167"/>
      <c r="BN83" s="167"/>
      <c r="BO83" s="167"/>
      <c r="BP83" s="167"/>
      <c r="BQ83" s="167"/>
      <c r="BR83" s="167"/>
      <c r="BS83" s="167"/>
      <c r="BT83" s="193">
        <v>27</v>
      </c>
      <c r="BU83" s="167"/>
      <c r="BV83" s="167"/>
      <c r="BW83" s="167"/>
      <c r="BX83" s="167"/>
      <c r="BY83" s="167"/>
      <c r="BZ83" s="167"/>
      <c r="CA83" s="195">
        <v>9</v>
      </c>
      <c r="CB83" s="167"/>
      <c r="CC83" s="167"/>
      <c r="CD83" s="167"/>
      <c r="CE83" s="167"/>
      <c r="CF83" s="167"/>
      <c r="CG83" s="195">
        <v>5</v>
      </c>
      <c r="CH83" s="191">
        <v>10</v>
      </c>
      <c r="CI83" s="167"/>
      <c r="CJ83" s="167"/>
      <c r="CK83" s="167"/>
      <c r="CL83" s="167"/>
      <c r="CM83" s="167"/>
    </row>
    <row r="84" spans="1:91" ht="16" x14ac:dyDescent="0.2">
      <c r="A84" s="523"/>
      <c r="B84" s="523"/>
      <c r="C84" s="167" t="s">
        <v>1168</v>
      </c>
      <c r="D84" s="189" t="s">
        <v>1169</v>
      </c>
      <c r="E84" s="167">
        <v>10</v>
      </c>
      <c r="F84" s="169">
        <v>0.35294117647058831</v>
      </c>
      <c r="G84" s="167">
        <v>17</v>
      </c>
      <c r="H84" s="181"/>
      <c r="I84" s="167"/>
      <c r="J84" s="167"/>
      <c r="K84" s="190">
        <v>16</v>
      </c>
      <c r="L84" s="167"/>
      <c r="M84" s="167"/>
      <c r="N84" s="167"/>
      <c r="O84" s="167"/>
      <c r="P84" s="167"/>
      <c r="Q84" s="167"/>
      <c r="R84" s="167"/>
      <c r="S84" s="167"/>
      <c r="T84" s="167"/>
      <c r="U84" s="181"/>
      <c r="V84" s="191">
        <v>1</v>
      </c>
      <c r="W84" s="167"/>
      <c r="X84" s="167"/>
      <c r="Y84" s="167"/>
      <c r="Z84" s="190">
        <v>41</v>
      </c>
      <c r="AA84" s="192">
        <v>9</v>
      </c>
      <c r="AB84" s="167"/>
      <c r="AC84" s="167"/>
      <c r="AD84" s="191">
        <v>2</v>
      </c>
      <c r="AE84" s="167"/>
      <c r="AF84" s="167"/>
      <c r="AG84" s="167"/>
      <c r="AH84" s="167"/>
      <c r="AI84" s="181"/>
      <c r="AJ84" s="167"/>
      <c r="AK84" s="167"/>
      <c r="AL84" s="167"/>
      <c r="AM84" s="167"/>
      <c r="AN84" s="167"/>
      <c r="AO84" s="190">
        <v>11</v>
      </c>
      <c r="AP84" s="191">
        <v>2</v>
      </c>
      <c r="AQ84" s="167"/>
      <c r="AR84" s="167"/>
      <c r="AS84" s="191">
        <v>2</v>
      </c>
      <c r="AT84" s="167"/>
      <c r="AU84" s="167"/>
      <c r="AV84" s="167"/>
      <c r="AW84" s="167"/>
      <c r="AX84" s="167"/>
      <c r="AY84" s="181"/>
      <c r="AZ84" s="167"/>
      <c r="BA84" s="192">
        <v>9</v>
      </c>
      <c r="BB84" s="191">
        <v>3</v>
      </c>
      <c r="BC84" s="167"/>
      <c r="BD84" s="167"/>
      <c r="BE84" s="167"/>
      <c r="BF84" s="167"/>
      <c r="BG84" s="181"/>
      <c r="BH84" s="190">
        <v>19</v>
      </c>
      <c r="BI84" s="167"/>
      <c r="BJ84" s="167"/>
      <c r="BK84" s="167"/>
      <c r="BL84" s="191">
        <v>4</v>
      </c>
      <c r="BM84" s="167"/>
      <c r="BN84" s="167"/>
      <c r="BO84" s="167"/>
      <c r="BP84" s="167"/>
      <c r="BQ84" s="167"/>
      <c r="BR84" s="167"/>
      <c r="BS84" s="167"/>
      <c r="BT84" s="193">
        <v>12</v>
      </c>
      <c r="BU84" s="167"/>
      <c r="BV84" s="167"/>
      <c r="BW84" s="167"/>
      <c r="BX84" s="167"/>
      <c r="BY84" s="167"/>
      <c r="BZ84" s="167"/>
      <c r="CA84" s="193">
        <v>15</v>
      </c>
      <c r="CB84" s="167"/>
      <c r="CC84" s="167"/>
      <c r="CD84" s="167"/>
      <c r="CE84" s="167"/>
      <c r="CF84" s="191">
        <v>1</v>
      </c>
      <c r="CG84" s="195">
        <v>5</v>
      </c>
      <c r="CH84" s="192">
        <v>8</v>
      </c>
      <c r="CI84" s="167"/>
      <c r="CJ84" s="167"/>
      <c r="CK84" s="167"/>
      <c r="CL84" s="167"/>
      <c r="CM84" s="167"/>
    </row>
    <row r="85" spans="1:91" ht="16" x14ac:dyDescent="0.2">
      <c r="A85" s="523"/>
      <c r="B85" s="523"/>
      <c r="C85" s="167" t="s">
        <v>1170</v>
      </c>
      <c r="D85" s="189" t="s">
        <v>1171</v>
      </c>
      <c r="E85" s="167">
        <v>15</v>
      </c>
      <c r="F85" s="170">
        <v>0</v>
      </c>
      <c r="G85" s="167">
        <v>4</v>
      </c>
      <c r="H85" s="181"/>
      <c r="I85" s="167"/>
      <c r="J85" s="167"/>
      <c r="K85" s="191">
        <v>2</v>
      </c>
      <c r="L85" s="167"/>
      <c r="M85" s="167"/>
      <c r="N85" s="167"/>
      <c r="O85" s="167"/>
      <c r="P85" s="167"/>
      <c r="Q85" s="167"/>
      <c r="R85" s="167"/>
      <c r="S85" s="167"/>
      <c r="T85" s="167"/>
      <c r="U85" s="181"/>
      <c r="V85" s="167"/>
      <c r="W85" s="167"/>
      <c r="X85" s="167"/>
      <c r="Y85" s="167"/>
      <c r="Z85" s="167"/>
      <c r="AA85" s="167"/>
      <c r="AB85" s="167"/>
      <c r="AC85" s="167"/>
      <c r="AD85" s="167"/>
      <c r="AE85" s="167"/>
      <c r="AF85" s="167"/>
      <c r="AG85" s="167"/>
      <c r="AH85" s="167"/>
      <c r="AI85" s="181"/>
      <c r="AJ85" s="167"/>
      <c r="AK85" s="167"/>
      <c r="AL85" s="167"/>
      <c r="AM85" s="167"/>
      <c r="AN85" s="167"/>
      <c r="AO85" s="167"/>
      <c r="AP85" s="167"/>
      <c r="AQ85" s="167"/>
      <c r="AR85" s="167"/>
      <c r="AS85" s="167"/>
      <c r="AT85" s="167"/>
      <c r="AU85" s="167"/>
      <c r="AV85" s="167"/>
      <c r="AW85" s="167"/>
      <c r="AX85" s="167"/>
      <c r="AY85" s="181"/>
      <c r="AZ85" s="167"/>
      <c r="BA85" s="167"/>
      <c r="BB85" s="167"/>
      <c r="BC85" s="167"/>
      <c r="BD85" s="167"/>
      <c r="BE85" s="167"/>
      <c r="BF85" s="167"/>
      <c r="BG85" s="181"/>
      <c r="BH85" s="167"/>
      <c r="BI85" s="167"/>
      <c r="BJ85" s="167"/>
      <c r="BK85" s="167"/>
      <c r="BL85" s="191">
        <v>1</v>
      </c>
      <c r="BM85" s="167"/>
      <c r="BN85" s="167"/>
      <c r="BO85" s="167"/>
      <c r="BP85" s="167"/>
      <c r="BQ85" s="167"/>
      <c r="BR85" s="167"/>
      <c r="BS85" s="167"/>
      <c r="BT85" s="195">
        <v>1</v>
      </c>
      <c r="BU85" s="167"/>
      <c r="BV85" s="167"/>
      <c r="BW85" s="167"/>
      <c r="BX85" s="167"/>
      <c r="BY85" s="167"/>
      <c r="BZ85" s="167"/>
      <c r="CA85" s="195">
        <v>1</v>
      </c>
      <c r="CB85" s="167"/>
      <c r="CC85" s="167"/>
      <c r="CD85" s="167"/>
      <c r="CE85" s="167"/>
      <c r="CF85" s="167"/>
      <c r="CG85" s="181"/>
      <c r="CH85" s="167"/>
      <c r="CI85" s="167"/>
      <c r="CJ85" s="167"/>
      <c r="CK85" s="167"/>
      <c r="CL85" s="167"/>
      <c r="CM85" s="167"/>
    </row>
    <row r="86" spans="1:91" ht="16" x14ac:dyDescent="0.2">
      <c r="A86" s="523"/>
      <c r="B86" s="523"/>
      <c r="C86" s="167" t="s">
        <v>1172</v>
      </c>
      <c r="D86" s="189" t="s">
        <v>1173</v>
      </c>
      <c r="E86" s="167">
        <v>10</v>
      </c>
      <c r="F86" s="169">
        <v>0.41176470588235292</v>
      </c>
      <c r="G86" s="167">
        <v>17</v>
      </c>
      <c r="H86" s="181"/>
      <c r="I86" s="167"/>
      <c r="J86" s="167"/>
      <c r="K86" s="190">
        <v>16</v>
      </c>
      <c r="L86" s="167"/>
      <c r="M86" s="167"/>
      <c r="N86" s="167"/>
      <c r="O86" s="167"/>
      <c r="P86" s="167"/>
      <c r="Q86" s="167"/>
      <c r="R86" s="167"/>
      <c r="S86" s="167"/>
      <c r="T86" s="167"/>
      <c r="U86" s="181"/>
      <c r="V86" s="191">
        <v>1</v>
      </c>
      <c r="W86" s="167"/>
      <c r="X86" s="167"/>
      <c r="Y86" s="191">
        <v>1</v>
      </c>
      <c r="Z86" s="190">
        <v>14</v>
      </c>
      <c r="AA86" s="190">
        <v>10</v>
      </c>
      <c r="AB86" s="167"/>
      <c r="AC86" s="167"/>
      <c r="AD86" s="191">
        <v>1</v>
      </c>
      <c r="AE86" s="167"/>
      <c r="AF86" s="167"/>
      <c r="AG86" s="167"/>
      <c r="AH86" s="167"/>
      <c r="AI86" s="181"/>
      <c r="AJ86" s="167"/>
      <c r="AK86" s="167"/>
      <c r="AL86" s="167"/>
      <c r="AM86" s="167"/>
      <c r="AN86" s="167"/>
      <c r="AO86" s="190">
        <v>17</v>
      </c>
      <c r="AP86" s="167"/>
      <c r="AQ86" s="167"/>
      <c r="AR86" s="167"/>
      <c r="AS86" s="191">
        <v>5</v>
      </c>
      <c r="AT86" s="167"/>
      <c r="AU86" s="167"/>
      <c r="AV86" s="167"/>
      <c r="AW86" s="167"/>
      <c r="AX86" s="167"/>
      <c r="AY86" s="181"/>
      <c r="AZ86" s="167"/>
      <c r="BA86" s="191">
        <v>7</v>
      </c>
      <c r="BB86" s="191">
        <v>2</v>
      </c>
      <c r="BC86" s="167"/>
      <c r="BD86" s="167"/>
      <c r="BE86" s="167"/>
      <c r="BF86" s="167"/>
      <c r="BG86" s="181"/>
      <c r="BH86" s="192">
        <v>8</v>
      </c>
      <c r="BI86" s="167"/>
      <c r="BJ86" s="167"/>
      <c r="BK86" s="167"/>
      <c r="BL86" s="191">
        <v>2</v>
      </c>
      <c r="BM86" s="167"/>
      <c r="BN86" s="167"/>
      <c r="BO86" s="167"/>
      <c r="BP86" s="167"/>
      <c r="BQ86" s="167"/>
      <c r="BR86" s="167"/>
      <c r="BS86" s="167"/>
      <c r="BT86" s="193">
        <v>11</v>
      </c>
      <c r="BU86" s="167"/>
      <c r="BV86" s="167"/>
      <c r="BW86" s="167"/>
      <c r="BX86" s="167"/>
      <c r="BY86" s="167"/>
      <c r="BZ86" s="167"/>
      <c r="CA86" s="193">
        <v>11</v>
      </c>
      <c r="CB86" s="167"/>
      <c r="CC86" s="167"/>
      <c r="CD86" s="167"/>
      <c r="CE86" s="167"/>
      <c r="CF86" s="191">
        <v>1</v>
      </c>
      <c r="CG86" s="193">
        <v>10</v>
      </c>
      <c r="CH86" s="191">
        <v>6</v>
      </c>
      <c r="CI86" s="167"/>
      <c r="CJ86" s="167"/>
      <c r="CK86" s="167"/>
      <c r="CL86" s="167"/>
      <c r="CM86" s="167"/>
    </row>
    <row r="87" spans="1:91" ht="16" x14ac:dyDescent="0.2">
      <c r="A87" s="523"/>
      <c r="B87" s="523"/>
      <c r="C87" s="167" t="s">
        <v>1174</v>
      </c>
      <c r="D87" s="189" t="s">
        <v>1175</v>
      </c>
      <c r="E87" s="167">
        <v>10</v>
      </c>
      <c r="F87" s="169">
        <v>0.44444444444444442</v>
      </c>
      <c r="G87" s="167">
        <v>9</v>
      </c>
      <c r="H87" s="181"/>
      <c r="I87" s="167"/>
      <c r="J87" s="167"/>
      <c r="K87" s="190">
        <v>17</v>
      </c>
      <c r="L87" s="167"/>
      <c r="M87" s="167"/>
      <c r="N87" s="167"/>
      <c r="O87" s="167"/>
      <c r="P87" s="167"/>
      <c r="Q87" s="167"/>
      <c r="R87" s="167"/>
      <c r="S87" s="167"/>
      <c r="T87" s="167"/>
      <c r="U87" s="181"/>
      <c r="V87" s="167"/>
      <c r="W87" s="167"/>
      <c r="X87" s="167"/>
      <c r="Y87" s="167"/>
      <c r="Z87" s="190">
        <v>13</v>
      </c>
      <c r="AA87" s="190">
        <v>12</v>
      </c>
      <c r="AB87" s="167"/>
      <c r="AC87" s="167"/>
      <c r="AD87" s="167"/>
      <c r="AE87" s="167"/>
      <c r="AF87" s="167"/>
      <c r="AG87" s="167"/>
      <c r="AH87" s="167"/>
      <c r="AI87" s="181"/>
      <c r="AJ87" s="167"/>
      <c r="AK87" s="167"/>
      <c r="AL87" s="167"/>
      <c r="AM87" s="167"/>
      <c r="AN87" s="167"/>
      <c r="AO87" s="191">
        <v>3</v>
      </c>
      <c r="AP87" s="167"/>
      <c r="AQ87" s="167"/>
      <c r="AR87" s="167"/>
      <c r="AS87" s="167"/>
      <c r="AT87" s="167"/>
      <c r="AU87" s="167"/>
      <c r="AV87" s="167"/>
      <c r="AW87" s="167"/>
      <c r="AX87" s="167"/>
      <c r="AY87" s="181"/>
      <c r="AZ87" s="167"/>
      <c r="BA87" s="191">
        <v>1</v>
      </c>
      <c r="BB87" s="167"/>
      <c r="BC87" s="167"/>
      <c r="BD87" s="167"/>
      <c r="BE87" s="167"/>
      <c r="BF87" s="167"/>
      <c r="BG87" s="181"/>
      <c r="BH87" s="191">
        <v>5</v>
      </c>
      <c r="BI87" s="167"/>
      <c r="BJ87" s="167"/>
      <c r="BK87" s="167"/>
      <c r="BL87" s="167"/>
      <c r="BM87" s="167"/>
      <c r="BN87" s="167"/>
      <c r="BO87" s="167"/>
      <c r="BP87" s="167"/>
      <c r="BQ87" s="167"/>
      <c r="BR87" s="167"/>
      <c r="BS87" s="167"/>
      <c r="BT87" s="193">
        <v>14</v>
      </c>
      <c r="BU87" s="167"/>
      <c r="BV87" s="167"/>
      <c r="BW87" s="167"/>
      <c r="BX87" s="167"/>
      <c r="BY87" s="167"/>
      <c r="BZ87" s="167"/>
      <c r="CA87" s="195">
        <v>4</v>
      </c>
      <c r="CB87" s="167"/>
      <c r="CC87" s="167"/>
      <c r="CD87" s="167"/>
      <c r="CE87" s="167"/>
      <c r="CF87" s="167"/>
      <c r="CG87" s="181"/>
      <c r="CH87" s="191">
        <v>3</v>
      </c>
      <c r="CI87" s="167"/>
      <c r="CJ87" s="167"/>
      <c r="CK87" s="167"/>
      <c r="CL87" s="167"/>
      <c r="CM87" s="167"/>
    </row>
    <row r="88" spans="1:91" ht="16" x14ac:dyDescent="0.2">
      <c r="A88" s="523"/>
      <c r="B88" s="523"/>
      <c r="C88" s="167" t="s">
        <v>1176</v>
      </c>
      <c r="D88" s="189" t="s">
        <v>1177</v>
      </c>
      <c r="E88" s="167">
        <v>5</v>
      </c>
      <c r="F88" s="169">
        <v>0.38461538461538458</v>
      </c>
      <c r="G88" s="167">
        <v>13</v>
      </c>
      <c r="H88" s="181"/>
      <c r="I88" s="167"/>
      <c r="J88" s="167"/>
      <c r="K88" s="190">
        <v>12</v>
      </c>
      <c r="L88" s="167"/>
      <c r="M88" s="167"/>
      <c r="N88" s="167"/>
      <c r="O88" s="167"/>
      <c r="P88" s="167"/>
      <c r="Q88" s="167"/>
      <c r="R88" s="167"/>
      <c r="S88" s="167"/>
      <c r="T88" s="167"/>
      <c r="U88" s="181"/>
      <c r="V88" s="167"/>
      <c r="W88" s="167"/>
      <c r="X88" s="167"/>
      <c r="Y88" s="191">
        <v>1</v>
      </c>
      <c r="Z88" s="190">
        <v>21</v>
      </c>
      <c r="AA88" s="190">
        <v>27</v>
      </c>
      <c r="AB88" s="167"/>
      <c r="AC88" s="167"/>
      <c r="AD88" s="191">
        <v>1</v>
      </c>
      <c r="AE88" s="167"/>
      <c r="AF88" s="167"/>
      <c r="AG88" s="167"/>
      <c r="AH88" s="167"/>
      <c r="AI88" s="181"/>
      <c r="AJ88" s="167"/>
      <c r="AK88" s="167"/>
      <c r="AL88" s="167"/>
      <c r="AM88" s="167"/>
      <c r="AN88" s="167"/>
      <c r="AO88" s="191">
        <v>2</v>
      </c>
      <c r="AP88" s="167"/>
      <c r="AQ88" s="167"/>
      <c r="AR88" s="167"/>
      <c r="AS88" s="167"/>
      <c r="AT88" s="167"/>
      <c r="AU88" s="167"/>
      <c r="AV88" s="167"/>
      <c r="AW88" s="167"/>
      <c r="AX88" s="167"/>
      <c r="AY88" s="181"/>
      <c r="AZ88" s="167"/>
      <c r="BA88" s="191">
        <v>1</v>
      </c>
      <c r="BB88" s="191">
        <v>1</v>
      </c>
      <c r="BC88" s="167"/>
      <c r="BD88" s="167"/>
      <c r="BE88" s="167"/>
      <c r="BF88" s="167"/>
      <c r="BG88" s="181"/>
      <c r="BH88" s="191">
        <v>1</v>
      </c>
      <c r="BI88" s="167"/>
      <c r="BJ88" s="167"/>
      <c r="BK88" s="167"/>
      <c r="BL88" s="167"/>
      <c r="BM88" s="167"/>
      <c r="BN88" s="167"/>
      <c r="BO88" s="167"/>
      <c r="BP88" s="167"/>
      <c r="BQ88" s="167"/>
      <c r="BR88" s="167"/>
      <c r="BS88" s="167"/>
      <c r="BT88" s="193">
        <v>14</v>
      </c>
      <c r="BU88" s="167"/>
      <c r="BV88" s="167"/>
      <c r="BW88" s="167"/>
      <c r="BX88" s="167"/>
      <c r="BY88" s="167"/>
      <c r="BZ88" s="167"/>
      <c r="CA88" s="193">
        <v>5</v>
      </c>
      <c r="CB88" s="167"/>
      <c r="CC88" s="167"/>
      <c r="CD88" s="167"/>
      <c r="CE88" s="167"/>
      <c r="CF88" s="167"/>
      <c r="CG88" s="195">
        <v>1</v>
      </c>
      <c r="CH88" s="191">
        <v>1</v>
      </c>
      <c r="CI88" s="167"/>
      <c r="CJ88" s="167"/>
      <c r="CK88" s="167"/>
      <c r="CL88" s="167"/>
      <c r="CM88" s="167"/>
    </row>
    <row r="89" spans="1:91" ht="16" x14ac:dyDescent="0.2">
      <c r="A89" s="523"/>
      <c r="B89" s="523"/>
      <c r="C89" s="167" t="s">
        <v>1178</v>
      </c>
      <c r="D89" s="189" t="s">
        <v>1179</v>
      </c>
      <c r="E89" s="167">
        <v>25</v>
      </c>
      <c r="F89" s="169">
        <v>0.81818181818181823</v>
      </c>
      <c r="G89" s="167">
        <v>11</v>
      </c>
      <c r="H89" s="181"/>
      <c r="I89" s="167"/>
      <c r="J89" s="167"/>
      <c r="K89" s="190">
        <v>358</v>
      </c>
      <c r="L89" s="167"/>
      <c r="M89" s="167"/>
      <c r="N89" s="167"/>
      <c r="O89" s="167"/>
      <c r="P89" s="167"/>
      <c r="Q89" s="167"/>
      <c r="R89" s="167"/>
      <c r="S89" s="167"/>
      <c r="T89" s="167"/>
      <c r="U89" s="181"/>
      <c r="V89" s="167"/>
      <c r="W89" s="167"/>
      <c r="X89" s="167"/>
      <c r="Y89" s="167"/>
      <c r="Z89" s="191">
        <v>16</v>
      </c>
      <c r="AA89" s="190">
        <v>155</v>
      </c>
      <c r="AB89" s="167"/>
      <c r="AC89" s="167"/>
      <c r="AD89" s="167"/>
      <c r="AE89" s="167"/>
      <c r="AF89" s="167"/>
      <c r="AG89" s="167"/>
      <c r="AH89" s="167"/>
      <c r="AI89" s="181"/>
      <c r="AJ89" s="167"/>
      <c r="AK89" s="167"/>
      <c r="AL89" s="167"/>
      <c r="AM89" s="167"/>
      <c r="AN89" s="167"/>
      <c r="AO89" s="191">
        <v>10</v>
      </c>
      <c r="AP89" s="190">
        <v>60</v>
      </c>
      <c r="AQ89" s="167"/>
      <c r="AR89" s="167"/>
      <c r="AS89" s="167"/>
      <c r="AT89" s="167"/>
      <c r="AU89" s="167"/>
      <c r="AV89" s="167"/>
      <c r="AW89" s="167"/>
      <c r="AX89" s="167"/>
      <c r="AY89" s="181"/>
      <c r="AZ89" s="167"/>
      <c r="BA89" s="167"/>
      <c r="BB89" s="167"/>
      <c r="BC89" s="167"/>
      <c r="BD89" s="167"/>
      <c r="BE89" s="167"/>
      <c r="BF89" s="167"/>
      <c r="BG89" s="181"/>
      <c r="BH89" s="190">
        <v>37</v>
      </c>
      <c r="BI89" s="167"/>
      <c r="BJ89" s="167"/>
      <c r="BK89" s="167"/>
      <c r="BL89" s="190">
        <v>38</v>
      </c>
      <c r="BM89" s="167"/>
      <c r="BN89" s="167"/>
      <c r="BO89" s="167"/>
      <c r="BP89" s="167"/>
      <c r="BQ89" s="167"/>
      <c r="BR89" s="167"/>
      <c r="BS89" s="167"/>
      <c r="BT89" s="193">
        <v>61</v>
      </c>
      <c r="BU89" s="167"/>
      <c r="BV89" s="167"/>
      <c r="BW89" s="167"/>
      <c r="BX89" s="167"/>
      <c r="BY89" s="167"/>
      <c r="BZ89" s="167"/>
      <c r="CA89" s="193">
        <v>69</v>
      </c>
      <c r="CB89" s="167"/>
      <c r="CC89" s="167"/>
      <c r="CD89" s="167"/>
      <c r="CE89" s="167"/>
      <c r="CF89" s="167"/>
      <c r="CG89" s="193">
        <v>33</v>
      </c>
      <c r="CH89" s="190">
        <v>45</v>
      </c>
      <c r="CI89" s="167"/>
      <c r="CJ89" s="167"/>
      <c r="CK89" s="167"/>
      <c r="CL89" s="167"/>
      <c r="CM89" s="167"/>
    </row>
    <row r="90" spans="1:91" ht="32" x14ac:dyDescent="0.2">
      <c r="A90" s="523"/>
      <c r="B90" s="523"/>
      <c r="C90" s="167" t="s">
        <v>1180</v>
      </c>
      <c r="D90" s="189" t="s">
        <v>1181</v>
      </c>
      <c r="E90" s="167">
        <v>5</v>
      </c>
      <c r="F90" s="169">
        <v>0.33333333333333331</v>
      </c>
      <c r="G90" s="167">
        <v>15</v>
      </c>
      <c r="H90" s="181"/>
      <c r="I90" s="167"/>
      <c r="J90" s="167"/>
      <c r="K90" s="192">
        <v>4</v>
      </c>
      <c r="L90" s="167"/>
      <c r="M90" s="167"/>
      <c r="N90" s="167"/>
      <c r="O90" s="167"/>
      <c r="P90" s="167"/>
      <c r="Q90" s="167"/>
      <c r="R90" s="167"/>
      <c r="S90" s="167"/>
      <c r="T90" s="167"/>
      <c r="U90" s="181"/>
      <c r="V90" s="191">
        <v>1</v>
      </c>
      <c r="W90" s="167"/>
      <c r="X90" s="167"/>
      <c r="Y90" s="167"/>
      <c r="Z90" s="190">
        <v>10</v>
      </c>
      <c r="AA90" s="192">
        <v>4</v>
      </c>
      <c r="AB90" s="167"/>
      <c r="AC90" s="167"/>
      <c r="AD90" s="167"/>
      <c r="AE90" s="167"/>
      <c r="AF90" s="167"/>
      <c r="AG90" s="167"/>
      <c r="AH90" s="167"/>
      <c r="AI90" s="181"/>
      <c r="AJ90" s="167"/>
      <c r="AK90" s="167"/>
      <c r="AL90" s="167"/>
      <c r="AM90" s="167"/>
      <c r="AN90" s="167"/>
      <c r="AO90" s="190">
        <v>5</v>
      </c>
      <c r="AP90" s="167"/>
      <c r="AQ90" s="167"/>
      <c r="AR90" s="167"/>
      <c r="AS90" s="191">
        <v>3</v>
      </c>
      <c r="AT90" s="167"/>
      <c r="AU90" s="167"/>
      <c r="AV90" s="167"/>
      <c r="AW90" s="167"/>
      <c r="AX90" s="167"/>
      <c r="AY90" s="181"/>
      <c r="AZ90" s="167"/>
      <c r="BA90" s="190">
        <v>5</v>
      </c>
      <c r="BB90" s="191">
        <v>1</v>
      </c>
      <c r="BC90" s="167"/>
      <c r="BD90" s="167"/>
      <c r="BE90" s="167"/>
      <c r="BF90" s="167"/>
      <c r="BG90" s="181"/>
      <c r="BH90" s="192">
        <v>4</v>
      </c>
      <c r="BI90" s="167"/>
      <c r="BJ90" s="167"/>
      <c r="BK90" s="167"/>
      <c r="BL90" s="190">
        <v>9</v>
      </c>
      <c r="BM90" s="167"/>
      <c r="BN90" s="167"/>
      <c r="BO90" s="167"/>
      <c r="BP90" s="167"/>
      <c r="BQ90" s="167"/>
      <c r="BR90" s="167"/>
      <c r="BS90" s="167"/>
      <c r="BT90" s="194">
        <v>4</v>
      </c>
      <c r="BU90" s="167"/>
      <c r="BV90" s="167"/>
      <c r="BW90" s="191">
        <v>2</v>
      </c>
      <c r="BX90" s="167"/>
      <c r="BY90" s="167"/>
      <c r="BZ90" s="167"/>
      <c r="CA90" s="193">
        <v>24</v>
      </c>
      <c r="CB90" s="167"/>
      <c r="CC90" s="167"/>
      <c r="CD90" s="167"/>
      <c r="CE90" s="167"/>
      <c r="CF90" s="167"/>
      <c r="CG90" s="194">
        <v>4</v>
      </c>
      <c r="CH90" s="191">
        <v>2</v>
      </c>
      <c r="CI90" s="167"/>
      <c r="CJ90" s="167"/>
      <c r="CK90" s="167"/>
      <c r="CL90" s="167"/>
      <c r="CM90" s="167"/>
    </row>
    <row r="91" spans="1:91" ht="32" x14ac:dyDescent="0.2">
      <c r="A91" s="523"/>
      <c r="B91" s="523"/>
      <c r="C91" s="167" t="s">
        <v>1188</v>
      </c>
      <c r="D91" s="189" t="s">
        <v>1189</v>
      </c>
      <c r="E91" s="167">
        <v>20</v>
      </c>
      <c r="F91" s="169">
        <v>0.2857142857142857</v>
      </c>
      <c r="G91" s="167">
        <v>14</v>
      </c>
      <c r="H91" s="181"/>
      <c r="I91" s="167"/>
      <c r="J91" s="167"/>
      <c r="K91" s="190">
        <v>32</v>
      </c>
      <c r="L91" s="167"/>
      <c r="M91" s="167"/>
      <c r="N91" s="167"/>
      <c r="O91" s="167"/>
      <c r="P91" s="167"/>
      <c r="Q91" s="167"/>
      <c r="R91" s="167"/>
      <c r="S91" s="167"/>
      <c r="T91" s="167"/>
      <c r="U91" s="181"/>
      <c r="V91" s="167"/>
      <c r="W91" s="167"/>
      <c r="X91" s="167"/>
      <c r="Y91" s="167"/>
      <c r="Z91" s="191">
        <v>9</v>
      </c>
      <c r="AA91" s="191">
        <v>9</v>
      </c>
      <c r="AB91" s="167"/>
      <c r="AC91" s="167"/>
      <c r="AD91" s="191">
        <v>3</v>
      </c>
      <c r="AE91" s="167"/>
      <c r="AF91" s="167"/>
      <c r="AG91" s="167"/>
      <c r="AH91" s="167"/>
      <c r="AI91" s="181"/>
      <c r="AJ91" s="167"/>
      <c r="AK91" s="167"/>
      <c r="AL91" s="167"/>
      <c r="AM91" s="167"/>
      <c r="AN91" s="167"/>
      <c r="AO91" s="190">
        <v>44</v>
      </c>
      <c r="AP91" s="167"/>
      <c r="AQ91" s="167"/>
      <c r="AR91" s="167"/>
      <c r="AS91" s="167"/>
      <c r="AT91" s="167"/>
      <c r="AU91" s="167"/>
      <c r="AV91" s="167"/>
      <c r="AW91" s="167"/>
      <c r="AX91" s="167"/>
      <c r="AY91" s="181"/>
      <c r="AZ91" s="167"/>
      <c r="BA91" s="192">
        <v>17</v>
      </c>
      <c r="BB91" s="191">
        <v>1</v>
      </c>
      <c r="BC91" s="167"/>
      <c r="BD91" s="167"/>
      <c r="BE91" s="167"/>
      <c r="BF91" s="167"/>
      <c r="BG91" s="181"/>
      <c r="BH91" s="191">
        <v>4</v>
      </c>
      <c r="BI91" s="167"/>
      <c r="BJ91" s="167"/>
      <c r="BK91" s="167"/>
      <c r="BL91" s="191">
        <v>3</v>
      </c>
      <c r="BM91" s="167"/>
      <c r="BN91" s="167"/>
      <c r="BO91" s="167"/>
      <c r="BP91" s="167"/>
      <c r="BQ91" s="167"/>
      <c r="BR91" s="167"/>
      <c r="BS91" s="167"/>
      <c r="BT91" s="193">
        <v>36</v>
      </c>
      <c r="BU91" s="167"/>
      <c r="BV91" s="167"/>
      <c r="BW91" s="167"/>
      <c r="BX91" s="167"/>
      <c r="BY91" s="167"/>
      <c r="BZ91" s="167"/>
      <c r="CA91" s="195">
        <v>12</v>
      </c>
      <c r="CB91" s="167"/>
      <c r="CC91" s="191">
        <v>2</v>
      </c>
      <c r="CD91" s="167"/>
      <c r="CE91" s="167"/>
      <c r="CF91" s="167"/>
      <c r="CG91" s="193">
        <v>51</v>
      </c>
      <c r="CH91" s="191">
        <v>1</v>
      </c>
      <c r="CI91" s="167"/>
      <c r="CJ91" s="167"/>
      <c r="CK91" s="167"/>
      <c r="CL91" s="167"/>
      <c r="CM91" s="167"/>
    </row>
    <row r="92" spans="1:91" ht="16" x14ac:dyDescent="0.2">
      <c r="A92" s="523"/>
      <c r="B92" s="523"/>
      <c r="C92" s="167" t="s">
        <v>1190</v>
      </c>
      <c r="D92" s="189" t="s">
        <v>1191</v>
      </c>
      <c r="E92" s="167">
        <v>10</v>
      </c>
      <c r="F92" s="169">
        <v>0.23076923076923081</v>
      </c>
      <c r="G92" s="167">
        <v>13</v>
      </c>
      <c r="H92" s="181"/>
      <c r="I92" s="167"/>
      <c r="J92" s="167"/>
      <c r="K92" s="192">
        <v>8</v>
      </c>
      <c r="L92" s="167"/>
      <c r="M92" s="167"/>
      <c r="N92" s="167"/>
      <c r="O92" s="167"/>
      <c r="P92" s="167"/>
      <c r="Q92" s="167"/>
      <c r="R92" s="167"/>
      <c r="S92" s="167"/>
      <c r="T92" s="167"/>
      <c r="U92" s="181"/>
      <c r="V92" s="167"/>
      <c r="W92" s="167"/>
      <c r="X92" s="167"/>
      <c r="Y92" s="167"/>
      <c r="Z92" s="190">
        <v>10</v>
      </c>
      <c r="AA92" s="191">
        <v>5</v>
      </c>
      <c r="AB92" s="167"/>
      <c r="AC92" s="167"/>
      <c r="AD92" s="167"/>
      <c r="AE92" s="167"/>
      <c r="AF92" s="167"/>
      <c r="AG92" s="167"/>
      <c r="AH92" s="167"/>
      <c r="AI92" s="181"/>
      <c r="AJ92" s="167"/>
      <c r="AK92" s="167"/>
      <c r="AL92" s="167"/>
      <c r="AM92" s="167"/>
      <c r="AN92" s="167"/>
      <c r="AO92" s="190">
        <v>14</v>
      </c>
      <c r="AP92" s="191">
        <v>5</v>
      </c>
      <c r="AQ92" s="167"/>
      <c r="AR92" s="167"/>
      <c r="AS92" s="191">
        <v>1</v>
      </c>
      <c r="AT92" s="167"/>
      <c r="AU92" s="167"/>
      <c r="AV92" s="167"/>
      <c r="AW92" s="167"/>
      <c r="AX92" s="167"/>
      <c r="AY92" s="181"/>
      <c r="AZ92" s="167"/>
      <c r="BA92" s="191">
        <v>1</v>
      </c>
      <c r="BB92" s="167"/>
      <c r="BC92" s="167"/>
      <c r="BD92" s="167"/>
      <c r="BE92" s="167"/>
      <c r="BF92" s="167"/>
      <c r="BG92" s="181"/>
      <c r="BH92" s="191">
        <v>4</v>
      </c>
      <c r="BI92" s="167"/>
      <c r="BJ92" s="167"/>
      <c r="BK92" s="167"/>
      <c r="BL92" s="191">
        <v>3</v>
      </c>
      <c r="BM92" s="167"/>
      <c r="BN92" s="167"/>
      <c r="BO92" s="167"/>
      <c r="BP92" s="167"/>
      <c r="BQ92" s="167"/>
      <c r="BR92" s="167"/>
      <c r="BS92" s="167"/>
      <c r="BT92" s="195">
        <v>2</v>
      </c>
      <c r="BU92" s="167"/>
      <c r="BV92" s="167"/>
      <c r="BW92" s="167"/>
      <c r="BX92" s="167"/>
      <c r="BY92" s="167"/>
      <c r="BZ92" s="167"/>
      <c r="CA92" s="193">
        <v>13</v>
      </c>
      <c r="CB92" s="167"/>
      <c r="CC92" s="191">
        <v>1</v>
      </c>
      <c r="CD92" s="167"/>
      <c r="CE92" s="167"/>
      <c r="CF92" s="191">
        <v>1</v>
      </c>
      <c r="CG92" s="181"/>
      <c r="CH92" s="167"/>
      <c r="CI92" s="167"/>
      <c r="CJ92" s="167"/>
      <c r="CK92" s="167"/>
      <c r="CL92" s="167"/>
      <c r="CM92" s="167"/>
    </row>
    <row r="93" spans="1:91" ht="16" x14ac:dyDescent="0.2">
      <c r="A93" s="523"/>
      <c r="B93" s="523"/>
      <c r="C93" s="167" t="s">
        <v>1192</v>
      </c>
      <c r="D93" s="189" t="s">
        <v>1193</v>
      </c>
      <c r="E93" s="167">
        <v>20</v>
      </c>
      <c r="F93" s="169">
        <v>0.75</v>
      </c>
      <c r="G93" s="167">
        <v>20</v>
      </c>
      <c r="H93" s="181"/>
      <c r="I93" s="167"/>
      <c r="J93" s="167"/>
      <c r="K93" s="190">
        <v>69</v>
      </c>
      <c r="L93" s="167"/>
      <c r="M93" s="167"/>
      <c r="N93" s="167"/>
      <c r="O93" s="190">
        <v>39</v>
      </c>
      <c r="P93" s="167"/>
      <c r="Q93" s="167"/>
      <c r="R93" s="167"/>
      <c r="S93" s="167"/>
      <c r="T93" s="167"/>
      <c r="U93" s="181"/>
      <c r="V93" s="167"/>
      <c r="W93" s="167"/>
      <c r="X93" s="167"/>
      <c r="Y93" s="167"/>
      <c r="Z93" s="190">
        <v>245</v>
      </c>
      <c r="AA93" s="191">
        <v>12</v>
      </c>
      <c r="AB93" s="167"/>
      <c r="AC93" s="167"/>
      <c r="AD93" s="190">
        <v>30</v>
      </c>
      <c r="AE93" s="167"/>
      <c r="AF93" s="167"/>
      <c r="AG93" s="167"/>
      <c r="AH93" s="167"/>
      <c r="AI93" s="181"/>
      <c r="AJ93" s="167"/>
      <c r="AK93" s="167"/>
      <c r="AL93" s="167"/>
      <c r="AM93" s="167"/>
      <c r="AN93" s="167"/>
      <c r="AO93" s="190">
        <v>165</v>
      </c>
      <c r="AP93" s="191">
        <v>8</v>
      </c>
      <c r="AQ93" s="167"/>
      <c r="AR93" s="167"/>
      <c r="AS93" s="190">
        <v>29</v>
      </c>
      <c r="AT93" s="167"/>
      <c r="AU93" s="167"/>
      <c r="AV93" s="167"/>
      <c r="AW93" s="167"/>
      <c r="AX93" s="167"/>
      <c r="AY93" s="181"/>
      <c r="AZ93" s="167"/>
      <c r="BA93" s="190">
        <v>38</v>
      </c>
      <c r="BB93" s="190">
        <v>192</v>
      </c>
      <c r="BC93" s="167"/>
      <c r="BD93" s="167"/>
      <c r="BE93" s="167"/>
      <c r="BF93" s="167"/>
      <c r="BG93" s="181"/>
      <c r="BH93" s="190">
        <v>155</v>
      </c>
      <c r="BI93" s="167"/>
      <c r="BJ93" s="167"/>
      <c r="BK93" s="167"/>
      <c r="BL93" s="192">
        <v>16</v>
      </c>
      <c r="BM93" s="167"/>
      <c r="BN93" s="167"/>
      <c r="BO93" s="167"/>
      <c r="BP93" s="167"/>
      <c r="BQ93" s="167"/>
      <c r="BR93" s="167"/>
      <c r="BS93" s="167"/>
      <c r="BT93" s="193">
        <v>274</v>
      </c>
      <c r="BU93" s="167"/>
      <c r="BV93" s="167"/>
      <c r="BW93" s="191">
        <v>12</v>
      </c>
      <c r="BX93" s="167"/>
      <c r="BY93" s="167"/>
      <c r="BZ93" s="167"/>
      <c r="CA93" s="193">
        <v>60</v>
      </c>
      <c r="CB93" s="167"/>
      <c r="CC93" s="190">
        <v>102</v>
      </c>
      <c r="CD93" s="167"/>
      <c r="CE93" s="167"/>
      <c r="CF93" s="190">
        <v>98</v>
      </c>
      <c r="CG93" s="193">
        <v>42</v>
      </c>
      <c r="CH93" s="190">
        <v>47</v>
      </c>
      <c r="CI93" s="167"/>
      <c r="CJ93" s="167"/>
      <c r="CK93" s="167"/>
      <c r="CL93" s="167"/>
      <c r="CM93" s="191">
        <v>10</v>
      </c>
    </row>
    <row r="94" spans="1:91" ht="16" x14ac:dyDescent="0.2">
      <c r="A94" s="523"/>
      <c r="B94" s="523"/>
      <c r="C94" s="167" t="s">
        <v>1194</v>
      </c>
      <c r="D94" s="189" t="s">
        <v>1195</v>
      </c>
      <c r="E94" s="167">
        <v>10</v>
      </c>
      <c r="F94" s="169">
        <v>0.95238095238095233</v>
      </c>
      <c r="G94" s="167">
        <v>21</v>
      </c>
      <c r="H94" s="181"/>
      <c r="I94" s="167"/>
      <c r="J94" s="167"/>
      <c r="K94" s="190">
        <v>314</v>
      </c>
      <c r="L94" s="167"/>
      <c r="M94" s="167"/>
      <c r="N94" s="167"/>
      <c r="O94" s="190">
        <v>97</v>
      </c>
      <c r="P94" s="167"/>
      <c r="Q94" s="167"/>
      <c r="R94" s="167"/>
      <c r="S94" s="167"/>
      <c r="T94" s="167"/>
      <c r="U94" s="181"/>
      <c r="V94" s="167"/>
      <c r="W94" s="167"/>
      <c r="X94" s="167"/>
      <c r="Y94" s="167"/>
      <c r="Z94" s="190">
        <v>517</v>
      </c>
      <c r="AA94" s="190">
        <v>124</v>
      </c>
      <c r="AB94" s="167"/>
      <c r="AC94" s="167"/>
      <c r="AD94" s="190">
        <v>104</v>
      </c>
      <c r="AE94" s="167"/>
      <c r="AF94" s="167"/>
      <c r="AG94" s="167"/>
      <c r="AH94" s="167"/>
      <c r="AI94" s="181"/>
      <c r="AJ94" s="167"/>
      <c r="AK94" s="167"/>
      <c r="AL94" s="167"/>
      <c r="AM94" s="167"/>
      <c r="AN94" s="167"/>
      <c r="AO94" s="190">
        <v>298</v>
      </c>
      <c r="AP94" s="190">
        <v>99</v>
      </c>
      <c r="AQ94" s="167"/>
      <c r="AR94" s="167"/>
      <c r="AS94" s="190">
        <v>99</v>
      </c>
      <c r="AT94" s="167"/>
      <c r="AU94" s="167"/>
      <c r="AV94" s="167"/>
      <c r="AW94" s="167"/>
      <c r="AX94" s="167"/>
      <c r="AY94" s="181"/>
      <c r="AZ94" s="167"/>
      <c r="BA94" s="190">
        <v>251</v>
      </c>
      <c r="BB94" s="190">
        <v>126</v>
      </c>
      <c r="BC94" s="191">
        <v>1</v>
      </c>
      <c r="BD94" s="167"/>
      <c r="BE94" s="167"/>
      <c r="BF94" s="167"/>
      <c r="BG94" s="181"/>
      <c r="BH94" s="190">
        <v>284</v>
      </c>
      <c r="BI94" s="167"/>
      <c r="BJ94" s="167"/>
      <c r="BK94" s="167"/>
      <c r="BL94" s="190">
        <v>238</v>
      </c>
      <c r="BM94" s="167"/>
      <c r="BN94" s="167"/>
      <c r="BO94" s="167"/>
      <c r="BP94" s="167"/>
      <c r="BQ94" s="167"/>
      <c r="BR94" s="167"/>
      <c r="BS94" s="167"/>
      <c r="BT94" s="193">
        <v>228</v>
      </c>
      <c r="BU94" s="167"/>
      <c r="BV94" s="167"/>
      <c r="BW94" s="190">
        <v>97</v>
      </c>
      <c r="BX94" s="167"/>
      <c r="BY94" s="167"/>
      <c r="BZ94" s="167"/>
      <c r="CA94" s="193">
        <v>189</v>
      </c>
      <c r="CB94" s="167"/>
      <c r="CC94" s="190">
        <v>64</v>
      </c>
      <c r="CD94" s="167"/>
      <c r="CE94" s="167"/>
      <c r="CF94" s="190">
        <v>95</v>
      </c>
      <c r="CG94" s="193">
        <v>280</v>
      </c>
      <c r="CH94" s="190">
        <v>216</v>
      </c>
      <c r="CI94" s="167"/>
      <c r="CJ94" s="167"/>
      <c r="CK94" s="167"/>
      <c r="CL94" s="167"/>
      <c r="CM94" s="190">
        <v>35</v>
      </c>
    </row>
    <row r="95" spans="1:91" ht="16" x14ac:dyDescent="0.2">
      <c r="A95" s="523"/>
      <c r="B95" s="523"/>
      <c r="C95" s="167" t="s">
        <v>1196</v>
      </c>
      <c r="D95" s="189" t="s">
        <v>1197</v>
      </c>
      <c r="E95" s="167">
        <v>10</v>
      </c>
      <c r="F95" s="170">
        <v>0</v>
      </c>
      <c r="G95" s="167">
        <v>16</v>
      </c>
      <c r="H95" s="181"/>
      <c r="I95" s="167"/>
      <c r="J95" s="167"/>
      <c r="K95" s="191">
        <v>1</v>
      </c>
      <c r="L95" s="167"/>
      <c r="M95" s="167"/>
      <c r="N95" s="167"/>
      <c r="O95" s="167"/>
      <c r="P95" s="167"/>
      <c r="Q95" s="167"/>
      <c r="R95" s="167"/>
      <c r="S95" s="167"/>
      <c r="T95" s="167"/>
      <c r="U95" s="181"/>
      <c r="V95" s="191">
        <v>1</v>
      </c>
      <c r="W95" s="167"/>
      <c r="X95" s="167"/>
      <c r="Y95" s="167"/>
      <c r="Z95" s="191">
        <v>5</v>
      </c>
      <c r="AA95" s="191">
        <v>6</v>
      </c>
      <c r="AB95" s="167"/>
      <c r="AC95" s="167"/>
      <c r="AD95" s="167"/>
      <c r="AE95" s="167"/>
      <c r="AF95" s="167"/>
      <c r="AG95" s="167"/>
      <c r="AH95" s="167"/>
      <c r="AI95" s="181"/>
      <c r="AJ95" s="167"/>
      <c r="AK95" s="167"/>
      <c r="AL95" s="167"/>
      <c r="AM95" s="167"/>
      <c r="AN95" s="167"/>
      <c r="AO95" s="191">
        <v>3</v>
      </c>
      <c r="AP95" s="191">
        <v>2</v>
      </c>
      <c r="AQ95" s="167"/>
      <c r="AR95" s="167"/>
      <c r="AS95" s="191">
        <v>2</v>
      </c>
      <c r="AT95" s="167"/>
      <c r="AU95" s="167"/>
      <c r="AV95" s="167"/>
      <c r="AW95" s="167"/>
      <c r="AX95" s="167"/>
      <c r="AY95" s="181"/>
      <c r="AZ95" s="167"/>
      <c r="BA95" s="191">
        <v>5</v>
      </c>
      <c r="BB95" s="191">
        <v>2</v>
      </c>
      <c r="BC95" s="167"/>
      <c r="BD95" s="167"/>
      <c r="BE95" s="167"/>
      <c r="BF95" s="167"/>
      <c r="BG95" s="181"/>
      <c r="BH95" s="191">
        <v>6</v>
      </c>
      <c r="BI95" s="167"/>
      <c r="BJ95" s="167"/>
      <c r="BK95" s="167"/>
      <c r="BL95" s="191">
        <v>1</v>
      </c>
      <c r="BM95" s="167"/>
      <c r="BN95" s="167"/>
      <c r="BO95" s="167"/>
      <c r="BP95" s="167"/>
      <c r="BQ95" s="167"/>
      <c r="BR95" s="167"/>
      <c r="BS95" s="167"/>
      <c r="BT95" s="195">
        <v>1</v>
      </c>
      <c r="BU95" s="167"/>
      <c r="BV95" s="167"/>
      <c r="BW95" s="167"/>
      <c r="BX95" s="167"/>
      <c r="BY95" s="167"/>
      <c r="BZ95" s="167"/>
      <c r="CA95" s="195">
        <v>2</v>
      </c>
      <c r="CB95" s="167"/>
      <c r="CC95" s="191">
        <v>1</v>
      </c>
      <c r="CD95" s="167"/>
      <c r="CE95" s="167"/>
      <c r="CF95" s="191">
        <v>3</v>
      </c>
      <c r="CG95" s="181"/>
      <c r="CH95" s="191">
        <v>1</v>
      </c>
      <c r="CI95" s="167"/>
      <c r="CJ95" s="167"/>
      <c r="CK95" s="167"/>
      <c r="CL95" s="167"/>
      <c r="CM95" s="167"/>
    </row>
    <row r="96" spans="1:91" ht="32" x14ac:dyDescent="0.2">
      <c r="A96" s="523"/>
      <c r="B96" s="523"/>
      <c r="C96" s="167" t="s">
        <v>1198</v>
      </c>
      <c r="D96" s="189" t="s">
        <v>1199</v>
      </c>
      <c r="E96" s="167">
        <v>10</v>
      </c>
      <c r="F96" s="169">
        <v>0.7142857142857143</v>
      </c>
      <c r="G96" s="167">
        <v>21</v>
      </c>
      <c r="H96" s="181"/>
      <c r="I96" s="167"/>
      <c r="J96" s="167"/>
      <c r="K96" s="190">
        <v>43</v>
      </c>
      <c r="L96" s="167"/>
      <c r="M96" s="167"/>
      <c r="N96" s="167"/>
      <c r="O96" s="191">
        <v>3</v>
      </c>
      <c r="P96" s="167"/>
      <c r="Q96" s="167"/>
      <c r="R96" s="167"/>
      <c r="S96" s="167"/>
      <c r="T96" s="167"/>
      <c r="U96" s="181"/>
      <c r="V96" s="191">
        <v>7</v>
      </c>
      <c r="W96" s="167"/>
      <c r="X96" s="167"/>
      <c r="Y96" s="167"/>
      <c r="Z96" s="190">
        <v>73</v>
      </c>
      <c r="AA96" s="190">
        <v>18</v>
      </c>
      <c r="AB96" s="167"/>
      <c r="AC96" s="167"/>
      <c r="AD96" s="191">
        <v>7</v>
      </c>
      <c r="AE96" s="167"/>
      <c r="AF96" s="167"/>
      <c r="AG96" s="167"/>
      <c r="AH96" s="167"/>
      <c r="AI96" s="181"/>
      <c r="AJ96" s="167"/>
      <c r="AK96" s="167"/>
      <c r="AL96" s="167"/>
      <c r="AM96" s="167"/>
      <c r="AN96" s="167"/>
      <c r="AO96" s="190">
        <v>32</v>
      </c>
      <c r="AP96" s="192">
        <v>9</v>
      </c>
      <c r="AQ96" s="167"/>
      <c r="AR96" s="167"/>
      <c r="AS96" s="191">
        <v>7</v>
      </c>
      <c r="AT96" s="167"/>
      <c r="AU96" s="167"/>
      <c r="AV96" s="167"/>
      <c r="AW96" s="167"/>
      <c r="AX96" s="167"/>
      <c r="AY96" s="181"/>
      <c r="AZ96" s="167"/>
      <c r="BA96" s="190">
        <v>34</v>
      </c>
      <c r="BB96" s="190">
        <v>31</v>
      </c>
      <c r="BC96" s="167"/>
      <c r="BD96" s="167"/>
      <c r="BE96" s="167"/>
      <c r="BF96" s="167"/>
      <c r="BG96" s="181"/>
      <c r="BH96" s="190">
        <v>157</v>
      </c>
      <c r="BI96" s="167"/>
      <c r="BJ96" s="167"/>
      <c r="BK96" s="167"/>
      <c r="BL96" s="190">
        <v>21</v>
      </c>
      <c r="BM96" s="167"/>
      <c r="BN96" s="167"/>
      <c r="BO96" s="167"/>
      <c r="BP96" s="167"/>
      <c r="BQ96" s="167"/>
      <c r="BR96" s="167"/>
      <c r="BS96" s="167"/>
      <c r="BT96" s="193">
        <v>46</v>
      </c>
      <c r="BU96" s="167"/>
      <c r="BV96" s="167"/>
      <c r="BW96" s="190">
        <v>15</v>
      </c>
      <c r="BX96" s="167"/>
      <c r="BY96" s="167"/>
      <c r="BZ96" s="167"/>
      <c r="CA96" s="193">
        <v>17</v>
      </c>
      <c r="CB96" s="167"/>
      <c r="CC96" s="190">
        <v>12</v>
      </c>
      <c r="CD96" s="167"/>
      <c r="CE96" s="167"/>
      <c r="CF96" s="190">
        <v>16</v>
      </c>
      <c r="CG96" s="193">
        <v>28</v>
      </c>
      <c r="CH96" s="190">
        <v>32</v>
      </c>
      <c r="CI96" s="167"/>
      <c r="CJ96" s="167"/>
      <c r="CK96" s="167"/>
      <c r="CL96" s="167"/>
      <c r="CM96" s="191">
        <v>5</v>
      </c>
    </row>
    <row r="97" spans="1:91" ht="32" x14ac:dyDescent="0.2">
      <c r="A97" s="523"/>
      <c r="B97" s="523"/>
      <c r="C97" s="167" t="s">
        <v>1206</v>
      </c>
      <c r="D97" s="189" t="s">
        <v>1207</v>
      </c>
      <c r="E97" s="167">
        <v>10</v>
      </c>
      <c r="F97" s="169">
        <v>0.91666666666666663</v>
      </c>
      <c r="G97" s="167">
        <v>12</v>
      </c>
      <c r="H97" s="181"/>
      <c r="I97" s="167"/>
      <c r="J97" s="167"/>
      <c r="K97" s="192">
        <v>8</v>
      </c>
      <c r="L97" s="167"/>
      <c r="M97" s="167"/>
      <c r="N97" s="167"/>
      <c r="O97" s="167"/>
      <c r="P97" s="167"/>
      <c r="Q97" s="167"/>
      <c r="R97" s="167"/>
      <c r="S97" s="167"/>
      <c r="T97" s="167"/>
      <c r="U97" s="181"/>
      <c r="V97" s="167"/>
      <c r="W97" s="167"/>
      <c r="X97" s="167"/>
      <c r="Y97" s="167"/>
      <c r="Z97" s="190">
        <v>62</v>
      </c>
      <c r="AA97" s="190">
        <v>97</v>
      </c>
      <c r="AB97" s="167"/>
      <c r="AC97" s="167"/>
      <c r="AD97" s="167"/>
      <c r="AE97" s="167"/>
      <c r="AF97" s="167"/>
      <c r="AG97" s="167"/>
      <c r="AH97" s="167"/>
      <c r="AI97" s="181"/>
      <c r="AJ97" s="167"/>
      <c r="AK97" s="167"/>
      <c r="AL97" s="167"/>
      <c r="AM97" s="167"/>
      <c r="AN97" s="167"/>
      <c r="AO97" s="190">
        <v>56</v>
      </c>
      <c r="AP97" s="190">
        <v>61</v>
      </c>
      <c r="AQ97" s="167"/>
      <c r="AR97" s="167"/>
      <c r="AS97" s="167"/>
      <c r="AT97" s="167"/>
      <c r="AU97" s="167"/>
      <c r="AV97" s="167"/>
      <c r="AW97" s="167"/>
      <c r="AX97" s="167"/>
      <c r="AY97" s="181"/>
      <c r="AZ97" s="167"/>
      <c r="BA97" s="190">
        <v>54</v>
      </c>
      <c r="BB97" s="190">
        <v>19</v>
      </c>
      <c r="BC97" s="167"/>
      <c r="BD97" s="167"/>
      <c r="BE97" s="167"/>
      <c r="BF97" s="167"/>
      <c r="BG97" s="181"/>
      <c r="BH97" s="190">
        <v>134</v>
      </c>
      <c r="BI97" s="167"/>
      <c r="BJ97" s="167"/>
      <c r="BK97" s="167"/>
      <c r="BL97" s="167"/>
      <c r="BM97" s="167"/>
      <c r="BN97" s="167"/>
      <c r="BO97" s="167"/>
      <c r="BP97" s="167"/>
      <c r="BQ97" s="167"/>
      <c r="BR97" s="167"/>
      <c r="BS97" s="167"/>
      <c r="BT97" s="193">
        <v>36</v>
      </c>
      <c r="BU97" s="167"/>
      <c r="BV97" s="167"/>
      <c r="BW97" s="167"/>
      <c r="BX97" s="167"/>
      <c r="BY97" s="167"/>
      <c r="BZ97" s="167"/>
      <c r="CA97" s="193">
        <v>68</v>
      </c>
      <c r="CB97" s="167"/>
      <c r="CC97" s="167"/>
      <c r="CD97" s="167"/>
      <c r="CE97" s="167"/>
      <c r="CF97" s="167"/>
      <c r="CG97" s="193">
        <v>47</v>
      </c>
      <c r="CH97" s="190">
        <v>88</v>
      </c>
      <c r="CI97" s="167"/>
      <c r="CJ97" s="167"/>
      <c r="CK97" s="167"/>
      <c r="CL97" s="167"/>
      <c r="CM97" s="167"/>
    </row>
    <row r="98" spans="1:91" ht="16" x14ac:dyDescent="0.2">
      <c r="A98" s="523"/>
      <c r="B98" s="523"/>
      <c r="C98" s="167" t="s">
        <v>1208</v>
      </c>
      <c r="D98" s="189" t="s">
        <v>1209</v>
      </c>
      <c r="E98" s="167">
        <v>10</v>
      </c>
      <c r="F98" s="169">
        <v>0.8571428571428571</v>
      </c>
      <c r="G98" s="167">
        <v>14</v>
      </c>
      <c r="H98" s="181"/>
      <c r="I98" s="167"/>
      <c r="J98" s="167"/>
      <c r="K98" s="190">
        <v>120</v>
      </c>
      <c r="L98" s="167"/>
      <c r="M98" s="167"/>
      <c r="N98" s="167"/>
      <c r="O98" s="167"/>
      <c r="P98" s="167"/>
      <c r="Q98" s="167"/>
      <c r="R98" s="167"/>
      <c r="S98" s="167"/>
      <c r="T98" s="167"/>
      <c r="U98" s="181"/>
      <c r="V98" s="190">
        <v>21</v>
      </c>
      <c r="W98" s="167"/>
      <c r="X98" s="167"/>
      <c r="Y98" s="191">
        <v>1</v>
      </c>
      <c r="Z98" s="190">
        <v>100</v>
      </c>
      <c r="AA98" s="190">
        <v>82</v>
      </c>
      <c r="AB98" s="167"/>
      <c r="AC98" s="167"/>
      <c r="AD98" s="167"/>
      <c r="AE98" s="167"/>
      <c r="AF98" s="167"/>
      <c r="AG98" s="167"/>
      <c r="AH98" s="167"/>
      <c r="AI98" s="181"/>
      <c r="AJ98" s="167"/>
      <c r="AK98" s="167"/>
      <c r="AL98" s="167"/>
      <c r="AM98" s="167"/>
      <c r="AN98" s="167"/>
      <c r="AO98" s="190">
        <v>100</v>
      </c>
      <c r="AP98" s="191">
        <v>6</v>
      </c>
      <c r="AQ98" s="167"/>
      <c r="AR98" s="167"/>
      <c r="AS98" s="167"/>
      <c r="AT98" s="167"/>
      <c r="AU98" s="167"/>
      <c r="AV98" s="167"/>
      <c r="AW98" s="167"/>
      <c r="AX98" s="167"/>
      <c r="AY98" s="181"/>
      <c r="AZ98" s="167"/>
      <c r="BA98" s="190">
        <v>108</v>
      </c>
      <c r="BB98" s="190">
        <v>51</v>
      </c>
      <c r="BC98" s="167"/>
      <c r="BD98" s="167"/>
      <c r="BE98" s="167"/>
      <c r="BF98" s="167"/>
      <c r="BG98" s="181"/>
      <c r="BH98" s="190">
        <v>74</v>
      </c>
      <c r="BI98" s="167"/>
      <c r="BJ98" s="167"/>
      <c r="BK98" s="167"/>
      <c r="BL98" s="167"/>
      <c r="BM98" s="167"/>
      <c r="BN98" s="167"/>
      <c r="BO98" s="167"/>
      <c r="BP98" s="167"/>
      <c r="BQ98" s="167"/>
      <c r="BR98" s="167"/>
      <c r="BS98" s="167"/>
      <c r="BT98" s="193">
        <v>208</v>
      </c>
      <c r="BU98" s="167"/>
      <c r="BV98" s="167"/>
      <c r="BW98" s="167"/>
      <c r="BX98" s="167"/>
      <c r="BY98" s="167"/>
      <c r="BZ98" s="167"/>
      <c r="CA98" s="193">
        <v>44</v>
      </c>
      <c r="CB98" s="167"/>
      <c r="CC98" s="167"/>
      <c r="CD98" s="167"/>
      <c r="CE98" s="167"/>
      <c r="CF98" s="167"/>
      <c r="CG98" s="193">
        <v>191</v>
      </c>
      <c r="CH98" s="190">
        <v>136</v>
      </c>
      <c r="CI98" s="167"/>
      <c r="CJ98" s="167"/>
      <c r="CK98" s="167"/>
      <c r="CL98" s="167"/>
      <c r="CM98" s="167"/>
    </row>
    <row r="99" spans="1:91" ht="16" x14ac:dyDescent="0.2">
      <c r="A99" s="523"/>
      <c r="B99" s="523"/>
      <c r="C99" s="167" t="s">
        <v>1210</v>
      </c>
      <c r="D99" s="189" t="s">
        <v>1211</v>
      </c>
      <c r="E99" s="167">
        <v>10</v>
      </c>
      <c r="F99" s="169">
        <v>0.91666666666666663</v>
      </c>
      <c r="G99" s="167">
        <v>12</v>
      </c>
      <c r="H99" s="181"/>
      <c r="I99" s="167"/>
      <c r="J99" s="167"/>
      <c r="K99" s="190">
        <v>224</v>
      </c>
      <c r="L99" s="167"/>
      <c r="M99" s="167"/>
      <c r="N99" s="167"/>
      <c r="O99" s="167"/>
      <c r="P99" s="167"/>
      <c r="Q99" s="167"/>
      <c r="R99" s="167"/>
      <c r="S99" s="167"/>
      <c r="T99" s="167"/>
      <c r="U99" s="181"/>
      <c r="V99" s="167"/>
      <c r="W99" s="167"/>
      <c r="X99" s="167"/>
      <c r="Y99" s="167"/>
      <c r="Z99" s="190">
        <v>189</v>
      </c>
      <c r="AA99" s="190">
        <v>27</v>
      </c>
      <c r="AB99" s="167"/>
      <c r="AC99" s="167"/>
      <c r="AD99" s="167"/>
      <c r="AE99" s="167"/>
      <c r="AF99" s="167"/>
      <c r="AG99" s="167"/>
      <c r="AH99" s="167"/>
      <c r="AI99" s="181"/>
      <c r="AJ99" s="167"/>
      <c r="AK99" s="167"/>
      <c r="AL99" s="167"/>
      <c r="AM99" s="167"/>
      <c r="AN99" s="167"/>
      <c r="AO99" s="190">
        <v>73</v>
      </c>
      <c r="AP99" s="191">
        <v>1</v>
      </c>
      <c r="AQ99" s="167"/>
      <c r="AR99" s="167"/>
      <c r="AS99" s="167"/>
      <c r="AT99" s="167"/>
      <c r="AU99" s="167"/>
      <c r="AV99" s="167"/>
      <c r="AW99" s="167"/>
      <c r="AX99" s="167"/>
      <c r="AY99" s="181"/>
      <c r="AZ99" s="167"/>
      <c r="BA99" s="190">
        <v>84</v>
      </c>
      <c r="BB99" s="190">
        <v>87</v>
      </c>
      <c r="BC99" s="167"/>
      <c r="BD99" s="167"/>
      <c r="BE99" s="167"/>
      <c r="BF99" s="167"/>
      <c r="BG99" s="181"/>
      <c r="BH99" s="190">
        <v>41</v>
      </c>
      <c r="BI99" s="167"/>
      <c r="BJ99" s="167"/>
      <c r="BK99" s="167"/>
      <c r="BL99" s="167"/>
      <c r="BM99" s="167"/>
      <c r="BN99" s="167"/>
      <c r="BO99" s="167"/>
      <c r="BP99" s="167"/>
      <c r="BQ99" s="167"/>
      <c r="BR99" s="167"/>
      <c r="BS99" s="167"/>
      <c r="BT99" s="193">
        <v>93</v>
      </c>
      <c r="BU99" s="167"/>
      <c r="BV99" s="167"/>
      <c r="BW99" s="167"/>
      <c r="BX99" s="167"/>
      <c r="BY99" s="167"/>
      <c r="BZ99" s="167"/>
      <c r="CA99" s="193">
        <v>224</v>
      </c>
      <c r="CB99" s="167"/>
      <c r="CC99" s="167"/>
      <c r="CD99" s="167"/>
      <c r="CE99" s="167"/>
      <c r="CF99" s="167"/>
      <c r="CG99" s="193">
        <v>82</v>
      </c>
      <c r="CH99" s="190">
        <v>57</v>
      </c>
      <c r="CI99" s="167"/>
      <c r="CJ99" s="167"/>
      <c r="CK99" s="167"/>
      <c r="CL99" s="167"/>
      <c r="CM99" s="167"/>
    </row>
    <row r="100" spans="1:91" ht="16" x14ac:dyDescent="0.2">
      <c r="A100" s="523"/>
      <c r="B100" s="523"/>
      <c r="C100" s="167" t="s">
        <v>1214</v>
      </c>
      <c r="D100" s="189" t="s">
        <v>1215</v>
      </c>
      <c r="E100" s="167">
        <v>5</v>
      </c>
      <c r="F100" s="169">
        <v>1</v>
      </c>
      <c r="G100" s="167">
        <v>12</v>
      </c>
      <c r="H100" s="181"/>
      <c r="I100" s="167"/>
      <c r="J100" s="167"/>
      <c r="K100" s="190">
        <v>19</v>
      </c>
      <c r="L100" s="167"/>
      <c r="M100" s="167"/>
      <c r="N100" s="167"/>
      <c r="O100" s="167"/>
      <c r="P100" s="167"/>
      <c r="Q100" s="167"/>
      <c r="R100" s="167"/>
      <c r="S100" s="167"/>
      <c r="T100" s="167"/>
      <c r="U100" s="181"/>
      <c r="V100" s="167"/>
      <c r="W100" s="167"/>
      <c r="X100" s="167"/>
      <c r="Y100" s="167"/>
      <c r="Z100" s="190">
        <v>550</v>
      </c>
      <c r="AA100" s="190">
        <v>399</v>
      </c>
      <c r="AB100" s="167"/>
      <c r="AC100" s="167"/>
      <c r="AD100" s="167"/>
      <c r="AE100" s="167"/>
      <c r="AF100" s="167"/>
      <c r="AG100" s="167"/>
      <c r="AH100" s="167"/>
      <c r="AI100" s="181"/>
      <c r="AJ100" s="167"/>
      <c r="AK100" s="167"/>
      <c r="AL100" s="167"/>
      <c r="AM100" s="167"/>
      <c r="AN100" s="167"/>
      <c r="AO100" s="190">
        <v>375</v>
      </c>
      <c r="AP100" s="190">
        <v>15</v>
      </c>
      <c r="AQ100" s="167"/>
      <c r="AR100" s="167"/>
      <c r="AS100" s="167"/>
      <c r="AT100" s="167"/>
      <c r="AU100" s="167"/>
      <c r="AV100" s="167"/>
      <c r="AW100" s="167"/>
      <c r="AX100" s="167"/>
      <c r="AY100" s="181"/>
      <c r="AZ100" s="167"/>
      <c r="BA100" s="190">
        <v>539</v>
      </c>
      <c r="BB100" s="190">
        <v>51</v>
      </c>
      <c r="BC100" s="167"/>
      <c r="BD100" s="167"/>
      <c r="BE100" s="167"/>
      <c r="BF100" s="167"/>
      <c r="BG100" s="181"/>
      <c r="BH100" s="190">
        <v>879</v>
      </c>
      <c r="BI100" s="167"/>
      <c r="BJ100" s="167"/>
      <c r="BK100" s="167"/>
      <c r="BL100" s="167"/>
      <c r="BM100" s="167"/>
      <c r="BN100" s="167"/>
      <c r="BO100" s="167"/>
      <c r="BP100" s="167"/>
      <c r="BQ100" s="167"/>
      <c r="BR100" s="167"/>
      <c r="BS100" s="167"/>
      <c r="BT100" s="193">
        <v>138</v>
      </c>
      <c r="BU100" s="167"/>
      <c r="BV100" s="167"/>
      <c r="BW100" s="167"/>
      <c r="BX100" s="167"/>
      <c r="BY100" s="167"/>
      <c r="BZ100" s="167"/>
      <c r="CA100" s="193">
        <v>169</v>
      </c>
      <c r="CB100" s="167"/>
      <c r="CC100" s="167"/>
      <c r="CD100" s="167"/>
      <c r="CE100" s="167"/>
      <c r="CF100" s="167"/>
      <c r="CG100" s="193">
        <v>975</v>
      </c>
      <c r="CH100" s="190">
        <v>596</v>
      </c>
      <c r="CI100" s="167"/>
      <c r="CJ100" s="167"/>
      <c r="CK100" s="167"/>
      <c r="CL100" s="167"/>
      <c r="CM100" s="167"/>
    </row>
    <row r="101" spans="1:91" ht="16" x14ac:dyDescent="0.2">
      <c r="A101" s="523"/>
      <c r="B101" s="523"/>
      <c r="C101" s="167" t="s">
        <v>1216</v>
      </c>
      <c r="D101" s="189" t="s">
        <v>1217</v>
      </c>
      <c r="E101" s="167">
        <v>10</v>
      </c>
      <c r="F101" s="169">
        <v>1</v>
      </c>
      <c r="G101" s="167">
        <v>12</v>
      </c>
      <c r="H101" s="181"/>
      <c r="I101" s="167"/>
      <c r="J101" s="167"/>
      <c r="K101" s="190">
        <v>53</v>
      </c>
      <c r="L101" s="167"/>
      <c r="M101" s="167"/>
      <c r="N101" s="167"/>
      <c r="O101" s="167"/>
      <c r="P101" s="167"/>
      <c r="Q101" s="167"/>
      <c r="R101" s="167"/>
      <c r="S101" s="167"/>
      <c r="T101" s="167"/>
      <c r="U101" s="181"/>
      <c r="V101" s="167"/>
      <c r="W101" s="167"/>
      <c r="X101" s="167"/>
      <c r="Y101" s="167"/>
      <c r="Z101" s="190">
        <v>71</v>
      </c>
      <c r="AA101" s="190">
        <v>37</v>
      </c>
      <c r="AB101" s="167"/>
      <c r="AC101" s="167"/>
      <c r="AD101" s="167"/>
      <c r="AE101" s="167"/>
      <c r="AF101" s="167"/>
      <c r="AG101" s="167"/>
      <c r="AH101" s="167"/>
      <c r="AI101" s="181"/>
      <c r="AJ101" s="167"/>
      <c r="AK101" s="167"/>
      <c r="AL101" s="167"/>
      <c r="AM101" s="167"/>
      <c r="AN101" s="167"/>
      <c r="AO101" s="190">
        <v>68</v>
      </c>
      <c r="AP101" s="190">
        <v>25</v>
      </c>
      <c r="AQ101" s="167"/>
      <c r="AR101" s="167"/>
      <c r="AS101" s="167"/>
      <c r="AT101" s="167"/>
      <c r="AU101" s="167"/>
      <c r="AV101" s="167"/>
      <c r="AW101" s="167"/>
      <c r="AX101" s="167"/>
      <c r="AY101" s="181"/>
      <c r="AZ101" s="167"/>
      <c r="BA101" s="190">
        <v>76</v>
      </c>
      <c r="BB101" s="190">
        <v>27</v>
      </c>
      <c r="BC101" s="167"/>
      <c r="BD101" s="167"/>
      <c r="BE101" s="167"/>
      <c r="BF101" s="167"/>
      <c r="BG101" s="181"/>
      <c r="BH101" s="190">
        <v>24</v>
      </c>
      <c r="BI101" s="167"/>
      <c r="BJ101" s="167"/>
      <c r="BK101" s="167"/>
      <c r="BL101" s="167"/>
      <c r="BM101" s="167"/>
      <c r="BN101" s="167"/>
      <c r="BO101" s="167"/>
      <c r="BP101" s="167"/>
      <c r="BQ101" s="167"/>
      <c r="BR101" s="167"/>
      <c r="BS101" s="167"/>
      <c r="BT101" s="193">
        <v>47</v>
      </c>
      <c r="BU101" s="167"/>
      <c r="BV101" s="167"/>
      <c r="BW101" s="167"/>
      <c r="BX101" s="167"/>
      <c r="BY101" s="167"/>
      <c r="BZ101" s="167"/>
      <c r="CA101" s="193">
        <v>17</v>
      </c>
      <c r="CB101" s="167"/>
      <c r="CC101" s="167"/>
      <c r="CD101" s="167"/>
      <c r="CE101" s="167"/>
      <c r="CF101" s="167"/>
      <c r="CG101" s="193">
        <v>38</v>
      </c>
      <c r="CH101" s="190">
        <v>38</v>
      </c>
      <c r="CI101" s="167"/>
      <c r="CJ101" s="167"/>
      <c r="CK101" s="167"/>
      <c r="CL101" s="167"/>
      <c r="CM101" s="167"/>
    </row>
    <row r="102" spans="1:91" ht="16" x14ac:dyDescent="0.2">
      <c r="A102" s="523"/>
      <c r="B102" s="523"/>
      <c r="C102" s="167" t="s">
        <v>1218</v>
      </c>
      <c r="D102" s="189" t="s">
        <v>1219</v>
      </c>
      <c r="E102" s="167">
        <v>20</v>
      </c>
      <c r="F102" s="169">
        <v>1</v>
      </c>
      <c r="G102" s="167">
        <v>12</v>
      </c>
      <c r="H102" s="181"/>
      <c r="I102" s="167"/>
      <c r="J102" s="167"/>
      <c r="K102" s="190">
        <v>218</v>
      </c>
      <c r="L102" s="167"/>
      <c r="M102" s="167"/>
      <c r="N102" s="167"/>
      <c r="O102" s="167"/>
      <c r="P102" s="167"/>
      <c r="Q102" s="167"/>
      <c r="R102" s="167"/>
      <c r="S102" s="167"/>
      <c r="T102" s="167"/>
      <c r="U102" s="181"/>
      <c r="V102" s="167"/>
      <c r="W102" s="167"/>
      <c r="X102" s="167"/>
      <c r="Y102" s="167"/>
      <c r="Z102" s="190">
        <v>321</v>
      </c>
      <c r="AA102" s="190">
        <v>103</v>
      </c>
      <c r="AB102" s="167"/>
      <c r="AC102" s="167"/>
      <c r="AD102" s="167"/>
      <c r="AE102" s="167"/>
      <c r="AF102" s="167"/>
      <c r="AG102" s="167"/>
      <c r="AH102" s="167"/>
      <c r="AI102" s="181"/>
      <c r="AJ102" s="167"/>
      <c r="AK102" s="167"/>
      <c r="AL102" s="167"/>
      <c r="AM102" s="167"/>
      <c r="AN102" s="167"/>
      <c r="AO102" s="190">
        <v>204</v>
      </c>
      <c r="AP102" s="190">
        <v>126</v>
      </c>
      <c r="AQ102" s="167"/>
      <c r="AR102" s="167"/>
      <c r="AS102" s="167"/>
      <c r="AT102" s="167"/>
      <c r="AU102" s="167"/>
      <c r="AV102" s="167"/>
      <c r="AW102" s="167"/>
      <c r="AX102" s="167"/>
      <c r="AY102" s="181"/>
      <c r="AZ102" s="167"/>
      <c r="BA102" s="190">
        <v>181</v>
      </c>
      <c r="BB102" s="190">
        <v>84</v>
      </c>
      <c r="BC102" s="167"/>
      <c r="BD102" s="167"/>
      <c r="BE102" s="167"/>
      <c r="BF102" s="167"/>
      <c r="BG102" s="181"/>
      <c r="BH102" s="190">
        <v>75</v>
      </c>
      <c r="BI102" s="167"/>
      <c r="BJ102" s="167"/>
      <c r="BK102" s="167"/>
      <c r="BL102" s="167"/>
      <c r="BM102" s="167"/>
      <c r="BN102" s="167"/>
      <c r="BO102" s="167"/>
      <c r="BP102" s="167"/>
      <c r="BQ102" s="167"/>
      <c r="BR102" s="167"/>
      <c r="BS102" s="167"/>
      <c r="BT102" s="193">
        <v>270</v>
      </c>
      <c r="BU102" s="167"/>
      <c r="BV102" s="167"/>
      <c r="BW102" s="167"/>
      <c r="BX102" s="167"/>
      <c r="BY102" s="167"/>
      <c r="BZ102" s="167"/>
      <c r="CA102" s="193">
        <v>160</v>
      </c>
      <c r="CB102" s="167"/>
      <c r="CC102" s="167"/>
      <c r="CD102" s="167"/>
      <c r="CE102" s="167"/>
      <c r="CF102" s="167"/>
      <c r="CG102" s="193">
        <v>163</v>
      </c>
      <c r="CH102" s="190">
        <v>80</v>
      </c>
      <c r="CI102" s="167"/>
      <c r="CJ102" s="167"/>
      <c r="CK102" s="167"/>
      <c r="CL102" s="167"/>
      <c r="CM102" s="167"/>
    </row>
    <row r="103" spans="1:91" ht="33" thickBot="1" x14ac:dyDescent="0.25">
      <c r="A103" s="523"/>
      <c r="B103" s="523"/>
      <c r="C103" s="167" t="s">
        <v>1220</v>
      </c>
      <c r="D103" s="189" t="s">
        <v>1221</v>
      </c>
      <c r="E103" s="167">
        <v>10</v>
      </c>
      <c r="F103" s="169">
        <v>0.92307692307692313</v>
      </c>
      <c r="G103" s="167">
        <v>13</v>
      </c>
      <c r="H103" s="181"/>
      <c r="I103" s="167"/>
      <c r="J103" s="167"/>
      <c r="K103" s="190">
        <v>217</v>
      </c>
      <c r="L103" s="167"/>
      <c r="M103" s="167"/>
      <c r="N103" s="167"/>
      <c r="O103" s="167"/>
      <c r="P103" s="167"/>
      <c r="Q103" s="167"/>
      <c r="R103" s="167"/>
      <c r="S103" s="167"/>
      <c r="T103" s="167"/>
      <c r="U103" s="181"/>
      <c r="V103" s="167"/>
      <c r="W103" s="167"/>
      <c r="X103" s="167"/>
      <c r="Y103" s="191">
        <v>1</v>
      </c>
      <c r="Z103" s="190">
        <v>230</v>
      </c>
      <c r="AA103" s="190">
        <v>101</v>
      </c>
      <c r="AB103" s="167"/>
      <c r="AC103" s="167"/>
      <c r="AD103" s="167"/>
      <c r="AE103" s="167"/>
      <c r="AF103" s="167"/>
      <c r="AG103" s="167"/>
      <c r="AH103" s="167"/>
      <c r="AI103" s="181"/>
      <c r="AJ103" s="167"/>
      <c r="AK103" s="167"/>
      <c r="AL103" s="167"/>
      <c r="AM103" s="167"/>
      <c r="AN103" s="167"/>
      <c r="AO103" s="190">
        <v>275</v>
      </c>
      <c r="AP103" s="190">
        <v>47</v>
      </c>
      <c r="AQ103" s="167"/>
      <c r="AR103" s="167"/>
      <c r="AS103" s="167"/>
      <c r="AT103" s="167"/>
      <c r="AU103" s="167"/>
      <c r="AV103" s="167"/>
      <c r="AW103" s="167"/>
      <c r="AX103" s="167"/>
      <c r="AY103" s="181"/>
      <c r="AZ103" s="167"/>
      <c r="BA103" s="190">
        <v>282</v>
      </c>
      <c r="BB103" s="190">
        <v>290</v>
      </c>
      <c r="BC103" s="167"/>
      <c r="BD103" s="167"/>
      <c r="BE103" s="167"/>
      <c r="BF103" s="167"/>
      <c r="BG103" s="181"/>
      <c r="BH103" s="190">
        <v>174</v>
      </c>
      <c r="BI103" s="167"/>
      <c r="BJ103" s="167"/>
      <c r="BK103" s="167"/>
      <c r="BL103" s="167"/>
      <c r="BM103" s="167"/>
      <c r="BN103" s="167"/>
      <c r="BO103" s="167"/>
      <c r="BP103" s="167"/>
      <c r="BQ103" s="167"/>
      <c r="BR103" s="167"/>
      <c r="BS103" s="167"/>
      <c r="BT103" s="193">
        <v>172</v>
      </c>
      <c r="BU103" s="167"/>
      <c r="BV103" s="167"/>
      <c r="BW103" s="167"/>
      <c r="BX103" s="167"/>
      <c r="BY103" s="167"/>
      <c r="BZ103" s="167"/>
      <c r="CA103" s="193">
        <v>335</v>
      </c>
      <c r="CB103" s="167"/>
      <c r="CC103" s="167"/>
      <c r="CD103" s="167"/>
      <c r="CE103" s="167"/>
      <c r="CF103" s="167"/>
      <c r="CG103" s="193">
        <v>476</v>
      </c>
      <c r="CH103" s="190">
        <v>288</v>
      </c>
      <c r="CI103" s="167"/>
      <c r="CJ103" s="167"/>
      <c r="CK103" s="167"/>
      <c r="CL103" s="167"/>
      <c r="CM103" s="167"/>
    </row>
    <row r="104" spans="1:91" ht="16" x14ac:dyDescent="0.2">
      <c r="A104" s="522">
        <v>10</v>
      </c>
      <c r="B104" s="522" t="s">
        <v>3351</v>
      </c>
      <c r="C104" s="182" t="s">
        <v>1222</v>
      </c>
      <c r="D104" s="183" t="s">
        <v>1223</v>
      </c>
      <c r="E104" s="182">
        <v>5</v>
      </c>
      <c r="F104" s="196"/>
      <c r="G104" s="197">
        <v>0</v>
      </c>
      <c r="H104" s="185"/>
      <c r="I104" s="182"/>
      <c r="J104" s="182"/>
      <c r="K104" s="182"/>
      <c r="L104" s="182"/>
      <c r="M104" s="182"/>
      <c r="N104" s="182"/>
      <c r="O104" s="182"/>
      <c r="P104" s="182"/>
      <c r="Q104" s="182"/>
      <c r="R104" s="182"/>
      <c r="S104" s="182"/>
      <c r="T104" s="182"/>
      <c r="U104" s="185"/>
      <c r="V104" s="182"/>
      <c r="W104" s="182"/>
      <c r="X104" s="182"/>
      <c r="Y104" s="182"/>
      <c r="Z104" s="182"/>
      <c r="AA104" s="182"/>
      <c r="AB104" s="182"/>
      <c r="AC104" s="182"/>
      <c r="AD104" s="182"/>
      <c r="AE104" s="182"/>
      <c r="AF104" s="182"/>
      <c r="AG104" s="182"/>
      <c r="AH104" s="182"/>
      <c r="AI104" s="185"/>
      <c r="AJ104" s="182"/>
      <c r="AK104" s="182"/>
      <c r="AL104" s="182"/>
      <c r="AM104" s="182"/>
      <c r="AN104" s="182"/>
      <c r="AO104" s="182"/>
      <c r="AP104" s="182"/>
      <c r="AQ104" s="182"/>
      <c r="AR104" s="182"/>
      <c r="AS104" s="182"/>
      <c r="AT104" s="182"/>
      <c r="AU104" s="182"/>
      <c r="AV104" s="182"/>
      <c r="AW104" s="182"/>
      <c r="AX104" s="182"/>
      <c r="AY104" s="185"/>
      <c r="AZ104" s="182"/>
      <c r="BA104" s="182"/>
      <c r="BB104" s="182"/>
      <c r="BC104" s="182"/>
      <c r="BD104" s="182"/>
      <c r="BE104" s="182"/>
      <c r="BF104" s="182"/>
      <c r="BG104" s="185"/>
      <c r="BH104" s="182"/>
      <c r="BI104" s="182"/>
      <c r="BJ104" s="182"/>
      <c r="BK104" s="182"/>
      <c r="BL104" s="182"/>
      <c r="BM104" s="182"/>
      <c r="BN104" s="182"/>
      <c r="BO104" s="182"/>
      <c r="BP104" s="182"/>
      <c r="BQ104" s="182"/>
      <c r="BR104" s="182"/>
      <c r="BS104" s="182"/>
      <c r="BT104" s="185"/>
      <c r="BU104" s="182"/>
      <c r="BV104" s="182"/>
      <c r="BW104" s="182"/>
      <c r="BX104" s="182"/>
      <c r="BY104" s="182"/>
      <c r="BZ104" s="182"/>
      <c r="CA104" s="185"/>
      <c r="CB104" s="182"/>
      <c r="CC104" s="182"/>
      <c r="CD104" s="182"/>
      <c r="CE104" s="182"/>
      <c r="CF104" s="182"/>
      <c r="CG104" s="185"/>
      <c r="CH104" s="182"/>
      <c r="CI104" s="182"/>
      <c r="CJ104" s="182"/>
      <c r="CK104" s="182"/>
      <c r="CL104" s="182"/>
      <c r="CM104" s="182"/>
    </row>
    <row r="105" spans="1:91" ht="32" x14ac:dyDescent="0.2">
      <c r="A105" s="523"/>
      <c r="B105" s="523"/>
      <c r="C105" s="167" t="s">
        <v>3507</v>
      </c>
      <c r="D105" s="189" t="s">
        <v>3508</v>
      </c>
      <c r="E105" s="167">
        <v>100</v>
      </c>
      <c r="F105" s="170">
        <v>0</v>
      </c>
      <c r="G105" s="167">
        <v>15</v>
      </c>
      <c r="H105" s="181"/>
      <c r="I105" s="167"/>
      <c r="J105" s="167"/>
      <c r="K105" s="191">
        <v>13</v>
      </c>
      <c r="L105" s="167"/>
      <c r="M105" s="167"/>
      <c r="N105" s="167"/>
      <c r="O105" s="167"/>
      <c r="P105" s="167"/>
      <c r="Q105" s="167"/>
      <c r="R105" s="167"/>
      <c r="S105" s="167"/>
      <c r="T105" s="167"/>
      <c r="U105" s="181"/>
      <c r="V105" s="191">
        <v>31</v>
      </c>
      <c r="W105" s="167"/>
      <c r="X105" s="167"/>
      <c r="Y105" s="191">
        <v>13</v>
      </c>
      <c r="Z105" s="191">
        <v>25</v>
      </c>
      <c r="AA105" s="191">
        <v>19</v>
      </c>
      <c r="AB105" s="167"/>
      <c r="AC105" s="167"/>
      <c r="AD105" s="167"/>
      <c r="AE105" s="167"/>
      <c r="AF105" s="167"/>
      <c r="AG105" s="167"/>
      <c r="AH105" s="167"/>
      <c r="AI105" s="181"/>
      <c r="AJ105" s="167"/>
      <c r="AK105" s="167"/>
      <c r="AL105" s="167"/>
      <c r="AM105" s="167"/>
      <c r="AN105" s="167"/>
      <c r="AO105" s="191">
        <v>7</v>
      </c>
      <c r="AP105" s="191">
        <v>33</v>
      </c>
      <c r="AQ105" s="167"/>
      <c r="AR105" s="167"/>
      <c r="AS105" s="191">
        <v>25</v>
      </c>
      <c r="AT105" s="167"/>
      <c r="AU105" s="167"/>
      <c r="AV105" s="167"/>
      <c r="AW105" s="167"/>
      <c r="AX105" s="167"/>
      <c r="AY105" s="181"/>
      <c r="AZ105" s="167"/>
      <c r="BA105" s="191">
        <v>3</v>
      </c>
      <c r="BB105" s="191">
        <v>1</v>
      </c>
      <c r="BC105" s="167"/>
      <c r="BD105" s="167"/>
      <c r="BE105" s="167"/>
      <c r="BF105" s="167"/>
      <c r="BG105" s="181"/>
      <c r="BH105" s="191">
        <v>22</v>
      </c>
      <c r="BI105" s="167"/>
      <c r="BJ105" s="167"/>
      <c r="BK105" s="167"/>
      <c r="BL105" s="191">
        <v>6</v>
      </c>
      <c r="BM105" s="167"/>
      <c r="BN105" s="167"/>
      <c r="BO105" s="167"/>
      <c r="BP105" s="167"/>
      <c r="BQ105" s="167"/>
      <c r="BR105" s="167"/>
      <c r="BS105" s="167"/>
      <c r="BT105" s="195">
        <v>76</v>
      </c>
      <c r="BU105" s="167"/>
      <c r="BV105" s="167"/>
      <c r="BW105" s="167"/>
      <c r="BX105" s="167"/>
      <c r="BY105" s="167"/>
      <c r="BZ105" s="167"/>
      <c r="CA105" s="181"/>
      <c r="CB105" s="167"/>
      <c r="CC105" s="167"/>
      <c r="CD105" s="167"/>
      <c r="CE105" s="167"/>
      <c r="CF105" s="167"/>
      <c r="CG105" s="195">
        <v>2</v>
      </c>
      <c r="CH105" s="191">
        <v>29</v>
      </c>
      <c r="CI105" s="167"/>
      <c r="CJ105" s="167"/>
      <c r="CK105" s="167"/>
      <c r="CL105" s="167"/>
      <c r="CM105" s="167"/>
    </row>
    <row r="106" spans="1:91" ht="48" x14ac:dyDescent="0.2">
      <c r="A106" s="523"/>
      <c r="B106" s="523"/>
      <c r="C106" s="167" t="s">
        <v>3509</v>
      </c>
      <c r="D106" s="189" t="s">
        <v>2734</v>
      </c>
      <c r="E106" s="167">
        <v>10</v>
      </c>
      <c r="F106" s="201"/>
      <c r="G106" s="202">
        <v>0</v>
      </c>
      <c r="H106" s="181"/>
      <c r="I106" s="167"/>
      <c r="J106" s="167"/>
      <c r="K106" s="167"/>
      <c r="L106" s="167"/>
      <c r="M106" s="167"/>
      <c r="N106" s="167"/>
      <c r="O106" s="167"/>
      <c r="P106" s="167"/>
      <c r="Q106" s="167"/>
      <c r="R106" s="167"/>
      <c r="S106" s="167"/>
      <c r="T106" s="167"/>
      <c r="U106" s="181"/>
      <c r="V106" s="167"/>
      <c r="W106" s="167"/>
      <c r="X106" s="167"/>
      <c r="Y106" s="167"/>
      <c r="Z106" s="167"/>
      <c r="AA106" s="167"/>
      <c r="AB106" s="167"/>
      <c r="AC106" s="167"/>
      <c r="AD106" s="167"/>
      <c r="AE106" s="167"/>
      <c r="AF106" s="167"/>
      <c r="AG106" s="167"/>
      <c r="AH106" s="167"/>
      <c r="AI106" s="181"/>
      <c r="AJ106" s="167"/>
      <c r="AK106" s="167"/>
      <c r="AL106" s="167"/>
      <c r="AM106" s="167"/>
      <c r="AN106" s="167"/>
      <c r="AO106" s="167"/>
      <c r="AP106" s="167"/>
      <c r="AQ106" s="167"/>
      <c r="AR106" s="167"/>
      <c r="AS106" s="167"/>
      <c r="AT106" s="167"/>
      <c r="AU106" s="167"/>
      <c r="AV106" s="167"/>
      <c r="AW106" s="167"/>
      <c r="AX106" s="167"/>
      <c r="AY106" s="181"/>
      <c r="AZ106" s="167"/>
      <c r="BA106" s="167"/>
      <c r="BB106" s="167"/>
      <c r="BC106" s="167"/>
      <c r="BD106" s="167"/>
      <c r="BE106" s="167"/>
      <c r="BF106" s="167"/>
      <c r="BG106" s="181"/>
      <c r="BH106" s="167"/>
      <c r="BI106" s="167"/>
      <c r="BJ106" s="167"/>
      <c r="BK106" s="167"/>
      <c r="BL106" s="167"/>
      <c r="BM106" s="167"/>
      <c r="BN106" s="167"/>
      <c r="BO106" s="167"/>
      <c r="BP106" s="167"/>
      <c r="BQ106" s="167"/>
      <c r="BR106" s="167"/>
      <c r="BS106" s="167"/>
      <c r="BT106" s="181"/>
      <c r="BU106" s="167"/>
      <c r="BV106" s="167"/>
      <c r="BW106" s="167"/>
      <c r="BX106" s="167"/>
      <c r="BY106" s="167"/>
      <c r="BZ106" s="167"/>
      <c r="CA106" s="181"/>
      <c r="CB106" s="167"/>
      <c r="CC106" s="167"/>
      <c r="CD106" s="167"/>
      <c r="CE106" s="167"/>
      <c r="CF106" s="167"/>
      <c r="CG106" s="181"/>
      <c r="CH106" s="167"/>
      <c r="CI106" s="167"/>
      <c r="CJ106" s="167"/>
      <c r="CK106" s="167"/>
      <c r="CL106" s="167"/>
      <c r="CM106" s="167"/>
    </row>
    <row r="107" spans="1:91" ht="32" x14ac:dyDescent="0.2">
      <c r="A107" s="523"/>
      <c r="B107" s="523"/>
      <c r="C107" s="167" t="s">
        <v>3510</v>
      </c>
      <c r="D107" s="189" t="s">
        <v>2736</v>
      </c>
      <c r="E107" s="167">
        <v>10</v>
      </c>
      <c r="F107" s="201"/>
      <c r="G107" s="202">
        <v>0</v>
      </c>
      <c r="H107" s="181"/>
      <c r="I107" s="167"/>
      <c r="J107" s="167"/>
      <c r="K107" s="167"/>
      <c r="L107" s="167"/>
      <c r="M107" s="167"/>
      <c r="N107" s="167"/>
      <c r="O107" s="167"/>
      <c r="P107" s="167"/>
      <c r="Q107" s="167"/>
      <c r="R107" s="167"/>
      <c r="S107" s="167"/>
      <c r="T107" s="167"/>
      <c r="U107" s="181"/>
      <c r="V107" s="167"/>
      <c r="W107" s="167"/>
      <c r="X107" s="167"/>
      <c r="Y107" s="167"/>
      <c r="Z107" s="167"/>
      <c r="AA107" s="167"/>
      <c r="AB107" s="167"/>
      <c r="AC107" s="167"/>
      <c r="AD107" s="167"/>
      <c r="AE107" s="167"/>
      <c r="AF107" s="167"/>
      <c r="AG107" s="167"/>
      <c r="AH107" s="167"/>
      <c r="AI107" s="181"/>
      <c r="AJ107" s="167"/>
      <c r="AK107" s="167"/>
      <c r="AL107" s="167"/>
      <c r="AM107" s="167"/>
      <c r="AN107" s="167"/>
      <c r="AO107" s="167"/>
      <c r="AP107" s="167"/>
      <c r="AQ107" s="167"/>
      <c r="AR107" s="167"/>
      <c r="AS107" s="167"/>
      <c r="AT107" s="167"/>
      <c r="AU107" s="167"/>
      <c r="AV107" s="167"/>
      <c r="AW107" s="167"/>
      <c r="AX107" s="167"/>
      <c r="AY107" s="181"/>
      <c r="AZ107" s="167"/>
      <c r="BA107" s="167"/>
      <c r="BB107" s="167"/>
      <c r="BC107" s="167"/>
      <c r="BD107" s="167"/>
      <c r="BE107" s="167"/>
      <c r="BF107" s="167"/>
      <c r="BG107" s="181"/>
      <c r="BH107" s="167"/>
      <c r="BI107" s="167"/>
      <c r="BJ107" s="167"/>
      <c r="BK107" s="167"/>
      <c r="BL107" s="167"/>
      <c r="BM107" s="167"/>
      <c r="BN107" s="167"/>
      <c r="BO107" s="167"/>
      <c r="BP107" s="167"/>
      <c r="BQ107" s="167"/>
      <c r="BR107" s="167"/>
      <c r="BS107" s="167"/>
      <c r="BT107" s="181"/>
      <c r="BU107" s="167"/>
      <c r="BV107" s="167"/>
      <c r="BW107" s="167"/>
      <c r="BX107" s="167"/>
      <c r="BY107" s="167"/>
      <c r="BZ107" s="167"/>
      <c r="CA107" s="181"/>
      <c r="CB107" s="167"/>
      <c r="CC107" s="167"/>
      <c r="CD107" s="167"/>
      <c r="CE107" s="167"/>
      <c r="CF107" s="167"/>
      <c r="CG107" s="181"/>
      <c r="CH107" s="167"/>
      <c r="CI107" s="167"/>
      <c r="CJ107" s="167"/>
      <c r="CK107" s="167"/>
      <c r="CL107" s="167"/>
      <c r="CM107" s="167"/>
    </row>
    <row r="108" spans="1:91" ht="32" x14ac:dyDescent="0.2">
      <c r="A108" s="523"/>
      <c r="B108" s="523"/>
      <c r="C108" s="167" t="s">
        <v>1234</v>
      </c>
      <c r="D108" s="189" t="s">
        <v>1235</v>
      </c>
      <c r="E108" s="167">
        <v>10</v>
      </c>
      <c r="F108" s="170">
        <v>0</v>
      </c>
      <c r="G108" s="167">
        <v>1</v>
      </c>
      <c r="H108" s="181"/>
      <c r="I108" s="167"/>
      <c r="J108" s="167"/>
      <c r="K108" s="167"/>
      <c r="L108" s="167"/>
      <c r="M108" s="167"/>
      <c r="N108" s="167"/>
      <c r="O108" s="167"/>
      <c r="P108" s="167"/>
      <c r="Q108" s="167"/>
      <c r="R108" s="167"/>
      <c r="S108" s="167"/>
      <c r="T108" s="167"/>
      <c r="U108" s="181"/>
      <c r="V108" s="167"/>
      <c r="W108" s="167"/>
      <c r="X108" s="167"/>
      <c r="Y108" s="167"/>
      <c r="Z108" s="191">
        <v>1</v>
      </c>
      <c r="AA108" s="167"/>
      <c r="AB108" s="167"/>
      <c r="AC108" s="167"/>
      <c r="AD108" s="167"/>
      <c r="AE108" s="167"/>
      <c r="AF108" s="167"/>
      <c r="AG108" s="167"/>
      <c r="AH108" s="167"/>
      <c r="AI108" s="181"/>
      <c r="AJ108" s="167"/>
      <c r="AK108" s="167"/>
      <c r="AL108" s="167"/>
      <c r="AM108" s="167"/>
      <c r="AN108" s="167"/>
      <c r="AO108" s="167"/>
      <c r="AP108" s="167"/>
      <c r="AQ108" s="167"/>
      <c r="AR108" s="167"/>
      <c r="AS108" s="167"/>
      <c r="AT108" s="167"/>
      <c r="AU108" s="167"/>
      <c r="AV108" s="167"/>
      <c r="AW108" s="167"/>
      <c r="AX108" s="167"/>
      <c r="AY108" s="181"/>
      <c r="AZ108" s="167"/>
      <c r="BA108" s="167"/>
      <c r="BB108" s="167"/>
      <c r="BC108" s="167"/>
      <c r="BD108" s="167"/>
      <c r="BE108" s="167"/>
      <c r="BF108" s="167"/>
      <c r="BG108" s="181"/>
      <c r="BH108" s="167"/>
      <c r="BI108" s="167"/>
      <c r="BJ108" s="167"/>
      <c r="BK108" s="167"/>
      <c r="BL108" s="167"/>
      <c r="BM108" s="167"/>
      <c r="BN108" s="167"/>
      <c r="BO108" s="167"/>
      <c r="BP108" s="167"/>
      <c r="BQ108" s="167"/>
      <c r="BR108" s="167"/>
      <c r="BS108" s="167"/>
      <c r="BT108" s="181"/>
      <c r="BU108" s="167"/>
      <c r="BV108" s="167"/>
      <c r="BW108" s="167"/>
      <c r="BX108" s="167"/>
      <c r="BY108" s="167"/>
      <c r="BZ108" s="167"/>
      <c r="CA108" s="181"/>
      <c r="CB108" s="167"/>
      <c r="CC108" s="167"/>
      <c r="CD108" s="167"/>
      <c r="CE108" s="167"/>
      <c r="CF108" s="167"/>
      <c r="CG108" s="181"/>
      <c r="CH108" s="167"/>
      <c r="CI108" s="167"/>
      <c r="CJ108" s="167"/>
      <c r="CK108" s="167"/>
      <c r="CL108" s="167"/>
      <c r="CM108" s="167"/>
    </row>
    <row r="109" spans="1:91" ht="16" x14ac:dyDescent="0.2">
      <c r="A109" s="523"/>
      <c r="B109" s="523"/>
      <c r="C109" s="167" t="s">
        <v>1236</v>
      </c>
      <c r="D109" s="189" t="s">
        <v>1237</v>
      </c>
      <c r="E109" s="167">
        <v>20</v>
      </c>
      <c r="F109" s="170">
        <v>0.16666666666666671</v>
      </c>
      <c r="G109" s="167">
        <v>6</v>
      </c>
      <c r="H109" s="181"/>
      <c r="I109" s="167"/>
      <c r="J109" s="167"/>
      <c r="K109" s="191">
        <v>3</v>
      </c>
      <c r="L109" s="167"/>
      <c r="M109" s="167"/>
      <c r="N109" s="167"/>
      <c r="O109" s="167"/>
      <c r="P109" s="167"/>
      <c r="Q109" s="167"/>
      <c r="R109" s="167"/>
      <c r="S109" s="167"/>
      <c r="T109" s="167"/>
      <c r="U109" s="181"/>
      <c r="V109" s="191">
        <v>3</v>
      </c>
      <c r="W109" s="167"/>
      <c r="X109" s="167"/>
      <c r="Y109" s="167"/>
      <c r="Z109" s="167"/>
      <c r="AA109" s="191">
        <v>9</v>
      </c>
      <c r="AB109" s="167"/>
      <c r="AC109" s="167"/>
      <c r="AD109" s="167"/>
      <c r="AE109" s="167"/>
      <c r="AF109" s="167"/>
      <c r="AG109" s="167"/>
      <c r="AH109" s="167"/>
      <c r="AI109" s="181"/>
      <c r="AJ109" s="167"/>
      <c r="AK109" s="167"/>
      <c r="AL109" s="167"/>
      <c r="AM109" s="167"/>
      <c r="AN109" s="167"/>
      <c r="AO109" s="167"/>
      <c r="AP109" s="167"/>
      <c r="AQ109" s="167"/>
      <c r="AR109" s="167"/>
      <c r="AS109" s="167"/>
      <c r="AT109" s="167"/>
      <c r="AU109" s="167"/>
      <c r="AV109" s="167"/>
      <c r="AW109" s="167"/>
      <c r="AX109" s="167"/>
      <c r="AY109" s="181"/>
      <c r="AZ109" s="167"/>
      <c r="BA109" s="167"/>
      <c r="BB109" s="167"/>
      <c r="BC109" s="167"/>
      <c r="BD109" s="167"/>
      <c r="BE109" s="167"/>
      <c r="BF109" s="167"/>
      <c r="BG109" s="181"/>
      <c r="BH109" s="167"/>
      <c r="BI109" s="167"/>
      <c r="BJ109" s="167"/>
      <c r="BK109" s="167"/>
      <c r="BL109" s="167"/>
      <c r="BM109" s="167"/>
      <c r="BN109" s="167"/>
      <c r="BO109" s="167"/>
      <c r="BP109" s="167"/>
      <c r="BQ109" s="167"/>
      <c r="BR109" s="167"/>
      <c r="BS109" s="167"/>
      <c r="BT109" s="195">
        <v>1</v>
      </c>
      <c r="BU109" s="167"/>
      <c r="BV109" s="167"/>
      <c r="BW109" s="167"/>
      <c r="BX109" s="167"/>
      <c r="BY109" s="167"/>
      <c r="BZ109" s="167"/>
      <c r="CA109" s="181"/>
      <c r="CB109" s="167"/>
      <c r="CC109" s="167"/>
      <c r="CD109" s="167"/>
      <c r="CE109" s="167"/>
      <c r="CF109" s="167"/>
      <c r="CG109" s="195">
        <v>1</v>
      </c>
      <c r="CH109" s="190">
        <v>25</v>
      </c>
      <c r="CI109" s="167"/>
      <c r="CJ109" s="167"/>
      <c r="CK109" s="167"/>
      <c r="CL109" s="167"/>
      <c r="CM109" s="167"/>
    </row>
    <row r="110" spans="1:91" ht="16" x14ac:dyDescent="0.2">
      <c r="A110" s="523"/>
      <c r="B110" s="523"/>
      <c r="C110" s="167" t="s">
        <v>1240</v>
      </c>
      <c r="D110" s="189" t="s">
        <v>1241</v>
      </c>
      <c r="E110" s="167">
        <v>5</v>
      </c>
      <c r="F110" s="170">
        <v>0</v>
      </c>
      <c r="G110" s="167">
        <v>1</v>
      </c>
      <c r="H110" s="181"/>
      <c r="I110" s="167"/>
      <c r="J110" s="167"/>
      <c r="K110" s="167"/>
      <c r="L110" s="167"/>
      <c r="M110" s="167"/>
      <c r="N110" s="167"/>
      <c r="O110" s="167"/>
      <c r="P110" s="167"/>
      <c r="Q110" s="167"/>
      <c r="R110" s="167"/>
      <c r="S110" s="167"/>
      <c r="T110" s="167"/>
      <c r="U110" s="181"/>
      <c r="V110" s="167"/>
      <c r="W110" s="167"/>
      <c r="X110" s="167"/>
      <c r="Y110" s="167"/>
      <c r="Z110" s="191">
        <v>1</v>
      </c>
      <c r="AA110" s="167"/>
      <c r="AB110" s="167"/>
      <c r="AC110" s="167"/>
      <c r="AD110" s="167"/>
      <c r="AE110" s="167"/>
      <c r="AF110" s="167"/>
      <c r="AG110" s="167"/>
      <c r="AH110" s="167"/>
      <c r="AI110" s="181"/>
      <c r="AJ110" s="167"/>
      <c r="AK110" s="167"/>
      <c r="AL110" s="167"/>
      <c r="AM110" s="167"/>
      <c r="AN110" s="167"/>
      <c r="AO110" s="167"/>
      <c r="AP110" s="167"/>
      <c r="AQ110" s="167"/>
      <c r="AR110" s="167"/>
      <c r="AS110" s="167"/>
      <c r="AT110" s="167"/>
      <c r="AU110" s="167"/>
      <c r="AV110" s="167"/>
      <c r="AW110" s="167"/>
      <c r="AX110" s="167"/>
      <c r="AY110" s="181"/>
      <c r="AZ110" s="167"/>
      <c r="BA110" s="167"/>
      <c r="BB110" s="167"/>
      <c r="BC110" s="167"/>
      <c r="BD110" s="167"/>
      <c r="BE110" s="167"/>
      <c r="BF110" s="167"/>
      <c r="BG110" s="181"/>
      <c r="BH110" s="167"/>
      <c r="BI110" s="167"/>
      <c r="BJ110" s="167"/>
      <c r="BK110" s="167"/>
      <c r="BL110" s="167"/>
      <c r="BM110" s="167"/>
      <c r="BN110" s="167"/>
      <c r="BO110" s="167"/>
      <c r="BP110" s="167"/>
      <c r="BQ110" s="167"/>
      <c r="BR110" s="167"/>
      <c r="BS110" s="167"/>
      <c r="BT110" s="181"/>
      <c r="BU110" s="167"/>
      <c r="BV110" s="167"/>
      <c r="BW110" s="167"/>
      <c r="BX110" s="167"/>
      <c r="BY110" s="167"/>
      <c r="BZ110" s="167"/>
      <c r="CA110" s="181"/>
      <c r="CB110" s="167"/>
      <c r="CC110" s="167"/>
      <c r="CD110" s="167"/>
      <c r="CE110" s="167"/>
      <c r="CF110" s="167"/>
      <c r="CG110" s="181"/>
      <c r="CH110" s="167"/>
      <c r="CI110" s="167"/>
      <c r="CJ110" s="167"/>
      <c r="CK110" s="167"/>
      <c r="CL110" s="167"/>
      <c r="CM110" s="167"/>
    </row>
    <row r="111" spans="1:91" ht="16" x14ac:dyDescent="0.2">
      <c r="A111" s="523"/>
      <c r="B111" s="523"/>
      <c r="C111" s="167" t="s">
        <v>1244</v>
      </c>
      <c r="D111" s="189" t="s">
        <v>1245</v>
      </c>
      <c r="E111" s="167">
        <v>30</v>
      </c>
      <c r="F111" s="170">
        <v>0</v>
      </c>
      <c r="G111" s="167">
        <v>2</v>
      </c>
      <c r="H111" s="181"/>
      <c r="I111" s="167"/>
      <c r="J111" s="167"/>
      <c r="K111" s="167"/>
      <c r="L111" s="167"/>
      <c r="M111" s="167"/>
      <c r="N111" s="167"/>
      <c r="O111" s="167"/>
      <c r="P111" s="167"/>
      <c r="Q111" s="167"/>
      <c r="R111" s="167"/>
      <c r="S111" s="167"/>
      <c r="T111" s="167"/>
      <c r="U111" s="181"/>
      <c r="V111" s="167"/>
      <c r="W111" s="167"/>
      <c r="X111" s="167"/>
      <c r="Y111" s="167"/>
      <c r="Z111" s="191">
        <v>1</v>
      </c>
      <c r="AA111" s="167"/>
      <c r="AB111" s="167"/>
      <c r="AC111" s="167"/>
      <c r="AD111" s="167"/>
      <c r="AE111" s="167"/>
      <c r="AF111" s="167"/>
      <c r="AG111" s="167"/>
      <c r="AH111" s="167"/>
      <c r="AI111" s="181"/>
      <c r="AJ111" s="167"/>
      <c r="AK111" s="167"/>
      <c r="AL111" s="167"/>
      <c r="AM111" s="167"/>
      <c r="AN111" s="167"/>
      <c r="AO111" s="167"/>
      <c r="AP111" s="167"/>
      <c r="AQ111" s="167"/>
      <c r="AR111" s="167"/>
      <c r="AS111" s="167"/>
      <c r="AT111" s="167"/>
      <c r="AU111" s="167"/>
      <c r="AV111" s="167"/>
      <c r="AW111" s="167"/>
      <c r="AX111" s="167"/>
      <c r="AY111" s="181"/>
      <c r="AZ111" s="167"/>
      <c r="BA111" s="167"/>
      <c r="BB111" s="167"/>
      <c r="BC111" s="167"/>
      <c r="BD111" s="167"/>
      <c r="BE111" s="167"/>
      <c r="BF111" s="167"/>
      <c r="BG111" s="181"/>
      <c r="BH111" s="191">
        <v>1</v>
      </c>
      <c r="BI111" s="167"/>
      <c r="BJ111" s="167"/>
      <c r="BK111" s="167"/>
      <c r="BL111" s="167"/>
      <c r="BM111" s="167"/>
      <c r="BN111" s="167"/>
      <c r="BO111" s="167"/>
      <c r="BP111" s="167"/>
      <c r="BQ111" s="167"/>
      <c r="BR111" s="167"/>
      <c r="BS111" s="167"/>
      <c r="BT111" s="181"/>
      <c r="BU111" s="167"/>
      <c r="BV111" s="167"/>
      <c r="BW111" s="167"/>
      <c r="BX111" s="167"/>
      <c r="BY111" s="167"/>
      <c r="BZ111" s="167"/>
      <c r="CA111" s="181"/>
      <c r="CB111" s="167"/>
      <c r="CC111" s="167"/>
      <c r="CD111" s="167"/>
      <c r="CE111" s="167"/>
      <c r="CF111" s="167"/>
      <c r="CG111" s="181"/>
      <c r="CH111" s="167"/>
      <c r="CI111" s="167"/>
      <c r="CJ111" s="167"/>
      <c r="CK111" s="167"/>
      <c r="CL111" s="167"/>
      <c r="CM111" s="167"/>
    </row>
    <row r="112" spans="1:91" ht="16" x14ac:dyDescent="0.2">
      <c r="A112" s="523"/>
      <c r="B112" s="523"/>
      <c r="C112" s="167" t="s">
        <v>1258</v>
      </c>
      <c r="D112" s="189" t="s">
        <v>1259</v>
      </c>
      <c r="E112" s="167">
        <v>30</v>
      </c>
      <c r="F112" s="170">
        <v>0</v>
      </c>
      <c r="G112" s="167">
        <v>12</v>
      </c>
      <c r="H112" s="181"/>
      <c r="I112" s="167"/>
      <c r="J112" s="167"/>
      <c r="K112" s="167"/>
      <c r="L112" s="167"/>
      <c r="M112" s="167"/>
      <c r="N112" s="167"/>
      <c r="O112" s="167"/>
      <c r="P112" s="167"/>
      <c r="Q112" s="167"/>
      <c r="R112" s="167"/>
      <c r="S112" s="191">
        <v>1</v>
      </c>
      <c r="T112" s="167"/>
      <c r="U112" s="181"/>
      <c r="V112" s="191">
        <v>1</v>
      </c>
      <c r="W112" s="167"/>
      <c r="X112" s="167"/>
      <c r="Y112" s="167"/>
      <c r="Z112" s="191">
        <v>5</v>
      </c>
      <c r="AA112" s="167"/>
      <c r="AB112" s="167"/>
      <c r="AC112" s="167"/>
      <c r="AD112" s="167"/>
      <c r="AE112" s="167"/>
      <c r="AF112" s="167"/>
      <c r="AG112" s="167"/>
      <c r="AH112" s="167"/>
      <c r="AI112" s="181"/>
      <c r="AJ112" s="167"/>
      <c r="AK112" s="191">
        <v>1</v>
      </c>
      <c r="AL112" s="167"/>
      <c r="AM112" s="167"/>
      <c r="AN112" s="167"/>
      <c r="AO112" s="167"/>
      <c r="AP112" s="167"/>
      <c r="AQ112" s="167"/>
      <c r="AR112" s="167"/>
      <c r="AS112" s="167"/>
      <c r="AT112" s="167"/>
      <c r="AU112" s="167"/>
      <c r="AV112" s="167"/>
      <c r="AW112" s="167"/>
      <c r="AX112" s="167"/>
      <c r="AY112" s="181"/>
      <c r="AZ112" s="167"/>
      <c r="BA112" s="167"/>
      <c r="BB112" s="167"/>
      <c r="BC112" s="191">
        <v>1</v>
      </c>
      <c r="BD112" s="167"/>
      <c r="BE112" s="167"/>
      <c r="BF112" s="167"/>
      <c r="BG112" s="181"/>
      <c r="BH112" s="167"/>
      <c r="BI112" s="167"/>
      <c r="BJ112" s="167"/>
      <c r="BK112" s="167"/>
      <c r="BL112" s="191">
        <v>1</v>
      </c>
      <c r="BM112" s="191">
        <v>1</v>
      </c>
      <c r="BN112" s="167"/>
      <c r="BO112" s="167"/>
      <c r="BP112" s="167"/>
      <c r="BQ112" s="167"/>
      <c r="BR112" s="167"/>
      <c r="BS112" s="167"/>
      <c r="BT112" s="181"/>
      <c r="BU112" s="167"/>
      <c r="BV112" s="167"/>
      <c r="BW112" s="191">
        <v>2</v>
      </c>
      <c r="BX112" s="167"/>
      <c r="BY112" s="167"/>
      <c r="BZ112" s="167"/>
      <c r="CA112" s="195">
        <v>1</v>
      </c>
      <c r="CB112" s="167"/>
      <c r="CC112" s="167"/>
      <c r="CD112" s="167"/>
      <c r="CE112" s="167"/>
      <c r="CF112" s="167"/>
      <c r="CG112" s="181"/>
      <c r="CH112" s="191">
        <v>1</v>
      </c>
      <c r="CI112" s="191">
        <v>1</v>
      </c>
      <c r="CJ112" s="167"/>
      <c r="CK112" s="191">
        <v>1</v>
      </c>
      <c r="CL112" s="167"/>
      <c r="CM112" s="167"/>
    </row>
    <row r="113" spans="1:91" ht="16" x14ac:dyDescent="0.2">
      <c r="A113" s="523"/>
      <c r="B113" s="523"/>
      <c r="C113" s="167" t="s">
        <v>1260</v>
      </c>
      <c r="D113" s="189" t="s">
        <v>1261</v>
      </c>
      <c r="E113" s="167">
        <v>30</v>
      </c>
      <c r="F113" s="170">
        <v>0</v>
      </c>
      <c r="G113" s="167">
        <v>3</v>
      </c>
      <c r="H113" s="181"/>
      <c r="I113" s="167"/>
      <c r="J113" s="167"/>
      <c r="K113" s="167"/>
      <c r="L113" s="167"/>
      <c r="M113" s="167"/>
      <c r="N113" s="167"/>
      <c r="O113" s="167"/>
      <c r="P113" s="167"/>
      <c r="Q113" s="167"/>
      <c r="R113" s="167"/>
      <c r="S113" s="167"/>
      <c r="T113" s="167"/>
      <c r="U113" s="181"/>
      <c r="V113" s="167"/>
      <c r="W113" s="167"/>
      <c r="X113" s="167"/>
      <c r="Y113" s="167"/>
      <c r="Z113" s="167"/>
      <c r="AA113" s="167"/>
      <c r="AB113" s="167"/>
      <c r="AC113" s="167"/>
      <c r="AD113" s="167"/>
      <c r="AE113" s="167"/>
      <c r="AF113" s="167"/>
      <c r="AG113" s="167"/>
      <c r="AH113" s="167"/>
      <c r="AI113" s="181"/>
      <c r="AJ113" s="167"/>
      <c r="AK113" s="167"/>
      <c r="AL113" s="167"/>
      <c r="AM113" s="167"/>
      <c r="AN113" s="167"/>
      <c r="AO113" s="167"/>
      <c r="AP113" s="167"/>
      <c r="AQ113" s="167"/>
      <c r="AR113" s="167"/>
      <c r="AS113" s="167"/>
      <c r="AT113" s="191">
        <v>2</v>
      </c>
      <c r="AU113" s="167"/>
      <c r="AV113" s="167"/>
      <c r="AW113" s="167"/>
      <c r="AX113" s="167"/>
      <c r="AY113" s="181"/>
      <c r="AZ113" s="167"/>
      <c r="BA113" s="167"/>
      <c r="BB113" s="167"/>
      <c r="BC113" s="167"/>
      <c r="BD113" s="167"/>
      <c r="BE113" s="167"/>
      <c r="BF113" s="167"/>
      <c r="BG113" s="181"/>
      <c r="BH113" s="167"/>
      <c r="BI113" s="167"/>
      <c r="BJ113" s="167"/>
      <c r="BK113" s="167"/>
      <c r="BL113" s="167"/>
      <c r="BM113" s="167"/>
      <c r="BN113" s="167"/>
      <c r="BO113" s="167"/>
      <c r="BP113" s="167"/>
      <c r="BQ113" s="167"/>
      <c r="BR113" s="167"/>
      <c r="BS113" s="167"/>
      <c r="BT113" s="181"/>
      <c r="BU113" s="167"/>
      <c r="BV113" s="167"/>
      <c r="BW113" s="167"/>
      <c r="BX113" s="167"/>
      <c r="BY113" s="167"/>
      <c r="BZ113" s="167"/>
      <c r="CA113" s="195">
        <v>19</v>
      </c>
      <c r="CB113" s="167"/>
      <c r="CC113" s="167"/>
      <c r="CD113" s="167"/>
      <c r="CE113" s="167"/>
      <c r="CF113" s="167"/>
      <c r="CG113" s="181"/>
      <c r="CH113" s="167"/>
      <c r="CI113" s="167"/>
      <c r="CJ113" s="167"/>
      <c r="CK113" s="191">
        <v>1</v>
      </c>
      <c r="CL113" s="167"/>
      <c r="CM113" s="167"/>
    </row>
    <row r="114" spans="1:91" ht="16" x14ac:dyDescent="0.2">
      <c r="A114" s="523"/>
      <c r="B114" s="523"/>
      <c r="C114" s="167" t="s">
        <v>1262</v>
      </c>
      <c r="D114" s="189" t="s">
        <v>1263</v>
      </c>
      <c r="E114" s="167">
        <v>50</v>
      </c>
      <c r="F114" s="170">
        <v>0</v>
      </c>
      <c r="G114" s="167">
        <v>10</v>
      </c>
      <c r="H114" s="181"/>
      <c r="I114" s="167"/>
      <c r="J114" s="167"/>
      <c r="K114" s="167"/>
      <c r="L114" s="167"/>
      <c r="M114" s="167"/>
      <c r="N114" s="167"/>
      <c r="O114" s="167"/>
      <c r="P114" s="167"/>
      <c r="Q114" s="167"/>
      <c r="R114" s="167"/>
      <c r="S114" s="167"/>
      <c r="T114" s="167"/>
      <c r="U114" s="181"/>
      <c r="V114" s="167"/>
      <c r="W114" s="167"/>
      <c r="X114" s="167"/>
      <c r="Y114" s="167"/>
      <c r="Z114" s="167"/>
      <c r="AA114" s="167"/>
      <c r="AB114" s="167"/>
      <c r="AC114" s="167"/>
      <c r="AD114" s="167"/>
      <c r="AE114" s="167"/>
      <c r="AF114" s="167"/>
      <c r="AG114" s="167"/>
      <c r="AH114" s="167"/>
      <c r="AI114" s="181"/>
      <c r="AJ114" s="167"/>
      <c r="AK114" s="167"/>
      <c r="AL114" s="167"/>
      <c r="AM114" s="167"/>
      <c r="AN114" s="167"/>
      <c r="AO114" s="191">
        <v>17</v>
      </c>
      <c r="AP114" s="167"/>
      <c r="AQ114" s="167"/>
      <c r="AR114" s="167"/>
      <c r="AS114" s="167"/>
      <c r="AT114" s="167"/>
      <c r="AU114" s="167"/>
      <c r="AV114" s="167"/>
      <c r="AW114" s="167"/>
      <c r="AX114" s="167"/>
      <c r="AY114" s="181"/>
      <c r="AZ114" s="167"/>
      <c r="BA114" s="167"/>
      <c r="BB114" s="167"/>
      <c r="BC114" s="167"/>
      <c r="BD114" s="191">
        <v>1</v>
      </c>
      <c r="BE114" s="167"/>
      <c r="BF114" s="167"/>
      <c r="BG114" s="181"/>
      <c r="BH114" s="167"/>
      <c r="BI114" s="167"/>
      <c r="BJ114" s="191">
        <v>1</v>
      </c>
      <c r="BK114" s="167"/>
      <c r="BL114" s="167"/>
      <c r="BM114" s="167"/>
      <c r="BN114" s="167"/>
      <c r="BO114" s="167"/>
      <c r="BP114" s="167"/>
      <c r="BQ114" s="167"/>
      <c r="BR114" s="167"/>
      <c r="BS114" s="167"/>
      <c r="BT114" s="195">
        <v>2</v>
      </c>
      <c r="BU114" s="167"/>
      <c r="BV114" s="167"/>
      <c r="BW114" s="167"/>
      <c r="BX114" s="167"/>
      <c r="BY114" s="167"/>
      <c r="BZ114" s="191">
        <v>1</v>
      </c>
      <c r="CA114" s="181"/>
      <c r="CB114" s="167"/>
      <c r="CC114" s="191">
        <v>1</v>
      </c>
      <c r="CD114" s="167"/>
      <c r="CE114" s="191">
        <v>2</v>
      </c>
      <c r="CF114" s="191">
        <v>1</v>
      </c>
      <c r="CG114" s="181"/>
      <c r="CH114" s="167"/>
      <c r="CI114" s="167"/>
      <c r="CJ114" s="167"/>
      <c r="CK114" s="191">
        <v>1</v>
      </c>
      <c r="CL114" s="167"/>
      <c r="CM114" s="191">
        <v>5</v>
      </c>
    </row>
    <row r="115" spans="1:91" ht="32" x14ac:dyDescent="0.2">
      <c r="A115" s="523"/>
      <c r="B115" s="523"/>
      <c r="C115" s="167" t="s">
        <v>1276</v>
      </c>
      <c r="D115" s="189" t="s">
        <v>1277</v>
      </c>
      <c r="E115" s="167">
        <v>20</v>
      </c>
      <c r="F115" s="169">
        <v>0.97560975609756095</v>
      </c>
      <c r="G115" s="167">
        <v>41</v>
      </c>
      <c r="H115" s="181"/>
      <c r="I115" s="167"/>
      <c r="J115" s="167"/>
      <c r="K115" s="190">
        <v>133</v>
      </c>
      <c r="L115" s="190">
        <v>39</v>
      </c>
      <c r="M115" s="190">
        <v>36</v>
      </c>
      <c r="N115" s="190">
        <v>74</v>
      </c>
      <c r="O115" s="190">
        <v>89</v>
      </c>
      <c r="P115" s="167"/>
      <c r="Q115" s="167"/>
      <c r="R115" s="167"/>
      <c r="S115" s="167"/>
      <c r="T115" s="167"/>
      <c r="U115" s="181"/>
      <c r="V115" s="190">
        <v>112</v>
      </c>
      <c r="W115" s="167"/>
      <c r="X115" s="167"/>
      <c r="Y115" s="190">
        <v>50</v>
      </c>
      <c r="Z115" s="190">
        <v>221</v>
      </c>
      <c r="AA115" s="190">
        <v>105</v>
      </c>
      <c r="AB115" s="167"/>
      <c r="AC115" s="190">
        <v>56</v>
      </c>
      <c r="AD115" s="167"/>
      <c r="AE115" s="167"/>
      <c r="AF115" s="167"/>
      <c r="AG115" s="167"/>
      <c r="AH115" s="167"/>
      <c r="AI115" s="181"/>
      <c r="AJ115" s="167"/>
      <c r="AK115" s="190">
        <v>57</v>
      </c>
      <c r="AL115" s="167"/>
      <c r="AM115" s="167"/>
      <c r="AN115" s="167"/>
      <c r="AO115" s="190">
        <v>215</v>
      </c>
      <c r="AP115" s="190">
        <v>183</v>
      </c>
      <c r="AQ115" s="167"/>
      <c r="AR115" s="190">
        <v>48</v>
      </c>
      <c r="AS115" s="190">
        <v>63</v>
      </c>
      <c r="AT115" s="190">
        <v>29</v>
      </c>
      <c r="AU115" s="167"/>
      <c r="AV115" s="167"/>
      <c r="AW115" s="167"/>
      <c r="AX115" s="167"/>
      <c r="AY115" s="181"/>
      <c r="AZ115" s="167"/>
      <c r="BA115" s="190">
        <v>95</v>
      </c>
      <c r="BB115" s="190">
        <v>58</v>
      </c>
      <c r="BC115" s="190">
        <v>81</v>
      </c>
      <c r="BD115" s="190">
        <v>104</v>
      </c>
      <c r="BE115" s="190">
        <v>60</v>
      </c>
      <c r="BF115" s="167"/>
      <c r="BG115" s="181"/>
      <c r="BH115" s="190">
        <v>196</v>
      </c>
      <c r="BI115" s="167"/>
      <c r="BJ115" s="190">
        <v>27</v>
      </c>
      <c r="BK115" s="190">
        <v>42</v>
      </c>
      <c r="BL115" s="190">
        <v>98</v>
      </c>
      <c r="BM115" s="190">
        <v>43</v>
      </c>
      <c r="BN115" s="167"/>
      <c r="BO115" s="167"/>
      <c r="BP115" s="167"/>
      <c r="BQ115" s="167"/>
      <c r="BR115" s="167"/>
      <c r="BS115" s="167"/>
      <c r="BT115" s="193">
        <v>149</v>
      </c>
      <c r="BU115" s="167"/>
      <c r="BV115" s="190">
        <v>79</v>
      </c>
      <c r="BW115" s="190">
        <v>61</v>
      </c>
      <c r="BX115" s="167"/>
      <c r="BY115" s="167"/>
      <c r="BZ115" s="167"/>
      <c r="CA115" s="193">
        <v>93</v>
      </c>
      <c r="CB115" s="167"/>
      <c r="CC115" s="190">
        <v>40</v>
      </c>
      <c r="CD115" s="192">
        <v>18</v>
      </c>
      <c r="CE115" s="190">
        <v>37</v>
      </c>
      <c r="CF115" s="190">
        <v>65</v>
      </c>
      <c r="CG115" s="193">
        <v>89</v>
      </c>
      <c r="CH115" s="190">
        <v>192</v>
      </c>
      <c r="CI115" s="190">
        <v>31</v>
      </c>
      <c r="CJ115" s="190">
        <v>81</v>
      </c>
      <c r="CK115" s="190">
        <v>123</v>
      </c>
      <c r="CL115" s="190">
        <v>45</v>
      </c>
      <c r="CM115" s="190">
        <v>61</v>
      </c>
    </row>
    <row r="116" spans="1:91" ht="16" x14ac:dyDescent="0.2">
      <c r="A116" s="523"/>
      <c r="B116" s="523"/>
      <c r="C116" s="167" t="s">
        <v>1278</v>
      </c>
      <c r="D116" s="189" t="s">
        <v>1279</v>
      </c>
      <c r="E116" s="167">
        <v>5</v>
      </c>
      <c r="F116" s="169">
        <v>0.76923076923076927</v>
      </c>
      <c r="G116" s="167">
        <v>39</v>
      </c>
      <c r="H116" s="181"/>
      <c r="I116" s="167"/>
      <c r="J116" s="167"/>
      <c r="K116" s="190">
        <v>32</v>
      </c>
      <c r="L116" s="190">
        <v>5</v>
      </c>
      <c r="M116" s="191">
        <v>1</v>
      </c>
      <c r="N116" s="190">
        <v>14</v>
      </c>
      <c r="O116" s="190">
        <v>7</v>
      </c>
      <c r="P116" s="167"/>
      <c r="Q116" s="167"/>
      <c r="R116" s="167"/>
      <c r="S116" s="167"/>
      <c r="T116" s="167"/>
      <c r="U116" s="181"/>
      <c r="V116" s="190">
        <v>16</v>
      </c>
      <c r="W116" s="167"/>
      <c r="X116" s="167"/>
      <c r="Y116" s="192">
        <v>4</v>
      </c>
      <c r="Z116" s="190">
        <v>35</v>
      </c>
      <c r="AA116" s="190">
        <v>89</v>
      </c>
      <c r="AB116" s="167"/>
      <c r="AC116" s="191">
        <v>1</v>
      </c>
      <c r="AD116" s="167"/>
      <c r="AE116" s="167"/>
      <c r="AF116" s="167"/>
      <c r="AG116" s="167"/>
      <c r="AH116" s="167"/>
      <c r="AI116" s="181"/>
      <c r="AJ116" s="167"/>
      <c r="AK116" s="190">
        <v>14</v>
      </c>
      <c r="AL116" s="167"/>
      <c r="AM116" s="167"/>
      <c r="AN116" s="167"/>
      <c r="AO116" s="190">
        <v>27</v>
      </c>
      <c r="AP116" s="190">
        <v>44</v>
      </c>
      <c r="AQ116" s="167"/>
      <c r="AR116" s="190">
        <v>15</v>
      </c>
      <c r="AS116" s="191">
        <v>2</v>
      </c>
      <c r="AT116" s="190">
        <v>5</v>
      </c>
      <c r="AU116" s="167"/>
      <c r="AV116" s="167"/>
      <c r="AW116" s="167"/>
      <c r="AX116" s="167"/>
      <c r="AY116" s="181"/>
      <c r="AZ116" s="167"/>
      <c r="BA116" s="190">
        <v>5</v>
      </c>
      <c r="BB116" s="190">
        <v>7</v>
      </c>
      <c r="BC116" s="190">
        <v>21</v>
      </c>
      <c r="BD116" s="190">
        <v>28</v>
      </c>
      <c r="BE116" s="191">
        <v>1</v>
      </c>
      <c r="BF116" s="167"/>
      <c r="BG116" s="181"/>
      <c r="BH116" s="190">
        <v>16</v>
      </c>
      <c r="BI116" s="167"/>
      <c r="BJ116" s="190">
        <v>15</v>
      </c>
      <c r="BK116" s="190">
        <v>10</v>
      </c>
      <c r="BL116" s="190">
        <v>6</v>
      </c>
      <c r="BM116" s="190">
        <v>7</v>
      </c>
      <c r="BN116" s="167"/>
      <c r="BO116" s="167"/>
      <c r="BP116" s="167"/>
      <c r="BQ116" s="167"/>
      <c r="BR116" s="167"/>
      <c r="BS116" s="167"/>
      <c r="BT116" s="193">
        <v>44</v>
      </c>
      <c r="BU116" s="167"/>
      <c r="BV116" s="190">
        <v>7</v>
      </c>
      <c r="BW116" s="190">
        <v>6</v>
      </c>
      <c r="BX116" s="167"/>
      <c r="BY116" s="167"/>
      <c r="BZ116" s="167"/>
      <c r="CA116" s="194">
        <v>4</v>
      </c>
      <c r="CB116" s="167"/>
      <c r="CC116" s="191">
        <v>2</v>
      </c>
      <c r="CD116" s="167"/>
      <c r="CE116" s="190">
        <v>7</v>
      </c>
      <c r="CF116" s="191">
        <v>2</v>
      </c>
      <c r="CG116" s="193">
        <v>33</v>
      </c>
      <c r="CH116" s="190">
        <v>83</v>
      </c>
      <c r="CI116" s="167"/>
      <c r="CJ116" s="190">
        <v>9</v>
      </c>
      <c r="CK116" s="190">
        <v>21</v>
      </c>
      <c r="CL116" s="191">
        <v>3</v>
      </c>
      <c r="CM116" s="190">
        <v>47</v>
      </c>
    </row>
    <row r="117" spans="1:91" ht="16" x14ac:dyDescent="0.2">
      <c r="A117" s="523"/>
      <c r="B117" s="523"/>
      <c r="C117" s="167" t="s">
        <v>1280</v>
      </c>
      <c r="D117" s="189" t="s">
        <v>1281</v>
      </c>
      <c r="E117" s="167">
        <v>5</v>
      </c>
      <c r="F117" s="169">
        <v>0.72727272727272729</v>
      </c>
      <c r="G117" s="167">
        <v>33</v>
      </c>
      <c r="H117" s="181"/>
      <c r="I117" s="167"/>
      <c r="J117" s="167"/>
      <c r="K117" s="190">
        <v>117</v>
      </c>
      <c r="L117" s="191">
        <v>2</v>
      </c>
      <c r="M117" s="191">
        <v>2</v>
      </c>
      <c r="N117" s="190">
        <v>43</v>
      </c>
      <c r="O117" s="191">
        <v>1</v>
      </c>
      <c r="P117" s="167"/>
      <c r="Q117" s="167"/>
      <c r="R117" s="167"/>
      <c r="S117" s="167"/>
      <c r="T117" s="167"/>
      <c r="U117" s="181"/>
      <c r="V117" s="167"/>
      <c r="W117" s="167"/>
      <c r="X117" s="167"/>
      <c r="Y117" s="167"/>
      <c r="Z117" s="190">
        <v>12</v>
      </c>
      <c r="AA117" s="190">
        <v>196</v>
      </c>
      <c r="AB117" s="167"/>
      <c r="AC117" s="167"/>
      <c r="AD117" s="167"/>
      <c r="AE117" s="167"/>
      <c r="AF117" s="167"/>
      <c r="AG117" s="167"/>
      <c r="AH117" s="167"/>
      <c r="AI117" s="181"/>
      <c r="AJ117" s="167"/>
      <c r="AK117" s="190">
        <v>153</v>
      </c>
      <c r="AL117" s="167"/>
      <c r="AM117" s="167"/>
      <c r="AN117" s="167"/>
      <c r="AO117" s="190">
        <v>46</v>
      </c>
      <c r="AP117" s="190">
        <v>10</v>
      </c>
      <c r="AQ117" s="167"/>
      <c r="AR117" s="167"/>
      <c r="AS117" s="191">
        <v>2</v>
      </c>
      <c r="AT117" s="191">
        <v>2</v>
      </c>
      <c r="AU117" s="167"/>
      <c r="AV117" s="167"/>
      <c r="AW117" s="167"/>
      <c r="AX117" s="167"/>
      <c r="AY117" s="181"/>
      <c r="AZ117" s="167"/>
      <c r="BA117" s="190">
        <v>100</v>
      </c>
      <c r="BB117" s="191">
        <v>1</v>
      </c>
      <c r="BC117" s="190">
        <v>20</v>
      </c>
      <c r="BD117" s="190">
        <v>67</v>
      </c>
      <c r="BE117" s="191">
        <v>1</v>
      </c>
      <c r="BF117" s="167"/>
      <c r="BG117" s="181"/>
      <c r="BH117" s="190">
        <v>166</v>
      </c>
      <c r="BI117" s="167"/>
      <c r="BJ117" s="190">
        <v>75</v>
      </c>
      <c r="BK117" s="190">
        <v>40</v>
      </c>
      <c r="BL117" s="190">
        <v>90</v>
      </c>
      <c r="BM117" s="190">
        <v>78</v>
      </c>
      <c r="BN117" s="167"/>
      <c r="BO117" s="167"/>
      <c r="BP117" s="167"/>
      <c r="BQ117" s="167"/>
      <c r="BR117" s="167"/>
      <c r="BS117" s="167"/>
      <c r="BT117" s="181"/>
      <c r="BU117" s="167"/>
      <c r="BV117" s="190">
        <v>100</v>
      </c>
      <c r="BW117" s="167"/>
      <c r="BX117" s="167"/>
      <c r="BY117" s="167"/>
      <c r="BZ117" s="167"/>
      <c r="CA117" s="193">
        <v>118</v>
      </c>
      <c r="CB117" s="167"/>
      <c r="CC117" s="190">
        <v>39</v>
      </c>
      <c r="CD117" s="191">
        <v>1</v>
      </c>
      <c r="CE117" s="190">
        <v>141</v>
      </c>
      <c r="CF117" s="167"/>
      <c r="CG117" s="193">
        <v>449</v>
      </c>
      <c r="CH117" s="190">
        <v>100</v>
      </c>
      <c r="CI117" s="190">
        <v>94</v>
      </c>
      <c r="CJ117" s="190">
        <v>156</v>
      </c>
      <c r="CK117" s="191">
        <v>2</v>
      </c>
      <c r="CL117" s="167"/>
      <c r="CM117" s="190">
        <v>56</v>
      </c>
    </row>
    <row r="118" spans="1:91" ht="16" x14ac:dyDescent="0.2">
      <c r="A118" s="523"/>
      <c r="B118" s="523"/>
      <c r="C118" s="167" t="s">
        <v>1282</v>
      </c>
      <c r="D118" s="189" t="s">
        <v>1283</v>
      </c>
      <c r="E118" s="167">
        <v>50</v>
      </c>
      <c r="F118" s="169">
        <v>0.75609756097560976</v>
      </c>
      <c r="G118" s="167">
        <v>41</v>
      </c>
      <c r="H118" s="181"/>
      <c r="I118" s="167"/>
      <c r="J118" s="167"/>
      <c r="K118" s="190">
        <v>112</v>
      </c>
      <c r="L118" s="190">
        <v>133</v>
      </c>
      <c r="M118" s="190">
        <v>59</v>
      </c>
      <c r="N118" s="190">
        <v>66</v>
      </c>
      <c r="O118" s="190">
        <v>51</v>
      </c>
      <c r="P118" s="167"/>
      <c r="Q118" s="167"/>
      <c r="R118" s="167"/>
      <c r="S118" s="167"/>
      <c r="T118" s="167"/>
      <c r="U118" s="181"/>
      <c r="V118" s="190">
        <v>194</v>
      </c>
      <c r="W118" s="167"/>
      <c r="X118" s="167"/>
      <c r="Y118" s="190">
        <v>150</v>
      </c>
      <c r="Z118" s="190">
        <v>251</v>
      </c>
      <c r="AA118" s="190">
        <v>135</v>
      </c>
      <c r="AB118" s="167"/>
      <c r="AC118" s="191">
        <v>30</v>
      </c>
      <c r="AD118" s="167"/>
      <c r="AE118" s="167"/>
      <c r="AF118" s="167"/>
      <c r="AG118" s="167"/>
      <c r="AH118" s="167"/>
      <c r="AI118" s="181"/>
      <c r="AJ118" s="167"/>
      <c r="AK118" s="190">
        <v>60</v>
      </c>
      <c r="AL118" s="167"/>
      <c r="AM118" s="167"/>
      <c r="AN118" s="167"/>
      <c r="AO118" s="190">
        <v>153</v>
      </c>
      <c r="AP118" s="190">
        <v>139</v>
      </c>
      <c r="AQ118" s="167"/>
      <c r="AR118" s="190">
        <v>67</v>
      </c>
      <c r="AS118" s="191">
        <v>37</v>
      </c>
      <c r="AT118" s="191">
        <v>4</v>
      </c>
      <c r="AU118" s="167"/>
      <c r="AV118" s="167"/>
      <c r="AW118" s="167"/>
      <c r="AX118" s="167"/>
      <c r="AY118" s="181"/>
      <c r="AZ118" s="167"/>
      <c r="BA118" s="190">
        <v>83</v>
      </c>
      <c r="BB118" s="190">
        <v>127</v>
      </c>
      <c r="BC118" s="190">
        <v>113</v>
      </c>
      <c r="BD118" s="190">
        <v>157</v>
      </c>
      <c r="BE118" s="190">
        <v>63</v>
      </c>
      <c r="BF118" s="167"/>
      <c r="BG118" s="181"/>
      <c r="BH118" s="190">
        <v>206</v>
      </c>
      <c r="BI118" s="167"/>
      <c r="BJ118" s="192">
        <v>42</v>
      </c>
      <c r="BK118" s="190">
        <v>60</v>
      </c>
      <c r="BL118" s="190">
        <v>86</v>
      </c>
      <c r="BM118" s="192">
        <v>47</v>
      </c>
      <c r="BN118" s="167"/>
      <c r="BO118" s="167"/>
      <c r="BP118" s="167"/>
      <c r="BQ118" s="167"/>
      <c r="BR118" s="167"/>
      <c r="BS118" s="167"/>
      <c r="BT118" s="193">
        <v>228</v>
      </c>
      <c r="BU118" s="167"/>
      <c r="BV118" s="190">
        <v>63</v>
      </c>
      <c r="BW118" s="190">
        <v>100</v>
      </c>
      <c r="BX118" s="167"/>
      <c r="BY118" s="167"/>
      <c r="BZ118" s="167"/>
      <c r="CA118" s="193">
        <v>141</v>
      </c>
      <c r="CB118" s="167"/>
      <c r="CC118" s="192">
        <v>48</v>
      </c>
      <c r="CD118" s="191">
        <v>39</v>
      </c>
      <c r="CE118" s="191">
        <v>14</v>
      </c>
      <c r="CF118" s="192">
        <v>44</v>
      </c>
      <c r="CG118" s="193">
        <v>127</v>
      </c>
      <c r="CH118" s="190">
        <v>197</v>
      </c>
      <c r="CI118" s="191">
        <v>26</v>
      </c>
      <c r="CJ118" s="190">
        <v>79</v>
      </c>
      <c r="CK118" s="190">
        <v>137</v>
      </c>
      <c r="CL118" s="190">
        <v>83</v>
      </c>
      <c r="CM118" s="190">
        <v>67</v>
      </c>
    </row>
    <row r="119" spans="1:91" ht="16" x14ac:dyDescent="0.2">
      <c r="A119" s="523"/>
      <c r="B119" s="523"/>
      <c r="C119" s="167" t="s">
        <v>1284</v>
      </c>
      <c r="D119" s="189" t="s">
        <v>1285</v>
      </c>
      <c r="E119" s="167">
        <v>20</v>
      </c>
      <c r="F119" s="170">
        <v>0</v>
      </c>
      <c r="G119" s="167">
        <v>19</v>
      </c>
      <c r="H119" s="181"/>
      <c r="I119" s="167"/>
      <c r="J119" s="167"/>
      <c r="K119" s="191">
        <v>2</v>
      </c>
      <c r="L119" s="167"/>
      <c r="M119" s="167"/>
      <c r="N119" s="167"/>
      <c r="O119" s="191">
        <v>4</v>
      </c>
      <c r="P119" s="167"/>
      <c r="Q119" s="167"/>
      <c r="R119" s="167"/>
      <c r="S119" s="167"/>
      <c r="T119" s="167"/>
      <c r="U119" s="181"/>
      <c r="V119" s="191">
        <v>3</v>
      </c>
      <c r="W119" s="167"/>
      <c r="X119" s="167"/>
      <c r="Y119" s="167"/>
      <c r="Z119" s="191">
        <v>5</v>
      </c>
      <c r="AA119" s="167"/>
      <c r="AB119" s="167"/>
      <c r="AC119" s="167"/>
      <c r="AD119" s="167"/>
      <c r="AE119" s="167"/>
      <c r="AF119" s="167"/>
      <c r="AG119" s="167"/>
      <c r="AH119" s="167"/>
      <c r="AI119" s="181"/>
      <c r="AJ119" s="167"/>
      <c r="AK119" s="167"/>
      <c r="AL119" s="167"/>
      <c r="AM119" s="167"/>
      <c r="AN119" s="167"/>
      <c r="AO119" s="191">
        <v>1</v>
      </c>
      <c r="AP119" s="167"/>
      <c r="AQ119" s="167"/>
      <c r="AR119" s="167"/>
      <c r="AS119" s="191">
        <v>1</v>
      </c>
      <c r="AT119" s="167"/>
      <c r="AU119" s="167"/>
      <c r="AV119" s="167"/>
      <c r="AW119" s="167"/>
      <c r="AX119" s="167"/>
      <c r="AY119" s="181"/>
      <c r="AZ119" s="167"/>
      <c r="BA119" s="191">
        <v>3</v>
      </c>
      <c r="BB119" s="191">
        <v>2</v>
      </c>
      <c r="BC119" s="191">
        <v>1</v>
      </c>
      <c r="BD119" s="191">
        <v>6</v>
      </c>
      <c r="BE119" s="167"/>
      <c r="BF119" s="167"/>
      <c r="BG119" s="181"/>
      <c r="BH119" s="167"/>
      <c r="BI119" s="167"/>
      <c r="BJ119" s="167"/>
      <c r="BK119" s="167"/>
      <c r="BL119" s="167"/>
      <c r="BM119" s="191">
        <v>7</v>
      </c>
      <c r="BN119" s="167"/>
      <c r="BO119" s="167"/>
      <c r="BP119" s="167"/>
      <c r="BQ119" s="167"/>
      <c r="BR119" s="167"/>
      <c r="BS119" s="167"/>
      <c r="BT119" s="195">
        <v>1</v>
      </c>
      <c r="BU119" s="167"/>
      <c r="BV119" s="191">
        <v>1</v>
      </c>
      <c r="BW119" s="191">
        <v>6</v>
      </c>
      <c r="BX119" s="167"/>
      <c r="BY119" s="167"/>
      <c r="BZ119" s="167"/>
      <c r="CA119" s="195">
        <v>1</v>
      </c>
      <c r="CB119" s="167"/>
      <c r="CC119" s="167"/>
      <c r="CD119" s="167"/>
      <c r="CE119" s="167"/>
      <c r="CF119" s="167"/>
      <c r="CG119" s="195">
        <v>4</v>
      </c>
      <c r="CH119" s="191">
        <v>5</v>
      </c>
      <c r="CI119" s="167"/>
      <c r="CJ119" s="167"/>
      <c r="CK119" s="167"/>
      <c r="CL119" s="191">
        <v>1</v>
      </c>
      <c r="CM119" s="191">
        <v>3</v>
      </c>
    </row>
    <row r="120" spans="1:91" ht="16" x14ac:dyDescent="0.2">
      <c r="A120" s="523"/>
      <c r="B120" s="523"/>
      <c r="C120" s="167" t="s">
        <v>1286</v>
      </c>
      <c r="D120" s="189" t="s">
        <v>1287</v>
      </c>
      <c r="E120" s="167">
        <v>20</v>
      </c>
      <c r="F120" s="169">
        <v>0.78048780487804881</v>
      </c>
      <c r="G120" s="167">
        <v>41</v>
      </c>
      <c r="H120" s="181"/>
      <c r="I120" s="167"/>
      <c r="J120" s="167"/>
      <c r="K120" s="190">
        <v>37</v>
      </c>
      <c r="L120" s="190">
        <v>30</v>
      </c>
      <c r="M120" s="190">
        <v>28</v>
      </c>
      <c r="N120" s="190">
        <v>49</v>
      </c>
      <c r="O120" s="190">
        <v>32</v>
      </c>
      <c r="P120" s="167"/>
      <c r="Q120" s="167"/>
      <c r="R120" s="167"/>
      <c r="S120" s="167"/>
      <c r="T120" s="167"/>
      <c r="U120" s="181"/>
      <c r="V120" s="190">
        <v>39</v>
      </c>
      <c r="W120" s="167"/>
      <c r="X120" s="167"/>
      <c r="Y120" s="190">
        <v>32</v>
      </c>
      <c r="Z120" s="190">
        <v>88</v>
      </c>
      <c r="AA120" s="190">
        <v>26</v>
      </c>
      <c r="AB120" s="167"/>
      <c r="AC120" s="190">
        <v>27</v>
      </c>
      <c r="AD120" s="167"/>
      <c r="AE120" s="167"/>
      <c r="AF120" s="167"/>
      <c r="AG120" s="167"/>
      <c r="AH120" s="167"/>
      <c r="AI120" s="181"/>
      <c r="AJ120" s="167"/>
      <c r="AK120" s="190">
        <v>35</v>
      </c>
      <c r="AL120" s="167"/>
      <c r="AM120" s="167"/>
      <c r="AN120" s="167"/>
      <c r="AO120" s="190">
        <v>108</v>
      </c>
      <c r="AP120" s="190">
        <v>71</v>
      </c>
      <c r="AQ120" s="167"/>
      <c r="AR120" s="190">
        <v>39</v>
      </c>
      <c r="AS120" s="190">
        <v>43</v>
      </c>
      <c r="AT120" s="192">
        <v>17</v>
      </c>
      <c r="AU120" s="167"/>
      <c r="AV120" s="167"/>
      <c r="AW120" s="167"/>
      <c r="AX120" s="167"/>
      <c r="AY120" s="181"/>
      <c r="AZ120" s="167"/>
      <c r="BA120" s="190">
        <v>52</v>
      </c>
      <c r="BB120" s="190">
        <v>26</v>
      </c>
      <c r="BC120" s="190">
        <v>42</v>
      </c>
      <c r="BD120" s="190">
        <v>46</v>
      </c>
      <c r="BE120" s="192">
        <v>17</v>
      </c>
      <c r="BF120" s="167"/>
      <c r="BG120" s="181"/>
      <c r="BH120" s="190">
        <v>51</v>
      </c>
      <c r="BI120" s="167"/>
      <c r="BJ120" s="192">
        <v>18</v>
      </c>
      <c r="BK120" s="190">
        <v>21</v>
      </c>
      <c r="BL120" s="190">
        <v>34</v>
      </c>
      <c r="BM120" s="190">
        <v>31</v>
      </c>
      <c r="BN120" s="167"/>
      <c r="BO120" s="167"/>
      <c r="BP120" s="167"/>
      <c r="BQ120" s="167"/>
      <c r="BR120" s="167"/>
      <c r="BS120" s="167"/>
      <c r="BT120" s="194">
        <v>16</v>
      </c>
      <c r="BU120" s="167"/>
      <c r="BV120" s="191">
        <v>13</v>
      </c>
      <c r="BW120" s="190">
        <v>63</v>
      </c>
      <c r="BX120" s="167"/>
      <c r="BY120" s="167"/>
      <c r="BZ120" s="167"/>
      <c r="CA120" s="193">
        <v>42</v>
      </c>
      <c r="CB120" s="167"/>
      <c r="CC120" s="191">
        <v>11</v>
      </c>
      <c r="CD120" s="191">
        <v>12</v>
      </c>
      <c r="CE120" s="191">
        <v>10</v>
      </c>
      <c r="CF120" s="190">
        <v>25</v>
      </c>
      <c r="CG120" s="193">
        <v>46</v>
      </c>
      <c r="CH120" s="190">
        <v>56</v>
      </c>
      <c r="CI120" s="190">
        <v>35</v>
      </c>
      <c r="CJ120" s="191">
        <v>8</v>
      </c>
      <c r="CK120" s="190">
        <v>27</v>
      </c>
      <c r="CL120" s="190">
        <v>21</v>
      </c>
      <c r="CM120" s="190">
        <v>32</v>
      </c>
    </row>
    <row r="121" spans="1:91" ht="16" x14ac:dyDescent="0.2">
      <c r="A121" s="523"/>
      <c r="B121" s="523"/>
      <c r="C121" s="167" t="s">
        <v>1288</v>
      </c>
      <c r="D121" s="189" t="s">
        <v>1289</v>
      </c>
      <c r="E121" s="167">
        <v>20</v>
      </c>
      <c r="F121" s="169">
        <v>0.42499999999999999</v>
      </c>
      <c r="G121" s="167">
        <v>40</v>
      </c>
      <c r="H121" s="181"/>
      <c r="I121" s="167"/>
      <c r="J121" s="167"/>
      <c r="K121" s="190">
        <v>26</v>
      </c>
      <c r="L121" s="191">
        <v>8</v>
      </c>
      <c r="M121" s="192">
        <v>16</v>
      </c>
      <c r="N121" s="190">
        <v>30</v>
      </c>
      <c r="O121" s="190">
        <v>25</v>
      </c>
      <c r="P121" s="167"/>
      <c r="Q121" s="167"/>
      <c r="R121" s="167"/>
      <c r="S121" s="167"/>
      <c r="T121" s="167"/>
      <c r="U121" s="181"/>
      <c r="V121" s="191">
        <v>5</v>
      </c>
      <c r="W121" s="167"/>
      <c r="X121" s="167"/>
      <c r="Y121" s="191">
        <v>2</v>
      </c>
      <c r="Z121" s="190">
        <v>72</v>
      </c>
      <c r="AA121" s="190">
        <v>96</v>
      </c>
      <c r="AB121" s="167"/>
      <c r="AC121" s="190">
        <v>31</v>
      </c>
      <c r="AD121" s="167"/>
      <c r="AE121" s="167"/>
      <c r="AF121" s="167"/>
      <c r="AG121" s="167"/>
      <c r="AH121" s="167"/>
      <c r="AI121" s="181"/>
      <c r="AJ121" s="167"/>
      <c r="AK121" s="167"/>
      <c r="AL121" s="167"/>
      <c r="AM121" s="167"/>
      <c r="AN121" s="167"/>
      <c r="AO121" s="190">
        <v>49</v>
      </c>
      <c r="AP121" s="190">
        <v>52</v>
      </c>
      <c r="AQ121" s="167"/>
      <c r="AR121" s="191">
        <v>5</v>
      </c>
      <c r="AS121" s="191">
        <v>7</v>
      </c>
      <c r="AT121" s="191">
        <v>4</v>
      </c>
      <c r="AU121" s="167"/>
      <c r="AV121" s="167"/>
      <c r="AW121" s="167"/>
      <c r="AX121" s="167"/>
      <c r="AY121" s="181"/>
      <c r="AZ121" s="167"/>
      <c r="BA121" s="191">
        <v>15</v>
      </c>
      <c r="BB121" s="191">
        <v>9</v>
      </c>
      <c r="BC121" s="190">
        <v>24</v>
      </c>
      <c r="BD121" s="192">
        <v>18</v>
      </c>
      <c r="BE121" s="190">
        <v>30</v>
      </c>
      <c r="BF121" s="167"/>
      <c r="BG121" s="181"/>
      <c r="BH121" s="190">
        <v>44</v>
      </c>
      <c r="BI121" s="167"/>
      <c r="BJ121" s="191">
        <v>15</v>
      </c>
      <c r="BK121" s="192">
        <v>19</v>
      </c>
      <c r="BL121" s="191">
        <v>14</v>
      </c>
      <c r="BM121" s="192">
        <v>16</v>
      </c>
      <c r="BN121" s="167"/>
      <c r="BO121" s="167"/>
      <c r="BP121" s="167"/>
      <c r="BQ121" s="167"/>
      <c r="BR121" s="167"/>
      <c r="BS121" s="167"/>
      <c r="BT121" s="193">
        <v>31</v>
      </c>
      <c r="BU121" s="167"/>
      <c r="BV121" s="191">
        <v>4</v>
      </c>
      <c r="BW121" s="190">
        <v>28</v>
      </c>
      <c r="BX121" s="167"/>
      <c r="BY121" s="167"/>
      <c r="BZ121" s="167"/>
      <c r="CA121" s="193">
        <v>21</v>
      </c>
      <c r="CB121" s="167"/>
      <c r="CC121" s="192">
        <v>18</v>
      </c>
      <c r="CD121" s="191">
        <v>9</v>
      </c>
      <c r="CE121" s="191">
        <v>9</v>
      </c>
      <c r="CF121" s="191">
        <v>9</v>
      </c>
      <c r="CG121" s="195">
        <v>12</v>
      </c>
      <c r="CH121" s="190">
        <v>20</v>
      </c>
      <c r="CI121" s="191">
        <v>7</v>
      </c>
      <c r="CJ121" s="192">
        <v>19</v>
      </c>
      <c r="CK121" s="190">
        <v>25</v>
      </c>
      <c r="CL121" s="191">
        <v>9</v>
      </c>
      <c r="CM121" s="190">
        <v>40</v>
      </c>
    </row>
    <row r="122" spans="1:91" ht="16" x14ac:dyDescent="0.2">
      <c r="A122" s="523"/>
      <c r="B122" s="523"/>
      <c r="C122" s="167" t="s">
        <v>1290</v>
      </c>
      <c r="D122" s="189" t="s">
        <v>1291</v>
      </c>
      <c r="E122" s="167">
        <v>50</v>
      </c>
      <c r="F122" s="169">
        <v>0.6097560975609756</v>
      </c>
      <c r="G122" s="167">
        <v>41</v>
      </c>
      <c r="H122" s="181"/>
      <c r="I122" s="167"/>
      <c r="J122" s="167"/>
      <c r="K122" s="190">
        <v>91</v>
      </c>
      <c r="L122" s="191">
        <v>38</v>
      </c>
      <c r="M122" s="191">
        <v>33</v>
      </c>
      <c r="N122" s="192">
        <v>44</v>
      </c>
      <c r="O122" s="190">
        <v>54</v>
      </c>
      <c r="P122" s="167"/>
      <c r="Q122" s="167"/>
      <c r="R122" s="167"/>
      <c r="S122" s="167"/>
      <c r="T122" s="167"/>
      <c r="U122" s="181"/>
      <c r="V122" s="190">
        <v>225</v>
      </c>
      <c r="W122" s="167"/>
      <c r="X122" s="167"/>
      <c r="Y122" s="190">
        <v>132</v>
      </c>
      <c r="Z122" s="190">
        <v>168</v>
      </c>
      <c r="AA122" s="190">
        <v>65</v>
      </c>
      <c r="AB122" s="167"/>
      <c r="AC122" s="190">
        <v>59</v>
      </c>
      <c r="AD122" s="167"/>
      <c r="AE122" s="167"/>
      <c r="AF122" s="167"/>
      <c r="AG122" s="167"/>
      <c r="AH122" s="167"/>
      <c r="AI122" s="181"/>
      <c r="AJ122" s="167"/>
      <c r="AK122" s="190">
        <v>99</v>
      </c>
      <c r="AL122" s="167"/>
      <c r="AM122" s="167"/>
      <c r="AN122" s="167"/>
      <c r="AO122" s="190">
        <v>109</v>
      </c>
      <c r="AP122" s="190">
        <v>81</v>
      </c>
      <c r="AQ122" s="167"/>
      <c r="AR122" s="190">
        <v>59</v>
      </c>
      <c r="AS122" s="190">
        <v>52</v>
      </c>
      <c r="AT122" s="191">
        <v>8</v>
      </c>
      <c r="AU122" s="167"/>
      <c r="AV122" s="167"/>
      <c r="AW122" s="167"/>
      <c r="AX122" s="167"/>
      <c r="AY122" s="181"/>
      <c r="AZ122" s="167"/>
      <c r="BA122" s="190">
        <v>54</v>
      </c>
      <c r="BB122" s="190">
        <v>50</v>
      </c>
      <c r="BC122" s="190">
        <v>101</v>
      </c>
      <c r="BD122" s="190">
        <v>93</v>
      </c>
      <c r="BE122" s="192">
        <v>46</v>
      </c>
      <c r="BF122" s="167"/>
      <c r="BG122" s="181"/>
      <c r="BH122" s="190">
        <v>81</v>
      </c>
      <c r="BI122" s="167"/>
      <c r="BJ122" s="191">
        <v>36</v>
      </c>
      <c r="BK122" s="191">
        <v>20</v>
      </c>
      <c r="BL122" s="190">
        <v>72</v>
      </c>
      <c r="BM122" s="192">
        <v>40</v>
      </c>
      <c r="BN122" s="167"/>
      <c r="BO122" s="167"/>
      <c r="BP122" s="167"/>
      <c r="BQ122" s="167"/>
      <c r="BR122" s="167"/>
      <c r="BS122" s="167"/>
      <c r="BT122" s="193">
        <v>157</v>
      </c>
      <c r="BU122" s="167"/>
      <c r="BV122" s="191">
        <v>20</v>
      </c>
      <c r="BW122" s="190">
        <v>87</v>
      </c>
      <c r="BX122" s="167"/>
      <c r="BY122" s="167"/>
      <c r="BZ122" s="167"/>
      <c r="CA122" s="194">
        <v>40</v>
      </c>
      <c r="CB122" s="167"/>
      <c r="CC122" s="192">
        <v>44</v>
      </c>
      <c r="CD122" s="192">
        <v>40</v>
      </c>
      <c r="CE122" s="190">
        <v>67</v>
      </c>
      <c r="CF122" s="191">
        <v>37</v>
      </c>
      <c r="CG122" s="194">
        <v>49</v>
      </c>
      <c r="CH122" s="190">
        <v>118</v>
      </c>
      <c r="CI122" s="190">
        <v>76</v>
      </c>
      <c r="CJ122" s="192">
        <v>45</v>
      </c>
      <c r="CK122" s="190">
        <v>65</v>
      </c>
      <c r="CL122" s="190">
        <v>68</v>
      </c>
      <c r="CM122" s="192">
        <v>43</v>
      </c>
    </row>
    <row r="123" spans="1:91" ht="16" x14ac:dyDescent="0.2">
      <c r="A123" s="523"/>
      <c r="B123" s="523"/>
      <c r="C123" s="167" t="s">
        <v>1296</v>
      </c>
      <c r="D123" s="189" t="s">
        <v>1297</v>
      </c>
      <c r="E123" s="167">
        <v>20</v>
      </c>
      <c r="F123" s="169">
        <v>0.32432432432432429</v>
      </c>
      <c r="G123" s="167">
        <v>37</v>
      </c>
      <c r="H123" s="181"/>
      <c r="I123" s="167"/>
      <c r="J123" s="167"/>
      <c r="K123" s="191">
        <v>5</v>
      </c>
      <c r="L123" s="190">
        <v>57</v>
      </c>
      <c r="M123" s="191">
        <v>4</v>
      </c>
      <c r="N123" s="191">
        <v>2</v>
      </c>
      <c r="O123" s="191">
        <v>2</v>
      </c>
      <c r="P123" s="167"/>
      <c r="Q123" s="167"/>
      <c r="R123" s="167"/>
      <c r="S123" s="167"/>
      <c r="T123" s="167"/>
      <c r="U123" s="181"/>
      <c r="V123" s="191">
        <v>1</v>
      </c>
      <c r="W123" s="167"/>
      <c r="X123" s="167"/>
      <c r="Y123" s="167"/>
      <c r="Z123" s="190">
        <v>43</v>
      </c>
      <c r="AA123" s="192">
        <v>18</v>
      </c>
      <c r="AB123" s="167"/>
      <c r="AC123" s="190">
        <v>379</v>
      </c>
      <c r="AD123" s="167"/>
      <c r="AE123" s="167"/>
      <c r="AF123" s="167"/>
      <c r="AG123" s="167"/>
      <c r="AH123" s="167"/>
      <c r="AI123" s="181"/>
      <c r="AJ123" s="167"/>
      <c r="AK123" s="191">
        <v>2</v>
      </c>
      <c r="AL123" s="167"/>
      <c r="AM123" s="167"/>
      <c r="AN123" s="167"/>
      <c r="AO123" s="191">
        <v>15</v>
      </c>
      <c r="AP123" s="190">
        <v>65</v>
      </c>
      <c r="AQ123" s="167"/>
      <c r="AR123" s="190">
        <v>72</v>
      </c>
      <c r="AS123" s="191">
        <v>4</v>
      </c>
      <c r="AT123" s="191">
        <v>2</v>
      </c>
      <c r="AU123" s="167"/>
      <c r="AV123" s="167"/>
      <c r="AW123" s="167"/>
      <c r="AX123" s="167"/>
      <c r="AY123" s="181"/>
      <c r="AZ123" s="167"/>
      <c r="BA123" s="190">
        <v>34</v>
      </c>
      <c r="BB123" s="190">
        <v>143</v>
      </c>
      <c r="BC123" s="191">
        <v>6</v>
      </c>
      <c r="BD123" s="190">
        <v>97</v>
      </c>
      <c r="BE123" s="167"/>
      <c r="BF123" s="167"/>
      <c r="BG123" s="181"/>
      <c r="BH123" s="191">
        <v>1</v>
      </c>
      <c r="BI123" s="167"/>
      <c r="BJ123" s="191">
        <v>5</v>
      </c>
      <c r="BK123" s="191">
        <v>12</v>
      </c>
      <c r="BL123" s="191">
        <v>1</v>
      </c>
      <c r="BM123" s="167"/>
      <c r="BN123" s="167"/>
      <c r="BO123" s="167"/>
      <c r="BP123" s="167"/>
      <c r="BQ123" s="167"/>
      <c r="BR123" s="167"/>
      <c r="BS123" s="167"/>
      <c r="BT123" s="195">
        <v>3</v>
      </c>
      <c r="BU123" s="167"/>
      <c r="BV123" s="190">
        <v>32</v>
      </c>
      <c r="BW123" s="190">
        <v>195</v>
      </c>
      <c r="BX123" s="167"/>
      <c r="BY123" s="167"/>
      <c r="BZ123" s="167"/>
      <c r="CA123" s="195">
        <v>8</v>
      </c>
      <c r="CB123" s="167"/>
      <c r="CC123" s="191">
        <v>3</v>
      </c>
      <c r="CD123" s="190">
        <v>177</v>
      </c>
      <c r="CE123" s="167"/>
      <c r="CF123" s="191">
        <v>4</v>
      </c>
      <c r="CG123" s="195">
        <v>15</v>
      </c>
      <c r="CH123" s="191">
        <v>6</v>
      </c>
      <c r="CI123" s="191">
        <v>2</v>
      </c>
      <c r="CJ123" s="191">
        <v>9</v>
      </c>
      <c r="CK123" s="191">
        <v>1</v>
      </c>
      <c r="CL123" s="191">
        <v>1</v>
      </c>
      <c r="CM123" s="190">
        <v>134</v>
      </c>
    </row>
    <row r="124" spans="1:91" ht="16" x14ac:dyDescent="0.2">
      <c r="A124" s="523"/>
      <c r="B124" s="523"/>
      <c r="C124" s="167" t="s">
        <v>1298</v>
      </c>
      <c r="D124" s="189" t="s">
        <v>1299</v>
      </c>
      <c r="E124" s="167">
        <v>30</v>
      </c>
      <c r="F124" s="169">
        <v>0.36</v>
      </c>
      <c r="G124" s="167">
        <v>25</v>
      </c>
      <c r="H124" s="181"/>
      <c r="I124" s="167"/>
      <c r="J124" s="167"/>
      <c r="K124" s="191">
        <v>17</v>
      </c>
      <c r="L124" s="167"/>
      <c r="M124" s="191">
        <v>1</v>
      </c>
      <c r="N124" s="191">
        <v>3</v>
      </c>
      <c r="O124" s="191">
        <v>1</v>
      </c>
      <c r="P124" s="167"/>
      <c r="Q124" s="167"/>
      <c r="R124" s="167"/>
      <c r="S124" s="167"/>
      <c r="T124" s="167"/>
      <c r="U124" s="181"/>
      <c r="V124" s="167"/>
      <c r="W124" s="167"/>
      <c r="X124" s="167"/>
      <c r="Y124" s="167"/>
      <c r="Z124" s="190">
        <v>49</v>
      </c>
      <c r="AA124" s="190">
        <v>74</v>
      </c>
      <c r="AB124" s="167"/>
      <c r="AC124" s="167"/>
      <c r="AD124" s="167"/>
      <c r="AE124" s="167"/>
      <c r="AF124" s="167"/>
      <c r="AG124" s="167"/>
      <c r="AH124" s="167"/>
      <c r="AI124" s="181"/>
      <c r="AJ124" s="167"/>
      <c r="AK124" s="167"/>
      <c r="AL124" s="167"/>
      <c r="AM124" s="167"/>
      <c r="AN124" s="167"/>
      <c r="AO124" s="190">
        <v>77</v>
      </c>
      <c r="AP124" s="167"/>
      <c r="AQ124" s="167"/>
      <c r="AR124" s="167"/>
      <c r="AS124" s="191">
        <v>2</v>
      </c>
      <c r="AT124" s="167"/>
      <c r="AU124" s="167"/>
      <c r="AV124" s="167"/>
      <c r="AW124" s="167"/>
      <c r="AX124" s="167"/>
      <c r="AY124" s="181"/>
      <c r="AZ124" s="167"/>
      <c r="BA124" s="191">
        <v>5</v>
      </c>
      <c r="BB124" s="167"/>
      <c r="BC124" s="191">
        <v>1</v>
      </c>
      <c r="BD124" s="167"/>
      <c r="BE124" s="167"/>
      <c r="BF124" s="167"/>
      <c r="BG124" s="181"/>
      <c r="BH124" s="191">
        <v>14</v>
      </c>
      <c r="BI124" s="167"/>
      <c r="BJ124" s="167"/>
      <c r="BK124" s="167"/>
      <c r="BL124" s="191">
        <v>12</v>
      </c>
      <c r="BM124" s="191">
        <v>22</v>
      </c>
      <c r="BN124" s="167"/>
      <c r="BO124" s="167"/>
      <c r="BP124" s="167"/>
      <c r="BQ124" s="167"/>
      <c r="BR124" s="167"/>
      <c r="BS124" s="167"/>
      <c r="BT124" s="193">
        <v>103</v>
      </c>
      <c r="BU124" s="167"/>
      <c r="BV124" s="167"/>
      <c r="BW124" s="190">
        <v>50</v>
      </c>
      <c r="BX124" s="167"/>
      <c r="BY124" s="167"/>
      <c r="BZ124" s="167"/>
      <c r="CA124" s="195">
        <v>18</v>
      </c>
      <c r="CB124" s="167"/>
      <c r="CC124" s="191">
        <v>12</v>
      </c>
      <c r="CD124" s="191">
        <v>19</v>
      </c>
      <c r="CE124" s="191">
        <v>2</v>
      </c>
      <c r="CF124" s="191">
        <v>9</v>
      </c>
      <c r="CG124" s="193">
        <v>58</v>
      </c>
      <c r="CH124" s="191">
        <v>4</v>
      </c>
      <c r="CI124" s="167"/>
      <c r="CJ124" s="190">
        <v>42</v>
      </c>
      <c r="CK124" s="190">
        <v>39</v>
      </c>
      <c r="CL124" s="167"/>
      <c r="CM124" s="190">
        <v>43</v>
      </c>
    </row>
    <row r="125" spans="1:91" ht="17" thickBot="1" x14ac:dyDescent="0.25">
      <c r="A125" s="523"/>
      <c r="B125" s="523"/>
      <c r="C125" s="167" t="s">
        <v>1300</v>
      </c>
      <c r="D125" s="189" t="s">
        <v>1301</v>
      </c>
      <c r="E125" s="167">
        <v>50</v>
      </c>
      <c r="F125" s="170">
        <v>7.407407407407407E-2</v>
      </c>
      <c r="G125" s="167">
        <v>27</v>
      </c>
      <c r="H125" s="181"/>
      <c r="I125" s="167"/>
      <c r="J125" s="167"/>
      <c r="K125" s="191">
        <v>3</v>
      </c>
      <c r="L125" s="191">
        <v>3</v>
      </c>
      <c r="M125" s="167"/>
      <c r="N125" s="191">
        <v>1</v>
      </c>
      <c r="O125" s="191">
        <v>4</v>
      </c>
      <c r="P125" s="167"/>
      <c r="Q125" s="167"/>
      <c r="R125" s="167"/>
      <c r="S125" s="167"/>
      <c r="T125" s="167"/>
      <c r="U125" s="181"/>
      <c r="V125" s="167"/>
      <c r="W125" s="167"/>
      <c r="X125" s="167"/>
      <c r="Y125" s="167"/>
      <c r="Z125" s="191">
        <v>38</v>
      </c>
      <c r="AA125" s="191">
        <v>18</v>
      </c>
      <c r="AB125" s="167"/>
      <c r="AC125" s="167"/>
      <c r="AD125" s="167"/>
      <c r="AE125" s="167"/>
      <c r="AF125" s="167"/>
      <c r="AG125" s="167"/>
      <c r="AH125" s="167"/>
      <c r="AI125" s="181"/>
      <c r="AJ125" s="167"/>
      <c r="AK125" s="167"/>
      <c r="AL125" s="167"/>
      <c r="AM125" s="167"/>
      <c r="AN125" s="167"/>
      <c r="AO125" s="190">
        <v>89</v>
      </c>
      <c r="AP125" s="191">
        <v>2</v>
      </c>
      <c r="AQ125" s="167"/>
      <c r="AR125" s="191">
        <v>2</v>
      </c>
      <c r="AS125" s="167"/>
      <c r="AT125" s="191">
        <v>1</v>
      </c>
      <c r="AU125" s="167"/>
      <c r="AV125" s="167"/>
      <c r="AW125" s="167"/>
      <c r="AX125" s="167"/>
      <c r="AY125" s="181"/>
      <c r="AZ125" s="167"/>
      <c r="BA125" s="191">
        <v>4</v>
      </c>
      <c r="BB125" s="191">
        <v>2</v>
      </c>
      <c r="BC125" s="191">
        <v>4</v>
      </c>
      <c r="BD125" s="191">
        <v>6</v>
      </c>
      <c r="BE125" s="167"/>
      <c r="BF125" s="167"/>
      <c r="BG125" s="181"/>
      <c r="BH125" s="191">
        <v>1</v>
      </c>
      <c r="BI125" s="167"/>
      <c r="BJ125" s="191">
        <v>4</v>
      </c>
      <c r="BK125" s="167"/>
      <c r="BL125" s="191">
        <v>1</v>
      </c>
      <c r="BM125" s="191">
        <v>30</v>
      </c>
      <c r="BN125" s="167"/>
      <c r="BO125" s="167"/>
      <c r="BP125" s="167"/>
      <c r="BQ125" s="167"/>
      <c r="BR125" s="167"/>
      <c r="BS125" s="167"/>
      <c r="BT125" s="195">
        <v>27</v>
      </c>
      <c r="BU125" s="167"/>
      <c r="BV125" s="167"/>
      <c r="BW125" s="167"/>
      <c r="BX125" s="167"/>
      <c r="BY125" s="167"/>
      <c r="BZ125" s="167"/>
      <c r="CA125" s="195">
        <v>2</v>
      </c>
      <c r="CB125" s="167"/>
      <c r="CC125" s="191">
        <v>22</v>
      </c>
      <c r="CD125" s="167"/>
      <c r="CE125" s="191">
        <v>12</v>
      </c>
      <c r="CF125" s="167"/>
      <c r="CG125" s="193">
        <v>58</v>
      </c>
      <c r="CH125" s="191">
        <v>4</v>
      </c>
      <c r="CI125" s="167"/>
      <c r="CJ125" s="191">
        <v>1</v>
      </c>
      <c r="CK125" s="191">
        <v>11</v>
      </c>
      <c r="CL125" s="167"/>
      <c r="CM125" s="191">
        <v>23</v>
      </c>
    </row>
    <row r="126" spans="1:91" ht="16" x14ac:dyDescent="0.2">
      <c r="A126" s="522">
        <v>11</v>
      </c>
      <c r="B126" s="522" t="s">
        <v>3352</v>
      </c>
      <c r="C126" s="182" t="s">
        <v>3511</v>
      </c>
      <c r="D126" s="183" t="s">
        <v>3512</v>
      </c>
      <c r="E126" s="182">
        <v>5</v>
      </c>
      <c r="F126" s="196"/>
      <c r="G126" s="197">
        <v>0</v>
      </c>
      <c r="H126" s="185"/>
      <c r="I126" s="182"/>
      <c r="J126" s="182"/>
      <c r="K126" s="182"/>
      <c r="L126" s="182"/>
      <c r="M126" s="182"/>
      <c r="N126" s="182"/>
      <c r="O126" s="182"/>
      <c r="P126" s="182"/>
      <c r="Q126" s="182"/>
      <c r="R126" s="182"/>
      <c r="S126" s="182"/>
      <c r="T126" s="182"/>
      <c r="U126" s="185"/>
      <c r="V126" s="182"/>
      <c r="W126" s="182"/>
      <c r="X126" s="182"/>
      <c r="Y126" s="182"/>
      <c r="Z126" s="182"/>
      <c r="AA126" s="182"/>
      <c r="AB126" s="182"/>
      <c r="AC126" s="182"/>
      <c r="AD126" s="182"/>
      <c r="AE126" s="182"/>
      <c r="AF126" s="182"/>
      <c r="AG126" s="182"/>
      <c r="AH126" s="182"/>
      <c r="AI126" s="185"/>
      <c r="AJ126" s="182"/>
      <c r="AK126" s="182"/>
      <c r="AL126" s="182"/>
      <c r="AM126" s="182"/>
      <c r="AN126" s="182"/>
      <c r="AO126" s="182"/>
      <c r="AP126" s="182"/>
      <c r="AQ126" s="182"/>
      <c r="AR126" s="182"/>
      <c r="AS126" s="182"/>
      <c r="AT126" s="182"/>
      <c r="AU126" s="182"/>
      <c r="AV126" s="182"/>
      <c r="AW126" s="182"/>
      <c r="AX126" s="182"/>
      <c r="AY126" s="185"/>
      <c r="AZ126" s="182"/>
      <c r="BA126" s="182"/>
      <c r="BB126" s="182"/>
      <c r="BC126" s="182"/>
      <c r="BD126" s="182"/>
      <c r="BE126" s="182"/>
      <c r="BF126" s="182"/>
      <c r="BG126" s="185"/>
      <c r="BH126" s="182"/>
      <c r="BI126" s="182"/>
      <c r="BJ126" s="182"/>
      <c r="BK126" s="182"/>
      <c r="BL126" s="182"/>
      <c r="BM126" s="182"/>
      <c r="BN126" s="182"/>
      <c r="BO126" s="182"/>
      <c r="BP126" s="182"/>
      <c r="BQ126" s="182"/>
      <c r="BR126" s="182"/>
      <c r="BS126" s="182"/>
      <c r="BT126" s="185"/>
      <c r="BU126" s="182"/>
      <c r="BV126" s="182"/>
      <c r="BW126" s="182"/>
      <c r="BX126" s="182"/>
      <c r="BY126" s="182"/>
      <c r="BZ126" s="182"/>
      <c r="CA126" s="185"/>
      <c r="CB126" s="182"/>
      <c r="CC126" s="182"/>
      <c r="CD126" s="182"/>
      <c r="CE126" s="182"/>
      <c r="CF126" s="182"/>
      <c r="CG126" s="185"/>
      <c r="CH126" s="182"/>
      <c r="CI126" s="182"/>
      <c r="CJ126" s="182"/>
      <c r="CK126" s="182"/>
      <c r="CL126" s="182"/>
      <c r="CM126" s="182"/>
    </row>
    <row r="127" spans="1:91" ht="48" x14ac:dyDescent="0.2">
      <c r="A127" s="523"/>
      <c r="B127" s="523"/>
      <c r="C127" s="167" t="s">
        <v>3513</v>
      </c>
      <c r="D127" s="189" t="s">
        <v>3514</v>
      </c>
      <c r="E127" s="167">
        <v>800</v>
      </c>
      <c r="F127" s="169">
        <v>0.6</v>
      </c>
      <c r="G127" s="167">
        <v>45</v>
      </c>
      <c r="H127" s="181"/>
      <c r="I127" s="167"/>
      <c r="J127" s="167"/>
      <c r="K127" s="190">
        <v>1037</v>
      </c>
      <c r="L127" s="190">
        <v>1181</v>
      </c>
      <c r="M127" s="191">
        <v>422</v>
      </c>
      <c r="N127" s="190">
        <v>886</v>
      </c>
      <c r="O127" s="192">
        <v>656</v>
      </c>
      <c r="P127" s="167"/>
      <c r="Q127" s="167"/>
      <c r="R127" s="167"/>
      <c r="S127" s="191">
        <v>274</v>
      </c>
      <c r="T127" s="167"/>
      <c r="U127" s="181"/>
      <c r="V127" s="167"/>
      <c r="W127" s="167"/>
      <c r="X127" s="167"/>
      <c r="Y127" s="167"/>
      <c r="Z127" s="190">
        <v>3901</v>
      </c>
      <c r="AA127" s="190">
        <v>3637</v>
      </c>
      <c r="AB127" s="167"/>
      <c r="AC127" s="190">
        <v>1202</v>
      </c>
      <c r="AD127" s="167"/>
      <c r="AE127" s="167"/>
      <c r="AF127" s="167"/>
      <c r="AG127" s="167"/>
      <c r="AH127" s="167"/>
      <c r="AI127" s="181"/>
      <c r="AJ127" s="167"/>
      <c r="AK127" s="167"/>
      <c r="AL127" s="167"/>
      <c r="AM127" s="167"/>
      <c r="AN127" s="167"/>
      <c r="AO127" s="190">
        <v>2212</v>
      </c>
      <c r="AP127" s="190">
        <v>1743</v>
      </c>
      <c r="AQ127" s="167"/>
      <c r="AR127" s="190">
        <v>1233</v>
      </c>
      <c r="AS127" s="190">
        <v>1091</v>
      </c>
      <c r="AT127" s="191">
        <v>536</v>
      </c>
      <c r="AU127" s="190">
        <v>860</v>
      </c>
      <c r="AV127" s="192">
        <v>681</v>
      </c>
      <c r="AW127" s="167"/>
      <c r="AX127" s="167"/>
      <c r="AY127" s="181"/>
      <c r="AZ127" s="167"/>
      <c r="BA127" s="190">
        <v>1287</v>
      </c>
      <c r="BB127" s="190">
        <v>961</v>
      </c>
      <c r="BC127" s="191">
        <v>569</v>
      </c>
      <c r="BD127" s="190">
        <v>973</v>
      </c>
      <c r="BE127" s="191">
        <v>592</v>
      </c>
      <c r="BF127" s="167"/>
      <c r="BG127" s="181"/>
      <c r="BH127" s="190">
        <v>2547</v>
      </c>
      <c r="BI127" s="167"/>
      <c r="BJ127" s="190">
        <v>1349</v>
      </c>
      <c r="BK127" s="191">
        <v>484</v>
      </c>
      <c r="BL127" s="190">
        <v>1250</v>
      </c>
      <c r="BM127" s="190">
        <v>849</v>
      </c>
      <c r="BN127" s="167"/>
      <c r="BO127" s="167"/>
      <c r="BP127" s="167"/>
      <c r="BQ127" s="190">
        <v>800</v>
      </c>
      <c r="BR127" s="191">
        <v>231</v>
      </c>
      <c r="BS127" s="190">
        <v>976</v>
      </c>
      <c r="BT127" s="193">
        <v>1612</v>
      </c>
      <c r="BU127" s="167"/>
      <c r="BV127" s="190">
        <v>1049</v>
      </c>
      <c r="BW127" s="192">
        <v>766</v>
      </c>
      <c r="BX127" s="167"/>
      <c r="BY127" s="167"/>
      <c r="BZ127" s="191">
        <v>180</v>
      </c>
      <c r="CA127" s="193">
        <v>1310</v>
      </c>
      <c r="CB127" s="167"/>
      <c r="CC127" s="191">
        <v>432</v>
      </c>
      <c r="CD127" s="191">
        <v>636</v>
      </c>
      <c r="CE127" s="192">
        <v>655</v>
      </c>
      <c r="CF127" s="190">
        <v>990</v>
      </c>
      <c r="CG127" s="193">
        <v>1372</v>
      </c>
      <c r="CH127" s="190">
        <v>876</v>
      </c>
      <c r="CI127" s="192">
        <v>740</v>
      </c>
      <c r="CJ127" s="190">
        <v>886</v>
      </c>
      <c r="CK127" s="192">
        <v>774</v>
      </c>
      <c r="CL127" s="191">
        <v>573</v>
      </c>
      <c r="CM127" s="191">
        <v>408</v>
      </c>
    </row>
    <row r="128" spans="1:91" ht="17" thickBot="1" x14ac:dyDescent="0.25">
      <c r="A128" s="523"/>
      <c r="B128" s="523"/>
      <c r="C128" s="167" t="s">
        <v>1342</v>
      </c>
      <c r="D128" s="189" t="s">
        <v>1343</v>
      </c>
      <c r="E128" s="167">
        <v>20</v>
      </c>
      <c r="F128" s="201"/>
      <c r="G128" s="202">
        <v>0</v>
      </c>
      <c r="H128" s="181"/>
      <c r="I128" s="167"/>
      <c r="J128" s="167"/>
      <c r="K128" s="167"/>
      <c r="L128" s="167"/>
      <c r="M128" s="167"/>
      <c r="N128" s="167"/>
      <c r="O128" s="167"/>
      <c r="P128" s="167"/>
      <c r="Q128" s="167"/>
      <c r="R128" s="167"/>
      <c r="S128" s="167"/>
      <c r="T128" s="167"/>
      <c r="U128" s="181"/>
      <c r="V128" s="167"/>
      <c r="W128" s="167"/>
      <c r="X128" s="167"/>
      <c r="Y128" s="167"/>
      <c r="Z128" s="167"/>
      <c r="AA128" s="167"/>
      <c r="AB128" s="167"/>
      <c r="AC128" s="167"/>
      <c r="AD128" s="167"/>
      <c r="AE128" s="167"/>
      <c r="AF128" s="167"/>
      <c r="AG128" s="167"/>
      <c r="AH128" s="167"/>
      <c r="AI128" s="181"/>
      <c r="AJ128" s="167"/>
      <c r="AK128" s="167"/>
      <c r="AL128" s="167"/>
      <c r="AM128" s="167"/>
      <c r="AN128" s="167"/>
      <c r="AO128" s="167"/>
      <c r="AP128" s="167"/>
      <c r="AQ128" s="167"/>
      <c r="AR128" s="167"/>
      <c r="AS128" s="167"/>
      <c r="AT128" s="167"/>
      <c r="AU128" s="167"/>
      <c r="AV128" s="167"/>
      <c r="AW128" s="167"/>
      <c r="AX128" s="167"/>
      <c r="AY128" s="181"/>
      <c r="AZ128" s="167"/>
      <c r="BA128" s="167"/>
      <c r="BB128" s="167"/>
      <c r="BC128" s="167"/>
      <c r="BD128" s="167"/>
      <c r="BE128" s="167"/>
      <c r="BF128" s="167"/>
      <c r="BG128" s="181"/>
      <c r="BH128" s="167"/>
      <c r="BI128" s="167"/>
      <c r="BJ128" s="167"/>
      <c r="BK128" s="167"/>
      <c r="BL128" s="167"/>
      <c r="BM128" s="167"/>
      <c r="BN128" s="167"/>
      <c r="BO128" s="167"/>
      <c r="BP128" s="167"/>
      <c r="BQ128" s="167"/>
      <c r="BR128" s="167"/>
      <c r="BS128" s="167"/>
      <c r="BT128" s="181"/>
      <c r="BU128" s="167"/>
      <c r="BV128" s="167"/>
      <c r="BW128" s="167"/>
      <c r="BX128" s="167"/>
      <c r="BY128" s="167"/>
      <c r="BZ128" s="167"/>
      <c r="CA128" s="181"/>
      <c r="CB128" s="167"/>
      <c r="CC128" s="167"/>
      <c r="CD128" s="167"/>
      <c r="CE128" s="167"/>
      <c r="CF128" s="167"/>
      <c r="CG128" s="181"/>
      <c r="CH128" s="167"/>
      <c r="CI128" s="167"/>
      <c r="CJ128" s="167"/>
      <c r="CK128" s="167"/>
      <c r="CL128" s="167"/>
      <c r="CM128" s="167"/>
    </row>
    <row r="129" spans="1:91" ht="32" x14ac:dyDescent="0.2">
      <c r="A129" s="522">
        <v>12</v>
      </c>
      <c r="B129" s="522" t="s">
        <v>3353</v>
      </c>
      <c r="C129" s="182" t="s">
        <v>1344</v>
      </c>
      <c r="D129" s="183" t="s">
        <v>1345</v>
      </c>
      <c r="E129" s="182">
        <v>5</v>
      </c>
      <c r="F129" s="184">
        <v>0</v>
      </c>
      <c r="G129" s="182">
        <v>3</v>
      </c>
      <c r="H129" s="185"/>
      <c r="I129" s="182"/>
      <c r="J129" s="182"/>
      <c r="K129" s="187">
        <v>1</v>
      </c>
      <c r="L129" s="182"/>
      <c r="M129" s="182"/>
      <c r="N129" s="182"/>
      <c r="O129" s="182"/>
      <c r="P129" s="182"/>
      <c r="Q129" s="182"/>
      <c r="R129" s="182"/>
      <c r="S129" s="182"/>
      <c r="T129" s="182"/>
      <c r="U129" s="185"/>
      <c r="V129" s="182"/>
      <c r="W129" s="182"/>
      <c r="X129" s="182"/>
      <c r="Y129" s="182"/>
      <c r="Z129" s="182"/>
      <c r="AA129" s="182"/>
      <c r="AB129" s="182"/>
      <c r="AC129" s="182"/>
      <c r="AD129" s="182"/>
      <c r="AE129" s="182"/>
      <c r="AF129" s="182"/>
      <c r="AG129" s="182"/>
      <c r="AH129" s="182"/>
      <c r="AI129" s="185"/>
      <c r="AJ129" s="182"/>
      <c r="AK129" s="182"/>
      <c r="AL129" s="182"/>
      <c r="AM129" s="182"/>
      <c r="AN129" s="182"/>
      <c r="AO129" s="187">
        <v>1</v>
      </c>
      <c r="AP129" s="182"/>
      <c r="AQ129" s="182"/>
      <c r="AR129" s="182"/>
      <c r="AS129" s="182"/>
      <c r="AT129" s="182"/>
      <c r="AU129" s="182"/>
      <c r="AV129" s="182"/>
      <c r="AW129" s="182"/>
      <c r="AX129" s="182"/>
      <c r="AY129" s="185"/>
      <c r="AZ129" s="182"/>
      <c r="BA129" s="182"/>
      <c r="BB129" s="182"/>
      <c r="BC129" s="182"/>
      <c r="BD129" s="182"/>
      <c r="BE129" s="182"/>
      <c r="BF129" s="182"/>
      <c r="BG129" s="185"/>
      <c r="BH129" s="182"/>
      <c r="BI129" s="182"/>
      <c r="BJ129" s="182"/>
      <c r="BK129" s="182"/>
      <c r="BL129" s="182"/>
      <c r="BM129" s="182"/>
      <c r="BN129" s="182"/>
      <c r="BO129" s="182"/>
      <c r="BP129" s="182"/>
      <c r="BQ129" s="182"/>
      <c r="BR129" s="182"/>
      <c r="BS129" s="182"/>
      <c r="BT129" s="185"/>
      <c r="BU129" s="182"/>
      <c r="BV129" s="182"/>
      <c r="BW129" s="182"/>
      <c r="BX129" s="182"/>
      <c r="BY129" s="182"/>
      <c r="BZ129" s="182"/>
      <c r="CA129" s="185"/>
      <c r="CB129" s="182"/>
      <c r="CC129" s="182"/>
      <c r="CD129" s="182"/>
      <c r="CE129" s="182"/>
      <c r="CF129" s="182"/>
      <c r="CG129" s="185"/>
      <c r="CH129" s="187">
        <v>1</v>
      </c>
      <c r="CI129" s="182"/>
      <c r="CJ129" s="182"/>
      <c r="CK129" s="182"/>
      <c r="CL129" s="182"/>
      <c r="CM129" s="182"/>
    </row>
    <row r="130" spans="1:91" ht="32" x14ac:dyDescent="0.2">
      <c r="A130" s="523"/>
      <c r="B130" s="523"/>
      <c r="C130" s="167" t="s">
        <v>1346</v>
      </c>
      <c r="D130" s="189" t="s">
        <v>1347</v>
      </c>
      <c r="E130" s="167">
        <v>10</v>
      </c>
      <c r="F130" s="169">
        <v>0.5</v>
      </c>
      <c r="G130" s="167">
        <v>4</v>
      </c>
      <c r="H130" s="181"/>
      <c r="I130" s="167"/>
      <c r="J130" s="167"/>
      <c r="K130" s="190">
        <v>11</v>
      </c>
      <c r="L130" s="167"/>
      <c r="M130" s="167"/>
      <c r="N130" s="167"/>
      <c r="O130" s="167"/>
      <c r="P130" s="167"/>
      <c r="Q130" s="167"/>
      <c r="R130" s="167"/>
      <c r="S130" s="167"/>
      <c r="T130" s="167"/>
      <c r="U130" s="181"/>
      <c r="V130" s="167"/>
      <c r="W130" s="167"/>
      <c r="X130" s="167"/>
      <c r="Y130" s="167"/>
      <c r="Z130" s="167"/>
      <c r="AA130" s="167"/>
      <c r="AB130" s="167"/>
      <c r="AC130" s="167"/>
      <c r="AD130" s="167"/>
      <c r="AE130" s="167"/>
      <c r="AF130" s="167"/>
      <c r="AG130" s="167"/>
      <c r="AH130" s="167"/>
      <c r="AI130" s="181"/>
      <c r="AJ130" s="167"/>
      <c r="AK130" s="167"/>
      <c r="AL130" s="167"/>
      <c r="AM130" s="167"/>
      <c r="AN130" s="167"/>
      <c r="AO130" s="190">
        <v>15</v>
      </c>
      <c r="AP130" s="167"/>
      <c r="AQ130" s="167"/>
      <c r="AR130" s="167"/>
      <c r="AS130" s="167"/>
      <c r="AT130" s="167"/>
      <c r="AU130" s="167"/>
      <c r="AV130" s="167"/>
      <c r="AW130" s="167"/>
      <c r="AX130" s="167"/>
      <c r="AY130" s="181"/>
      <c r="AZ130" s="167"/>
      <c r="BA130" s="167"/>
      <c r="BB130" s="191">
        <v>1</v>
      </c>
      <c r="BC130" s="167"/>
      <c r="BD130" s="167"/>
      <c r="BE130" s="167"/>
      <c r="BF130" s="167"/>
      <c r="BG130" s="181"/>
      <c r="BH130" s="167"/>
      <c r="BI130" s="167"/>
      <c r="BJ130" s="167"/>
      <c r="BK130" s="167"/>
      <c r="BL130" s="167"/>
      <c r="BM130" s="167"/>
      <c r="BN130" s="167"/>
      <c r="BO130" s="167"/>
      <c r="BP130" s="167"/>
      <c r="BQ130" s="167"/>
      <c r="BR130" s="167"/>
      <c r="BS130" s="167"/>
      <c r="BT130" s="181"/>
      <c r="BU130" s="167"/>
      <c r="BV130" s="167"/>
      <c r="BW130" s="167"/>
      <c r="BX130" s="167"/>
      <c r="BY130" s="167"/>
      <c r="BZ130" s="167"/>
      <c r="CA130" s="181"/>
      <c r="CB130" s="167"/>
      <c r="CC130" s="167"/>
      <c r="CD130" s="167"/>
      <c r="CE130" s="167"/>
      <c r="CF130" s="167"/>
      <c r="CG130" s="181"/>
      <c r="CH130" s="192">
        <v>8</v>
      </c>
      <c r="CI130" s="167"/>
      <c r="CJ130" s="167"/>
      <c r="CK130" s="167"/>
      <c r="CL130" s="167"/>
      <c r="CM130" s="167"/>
    </row>
    <row r="131" spans="1:91" ht="32" x14ac:dyDescent="0.2">
      <c r="A131" s="523"/>
      <c r="B131" s="523"/>
      <c r="C131" s="167" t="s">
        <v>3515</v>
      </c>
      <c r="D131" s="189" t="s">
        <v>3516</v>
      </c>
      <c r="E131" s="167">
        <v>3</v>
      </c>
      <c r="F131" s="201"/>
      <c r="G131" s="202">
        <v>0</v>
      </c>
      <c r="H131" s="181"/>
      <c r="I131" s="167"/>
      <c r="J131" s="167"/>
      <c r="K131" s="167"/>
      <c r="L131" s="167"/>
      <c r="M131" s="167"/>
      <c r="N131" s="167"/>
      <c r="O131" s="167"/>
      <c r="P131" s="167"/>
      <c r="Q131" s="167"/>
      <c r="R131" s="167"/>
      <c r="S131" s="167"/>
      <c r="T131" s="167"/>
      <c r="U131" s="181"/>
      <c r="V131" s="167"/>
      <c r="W131" s="167"/>
      <c r="X131" s="167"/>
      <c r="Y131" s="167"/>
      <c r="Z131" s="167"/>
      <c r="AA131" s="167"/>
      <c r="AB131" s="167"/>
      <c r="AC131" s="167"/>
      <c r="AD131" s="167"/>
      <c r="AE131" s="167"/>
      <c r="AF131" s="167"/>
      <c r="AG131" s="167"/>
      <c r="AH131" s="167"/>
      <c r="AI131" s="181"/>
      <c r="AJ131" s="167"/>
      <c r="AK131" s="167"/>
      <c r="AL131" s="167"/>
      <c r="AM131" s="167"/>
      <c r="AN131" s="167"/>
      <c r="AO131" s="167"/>
      <c r="AP131" s="167"/>
      <c r="AQ131" s="167"/>
      <c r="AR131" s="167"/>
      <c r="AS131" s="167"/>
      <c r="AT131" s="167"/>
      <c r="AU131" s="167"/>
      <c r="AV131" s="167"/>
      <c r="AW131" s="167"/>
      <c r="AX131" s="167"/>
      <c r="AY131" s="181"/>
      <c r="AZ131" s="167"/>
      <c r="BA131" s="167"/>
      <c r="BB131" s="167"/>
      <c r="BC131" s="167"/>
      <c r="BD131" s="167"/>
      <c r="BE131" s="167"/>
      <c r="BF131" s="167"/>
      <c r="BG131" s="181"/>
      <c r="BH131" s="167"/>
      <c r="BI131" s="167"/>
      <c r="BJ131" s="167"/>
      <c r="BK131" s="167"/>
      <c r="BL131" s="167"/>
      <c r="BM131" s="167"/>
      <c r="BN131" s="167"/>
      <c r="BO131" s="167"/>
      <c r="BP131" s="167"/>
      <c r="BQ131" s="167"/>
      <c r="BR131" s="167"/>
      <c r="BS131" s="167"/>
      <c r="BT131" s="181"/>
      <c r="BU131" s="167"/>
      <c r="BV131" s="167"/>
      <c r="BW131" s="167"/>
      <c r="BX131" s="167"/>
      <c r="BY131" s="167"/>
      <c r="BZ131" s="167"/>
      <c r="CA131" s="181"/>
      <c r="CB131" s="167"/>
      <c r="CC131" s="167"/>
      <c r="CD131" s="167"/>
      <c r="CE131" s="167"/>
      <c r="CF131" s="167"/>
      <c r="CG131" s="181"/>
      <c r="CH131" s="167"/>
      <c r="CI131" s="167"/>
      <c r="CJ131" s="167"/>
      <c r="CK131" s="167"/>
      <c r="CL131" s="167"/>
      <c r="CM131" s="167"/>
    </row>
    <row r="132" spans="1:91" ht="32" x14ac:dyDescent="0.2">
      <c r="A132" s="523"/>
      <c r="B132" s="523"/>
      <c r="C132" s="167" t="s">
        <v>1356</v>
      </c>
      <c r="D132" s="189" t="s">
        <v>1357</v>
      </c>
      <c r="E132" s="167">
        <v>10</v>
      </c>
      <c r="F132" s="170">
        <v>0</v>
      </c>
      <c r="G132" s="167">
        <v>2</v>
      </c>
      <c r="H132" s="181"/>
      <c r="I132" s="167"/>
      <c r="J132" s="167"/>
      <c r="K132" s="167"/>
      <c r="L132" s="167"/>
      <c r="M132" s="167"/>
      <c r="N132" s="167"/>
      <c r="O132" s="167"/>
      <c r="P132" s="167"/>
      <c r="Q132" s="167"/>
      <c r="R132" s="167"/>
      <c r="S132" s="167"/>
      <c r="T132" s="167"/>
      <c r="U132" s="181"/>
      <c r="V132" s="167"/>
      <c r="W132" s="167"/>
      <c r="X132" s="167"/>
      <c r="Y132" s="167"/>
      <c r="Z132" s="167"/>
      <c r="AA132" s="167"/>
      <c r="AB132" s="167"/>
      <c r="AC132" s="167"/>
      <c r="AD132" s="167"/>
      <c r="AE132" s="167"/>
      <c r="AF132" s="167"/>
      <c r="AG132" s="167"/>
      <c r="AH132" s="167"/>
      <c r="AI132" s="181"/>
      <c r="AJ132" s="167"/>
      <c r="AK132" s="167"/>
      <c r="AL132" s="167"/>
      <c r="AM132" s="167"/>
      <c r="AN132" s="167"/>
      <c r="AO132" s="167"/>
      <c r="AP132" s="167"/>
      <c r="AQ132" s="167"/>
      <c r="AR132" s="167"/>
      <c r="AS132" s="167"/>
      <c r="AT132" s="167"/>
      <c r="AU132" s="167"/>
      <c r="AV132" s="167"/>
      <c r="AW132" s="167"/>
      <c r="AX132" s="167"/>
      <c r="AY132" s="181"/>
      <c r="AZ132" s="167"/>
      <c r="BA132" s="167"/>
      <c r="BB132" s="167"/>
      <c r="BC132" s="167"/>
      <c r="BD132" s="167"/>
      <c r="BE132" s="167"/>
      <c r="BF132" s="167"/>
      <c r="BG132" s="181"/>
      <c r="BH132" s="167"/>
      <c r="BI132" s="167"/>
      <c r="BJ132" s="167"/>
      <c r="BK132" s="167"/>
      <c r="BL132" s="167"/>
      <c r="BM132" s="167"/>
      <c r="BN132" s="167"/>
      <c r="BO132" s="167"/>
      <c r="BP132" s="167"/>
      <c r="BQ132" s="167"/>
      <c r="BR132" s="167"/>
      <c r="BS132" s="167"/>
      <c r="BT132" s="195">
        <v>1</v>
      </c>
      <c r="BU132" s="167"/>
      <c r="BV132" s="167"/>
      <c r="BW132" s="167"/>
      <c r="BX132" s="167"/>
      <c r="BY132" s="167"/>
      <c r="BZ132" s="167"/>
      <c r="CA132" s="181"/>
      <c r="CB132" s="167"/>
      <c r="CC132" s="167"/>
      <c r="CD132" s="167"/>
      <c r="CE132" s="167"/>
      <c r="CF132" s="167"/>
      <c r="CG132" s="195">
        <v>7</v>
      </c>
      <c r="CH132" s="167"/>
      <c r="CI132" s="167"/>
      <c r="CJ132" s="167"/>
      <c r="CK132" s="167"/>
      <c r="CL132" s="167"/>
      <c r="CM132" s="167"/>
    </row>
    <row r="133" spans="1:91" ht="32" x14ac:dyDescent="0.2">
      <c r="A133" s="523"/>
      <c r="B133" s="523"/>
      <c r="C133" s="167" t="s">
        <v>3517</v>
      </c>
      <c r="D133" s="189" t="s">
        <v>3518</v>
      </c>
      <c r="E133" s="167">
        <v>5</v>
      </c>
      <c r="F133" s="170">
        <v>0</v>
      </c>
      <c r="G133" s="167">
        <v>2</v>
      </c>
      <c r="H133" s="181"/>
      <c r="I133" s="167"/>
      <c r="J133" s="167"/>
      <c r="K133" s="191">
        <v>1</v>
      </c>
      <c r="L133" s="167"/>
      <c r="M133" s="167"/>
      <c r="N133" s="167"/>
      <c r="O133" s="167"/>
      <c r="P133" s="167"/>
      <c r="Q133" s="167"/>
      <c r="R133" s="167"/>
      <c r="S133" s="167"/>
      <c r="T133" s="167"/>
      <c r="U133" s="181"/>
      <c r="V133" s="167"/>
      <c r="W133" s="167"/>
      <c r="X133" s="167"/>
      <c r="Y133" s="167"/>
      <c r="Z133" s="167"/>
      <c r="AA133" s="167"/>
      <c r="AB133" s="167"/>
      <c r="AC133" s="167"/>
      <c r="AD133" s="167"/>
      <c r="AE133" s="167"/>
      <c r="AF133" s="167"/>
      <c r="AG133" s="167"/>
      <c r="AH133" s="167"/>
      <c r="AI133" s="181"/>
      <c r="AJ133" s="167"/>
      <c r="AK133" s="167"/>
      <c r="AL133" s="167"/>
      <c r="AM133" s="167"/>
      <c r="AN133" s="167"/>
      <c r="AO133" s="167"/>
      <c r="AP133" s="167"/>
      <c r="AQ133" s="167"/>
      <c r="AR133" s="167"/>
      <c r="AS133" s="167"/>
      <c r="AT133" s="167"/>
      <c r="AU133" s="167"/>
      <c r="AV133" s="167"/>
      <c r="AW133" s="167"/>
      <c r="AX133" s="167"/>
      <c r="AY133" s="181"/>
      <c r="AZ133" s="167"/>
      <c r="BA133" s="167"/>
      <c r="BB133" s="167"/>
      <c r="BC133" s="167"/>
      <c r="BD133" s="167"/>
      <c r="BE133" s="167"/>
      <c r="BF133" s="167"/>
      <c r="BG133" s="181"/>
      <c r="BH133" s="167"/>
      <c r="BI133" s="167"/>
      <c r="BJ133" s="167"/>
      <c r="BK133" s="167"/>
      <c r="BL133" s="167"/>
      <c r="BM133" s="167"/>
      <c r="BN133" s="167"/>
      <c r="BO133" s="167"/>
      <c r="BP133" s="167"/>
      <c r="BQ133" s="167"/>
      <c r="BR133" s="167"/>
      <c r="BS133" s="167"/>
      <c r="BT133" s="181"/>
      <c r="BU133" s="167"/>
      <c r="BV133" s="167"/>
      <c r="BW133" s="167"/>
      <c r="BX133" s="167"/>
      <c r="BY133" s="167"/>
      <c r="BZ133" s="167"/>
      <c r="CA133" s="181"/>
      <c r="CB133" s="167"/>
      <c r="CC133" s="167"/>
      <c r="CD133" s="167"/>
      <c r="CE133" s="167"/>
      <c r="CF133" s="167"/>
      <c r="CG133" s="181"/>
      <c r="CH133" s="191">
        <v>1</v>
      </c>
      <c r="CI133" s="167"/>
      <c r="CJ133" s="167"/>
      <c r="CK133" s="167"/>
      <c r="CL133" s="167"/>
      <c r="CM133" s="167"/>
    </row>
    <row r="134" spans="1:91" ht="32" x14ac:dyDescent="0.2">
      <c r="A134" s="523"/>
      <c r="B134" s="523"/>
      <c r="C134" s="167" t="s">
        <v>3519</v>
      </c>
      <c r="D134" s="189" t="s">
        <v>3520</v>
      </c>
      <c r="E134" s="167">
        <v>30</v>
      </c>
      <c r="F134" s="170">
        <v>0</v>
      </c>
      <c r="G134" s="167">
        <v>7</v>
      </c>
      <c r="H134" s="181"/>
      <c r="I134" s="167"/>
      <c r="J134" s="167"/>
      <c r="K134" s="191">
        <v>11</v>
      </c>
      <c r="L134" s="167"/>
      <c r="M134" s="167"/>
      <c r="N134" s="167"/>
      <c r="O134" s="167"/>
      <c r="P134" s="167"/>
      <c r="Q134" s="167"/>
      <c r="R134" s="167"/>
      <c r="S134" s="167"/>
      <c r="T134" s="167"/>
      <c r="U134" s="181"/>
      <c r="V134" s="167"/>
      <c r="W134" s="167"/>
      <c r="X134" s="167"/>
      <c r="Y134" s="167"/>
      <c r="Z134" s="167"/>
      <c r="AA134" s="191">
        <v>1</v>
      </c>
      <c r="AB134" s="167"/>
      <c r="AC134" s="167"/>
      <c r="AD134" s="167"/>
      <c r="AE134" s="167"/>
      <c r="AF134" s="167"/>
      <c r="AG134" s="167"/>
      <c r="AH134" s="167"/>
      <c r="AI134" s="181"/>
      <c r="AJ134" s="167"/>
      <c r="AK134" s="167"/>
      <c r="AL134" s="167"/>
      <c r="AM134" s="167"/>
      <c r="AN134" s="167"/>
      <c r="AO134" s="191">
        <v>10</v>
      </c>
      <c r="AP134" s="167"/>
      <c r="AQ134" s="167"/>
      <c r="AR134" s="167"/>
      <c r="AS134" s="167"/>
      <c r="AT134" s="167"/>
      <c r="AU134" s="167"/>
      <c r="AV134" s="167"/>
      <c r="AW134" s="167"/>
      <c r="AX134" s="167"/>
      <c r="AY134" s="181"/>
      <c r="AZ134" s="167"/>
      <c r="BA134" s="191">
        <v>1</v>
      </c>
      <c r="BB134" s="191">
        <v>1</v>
      </c>
      <c r="BC134" s="167"/>
      <c r="BD134" s="167"/>
      <c r="BE134" s="167"/>
      <c r="BF134" s="167"/>
      <c r="BG134" s="181"/>
      <c r="BH134" s="167"/>
      <c r="BI134" s="167"/>
      <c r="BJ134" s="167"/>
      <c r="BK134" s="167"/>
      <c r="BL134" s="167"/>
      <c r="BM134" s="167"/>
      <c r="BN134" s="167"/>
      <c r="BO134" s="167"/>
      <c r="BP134" s="167"/>
      <c r="BQ134" s="167"/>
      <c r="BR134" s="167"/>
      <c r="BS134" s="167"/>
      <c r="BT134" s="181"/>
      <c r="BU134" s="167"/>
      <c r="BV134" s="167"/>
      <c r="BW134" s="167"/>
      <c r="BX134" s="167"/>
      <c r="BY134" s="167"/>
      <c r="BZ134" s="167"/>
      <c r="CA134" s="181"/>
      <c r="CB134" s="167"/>
      <c r="CC134" s="167"/>
      <c r="CD134" s="167"/>
      <c r="CE134" s="167"/>
      <c r="CF134" s="167"/>
      <c r="CG134" s="195">
        <v>7</v>
      </c>
      <c r="CH134" s="191">
        <v>6</v>
      </c>
      <c r="CI134" s="167"/>
      <c r="CJ134" s="167"/>
      <c r="CK134" s="167"/>
      <c r="CL134" s="167"/>
      <c r="CM134" s="167"/>
    </row>
    <row r="135" spans="1:91" ht="32" x14ac:dyDescent="0.2">
      <c r="A135" s="523"/>
      <c r="B135" s="523"/>
      <c r="C135" s="167" t="s">
        <v>1358</v>
      </c>
      <c r="D135" s="189" t="s">
        <v>1359</v>
      </c>
      <c r="E135" s="167">
        <v>30</v>
      </c>
      <c r="F135" s="170">
        <v>0</v>
      </c>
      <c r="G135" s="167">
        <v>1</v>
      </c>
      <c r="H135" s="181"/>
      <c r="I135" s="167"/>
      <c r="J135" s="167"/>
      <c r="K135" s="167"/>
      <c r="L135" s="167"/>
      <c r="M135" s="167"/>
      <c r="N135" s="167"/>
      <c r="O135" s="167"/>
      <c r="P135" s="167"/>
      <c r="Q135" s="167"/>
      <c r="R135" s="167"/>
      <c r="S135" s="167"/>
      <c r="T135" s="167"/>
      <c r="U135" s="181"/>
      <c r="V135" s="167"/>
      <c r="W135" s="167"/>
      <c r="X135" s="167"/>
      <c r="Y135" s="167"/>
      <c r="Z135" s="167"/>
      <c r="AA135" s="167"/>
      <c r="AB135" s="167"/>
      <c r="AC135" s="167"/>
      <c r="AD135" s="167"/>
      <c r="AE135" s="167"/>
      <c r="AF135" s="167"/>
      <c r="AG135" s="167"/>
      <c r="AH135" s="167"/>
      <c r="AI135" s="181"/>
      <c r="AJ135" s="167"/>
      <c r="AK135" s="167"/>
      <c r="AL135" s="167"/>
      <c r="AM135" s="167"/>
      <c r="AN135" s="167"/>
      <c r="AO135" s="191">
        <v>1</v>
      </c>
      <c r="AP135" s="167"/>
      <c r="AQ135" s="167"/>
      <c r="AR135" s="167"/>
      <c r="AS135" s="167"/>
      <c r="AT135" s="167"/>
      <c r="AU135" s="167"/>
      <c r="AV135" s="167"/>
      <c r="AW135" s="167"/>
      <c r="AX135" s="167"/>
      <c r="AY135" s="181"/>
      <c r="AZ135" s="167"/>
      <c r="BA135" s="167"/>
      <c r="BB135" s="167"/>
      <c r="BC135" s="167"/>
      <c r="BD135" s="167"/>
      <c r="BE135" s="167"/>
      <c r="BF135" s="167"/>
      <c r="BG135" s="181"/>
      <c r="BH135" s="167"/>
      <c r="BI135" s="167"/>
      <c r="BJ135" s="167"/>
      <c r="BK135" s="167"/>
      <c r="BL135" s="167"/>
      <c r="BM135" s="167"/>
      <c r="BN135" s="167"/>
      <c r="BO135" s="167"/>
      <c r="BP135" s="167"/>
      <c r="BQ135" s="167"/>
      <c r="BR135" s="167"/>
      <c r="BS135" s="167"/>
      <c r="BT135" s="181"/>
      <c r="BU135" s="167"/>
      <c r="BV135" s="167"/>
      <c r="BW135" s="167"/>
      <c r="BX135" s="167"/>
      <c r="BY135" s="167"/>
      <c r="BZ135" s="167"/>
      <c r="CA135" s="181"/>
      <c r="CB135" s="167"/>
      <c r="CC135" s="167"/>
      <c r="CD135" s="167"/>
      <c r="CE135" s="167"/>
      <c r="CF135" s="167"/>
      <c r="CG135" s="181"/>
      <c r="CH135" s="167"/>
      <c r="CI135" s="167"/>
      <c r="CJ135" s="167"/>
      <c r="CK135" s="167"/>
      <c r="CL135" s="167"/>
      <c r="CM135" s="167"/>
    </row>
    <row r="136" spans="1:91" ht="32" x14ac:dyDescent="0.2">
      <c r="A136" s="523"/>
      <c r="B136" s="523"/>
      <c r="C136" s="167" t="s">
        <v>3521</v>
      </c>
      <c r="D136" s="189" t="s">
        <v>3522</v>
      </c>
      <c r="E136" s="167">
        <v>3</v>
      </c>
      <c r="F136" s="201"/>
      <c r="G136" s="202">
        <v>0</v>
      </c>
      <c r="H136" s="181"/>
      <c r="I136" s="167"/>
      <c r="J136" s="167"/>
      <c r="K136" s="167"/>
      <c r="L136" s="167"/>
      <c r="M136" s="167"/>
      <c r="N136" s="167"/>
      <c r="O136" s="167"/>
      <c r="P136" s="167"/>
      <c r="Q136" s="167"/>
      <c r="R136" s="167"/>
      <c r="S136" s="167"/>
      <c r="T136" s="167"/>
      <c r="U136" s="181"/>
      <c r="V136" s="167"/>
      <c r="W136" s="167"/>
      <c r="X136" s="167"/>
      <c r="Y136" s="167"/>
      <c r="Z136" s="167"/>
      <c r="AA136" s="167"/>
      <c r="AB136" s="167"/>
      <c r="AC136" s="167"/>
      <c r="AD136" s="167"/>
      <c r="AE136" s="167"/>
      <c r="AF136" s="167"/>
      <c r="AG136" s="167"/>
      <c r="AH136" s="167"/>
      <c r="AI136" s="181"/>
      <c r="AJ136" s="167"/>
      <c r="AK136" s="167"/>
      <c r="AL136" s="167"/>
      <c r="AM136" s="167"/>
      <c r="AN136" s="167"/>
      <c r="AO136" s="167"/>
      <c r="AP136" s="167"/>
      <c r="AQ136" s="167"/>
      <c r="AR136" s="167"/>
      <c r="AS136" s="167"/>
      <c r="AT136" s="167"/>
      <c r="AU136" s="167"/>
      <c r="AV136" s="167"/>
      <c r="AW136" s="167"/>
      <c r="AX136" s="167"/>
      <c r="AY136" s="181"/>
      <c r="AZ136" s="167"/>
      <c r="BA136" s="167"/>
      <c r="BB136" s="167"/>
      <c r="BC136" s="167"/>
      <c r="BD136" s="167"/>
      <c r="BE136" s="167"/>
      <c r="BF136" s="167"/>
      <c r="BG136" s="181"/>
      <c r="BH136" s="167"/>
      <c r="BI136" s="167"/>
      <c r="BJ136" s="167"/>
      <c r="BK136" s="167"/>
      <c r="BL136" s="167"/>
      <c r="BM136" s="167"/>
      <c r="BN136" s="167"/>
      <c r="BO136" s="167"/>
      <c r="BP136" s="167"/>
      <c r="BQ136" s="167"/>
      <c r="BR136" s="167"/>
      <c r="BS136" s="167"/>
      <c r="BT136" s="181"/>
      <c r="BU136" s="167"/>
      <c r="BV136" s="167"/>
      <c r="BW136" s="167"/>
      <c r="BX136" s="167"/>
      <c r="BY136" s="167"/>
      <c r="BZ136" s="167"/>
      <c r="CA136" s="181"/>
      <c r="CB136" s="167"/>
      <c r="CC136" s="167"/>
      <c r="CD136" s="167"/>
      <c r="CE136" s="167"/>
      <c r="CF136" s="167"/>
      <c r="CG136" s="181"/>
      <c r="CH136" s="167"/>
      <c r="CI136" s="167"/>
      <c r="CJ136" s="167"/>
      <c r="CK136" s="167"/>
      <c r="CL136" s="167"/>
      <c r="CM136" s="167"/>
    </row>
    <row r="137" spans="1:91" ht="32" x14ac:dyDescent="0.2">
      <c r="A137" s="523"/>
      <c r="B137" s="523"/>
      <c r="C137" s="167" t="s">
        <v>1360</v>
      </c>
      <c r="D137" s="189" t="s">
        <v>1361</v>
      </c>
      <c r="E137" s="167">
        <v>3</v>
      </c>
      <c r="F137" s="169">
        <v>0.33333333333333331</v>
      </c>
      <c r="G137" s="167">
        <v>3</v>
      </c>
      <c r="H137" s="181"/>
      <c r="I137" s="167"/>
      <c r="J137" s="167"/>
      <c r="K137" s="190">
        <v>3</v>
      </c>
      <c r="L137" s="167"/>
      <c r="M137" s="167"/>
      <c r="N137" s="167"/>
      <c r="O137" s="167"/>
      <c r="P137" s="167"/>
      <c r="Q137" s="167"/>
      <c r="R137" s="167"/>
      <c r="S137" s="167"/>
      <c r="T137" s="167"/>
      <c r="U137" s="181"/>
      <c r="V137" s="167"/>
      <c r="W137" s="167"/>
      <c r="X137" s="167"/>
      <c r="Y137" s="167"/>
      <c r="Z137" s="167"/>
      <c r="AA137" s="191">
        <v>1</v>
      </c>
      <c r="AB137" s="167"/>
      <c r="AC137" s="167"/>
      <c r="AD137" s="167"/>
      <c r="AE137" s="167"/>
      <c r="AF137" s="167"/>
      <c r="AG137" s="167"/>
      <c r="AH137" s="167"/>
      <c r="AI137" s="181"/>
      <c r="AJ137" s="167"/>
      <c r="AK137" s="167"/>
      <c r="AL137" s="167"/>
      <c r="AM137" s="167"/>
      <c r="AN137" s="167"/>
      <c r="AO137" s="167"/>
      <c r="AP137" s="167"/>
      <c r="AQ137" s="167"/>
      <c r="AR137" s="167"/>
      <c r="AS137" s="167"/>
      <c r="AT137" s="167"/>
      <c r="AU137" s="167"/>
      <c r="AV137" s="167"/>
      <c r="AW137" s="167"/>
      <c r="AX137" s="167"/>
      <c r="AY137" s="181"/>
      <c r="AZ137" s="167"/>
      <c r="BA137" s="191">
        <v>1</v>
      </c>
      <c r="BB137" s="167"/>
      <c r="BC137" s="167"/>
      <c r="BD137" s="167"/>
      <c r="BE137" s="167"/>
      <c r="BF137" s="167"/>
      <c r="BG137" s="181"/>
      <c r="BH137" s="167"/>
      <c r="BI137" s="167"/>
      <c r="BJ137" s="167"/>
      <c r="BK137" s="167"/>
      <c r="BL137" s="167"/>
      <c r="BM137" s="167"/>
      <c r="BN137" s="167"/>
      <c r="BO137" s="167"/>
      <c r="BP137" s="167"/>
      <c r="BQ137" s="167"/>
      <c r="BR137" s="167"/>
      <c r="BS137" s="167"/>
      <c r="BT137" s="181"/>
      <c r="BU137" s="167"/>
      <c r="BV137" s="167"/>
      <c r="BW137" s="167"/>
      <c r="BX137" s="167"/>
      <c r="BY137" s="167"/>
      <c r="BZ137" s="167"/>
      <c r="CA137" s="181"/>
      <c r="CB137" s="167"/>
      <c r="CC137" s="167"/>
      <c r="CD137" s="167"/>
      <c r="CE137" s="167"/>
      <c r="CF137" s="167"/>
      <c r="CG137" s="181"/>
      <c r="CH137" s="167"/>
      <c r="CI137" s="167"/>
      <c r="CJ137" s="167"/>
      <c r="CK137" s="167"/>
      <c r="CL137" s="167"/>
      <c r="CM137" s="167"/>
    </row>
    <row r="138" spans="1:91" ht="32" x14ac:dyDescent="0.2">
      <c r="A138" s="523"/>
      <c r="B138" s="523"/>
      <c r="C138" s="167" t="s">
        <v>1362</v>
      </c>
      <c r="D138" s="189" t="s">
        <v>1363</v>
      </c>
      <c r="E138" s="167">
        <v>5</v>
      </c>
      <c r="F138" s="169">
        <v>0.33333333333333331</v>
      </c>
      <c r="G138" s="167">
        <v>6</v>
      </c>
      <c r="H138" s="181"/>
      <c r="I138" s="167"/>
      <c r="J138" s="167"/>
      <c r="K138" s="190">
        <v>7</v>
      </c>
      <c r="L138" s="167"/>
      <c r="M138" s="167"/>
      <c r="N138" s="167"/>
      <c r="O138" s="167"/>
      <c r="P138" s="167"/>
      <c r="Q138" s="167"/>
      <c r="R138" s="167"/>
      <c r="S138" s="167"/>
      <c r="T138" s="167"/>
      <c r="U138" s="181"/>
      <c r="V138" s="167"/>
      <c r="W138" s="167"/>
      <c r="X138" s="167"/>
      <c r="Y138" s="167"/>
      <c r="Z138" s="167"/>
      <c r="AA138" s="167"/>
      <c r="AB138" s="167"/>
      <c r="AC138" s="167"/>
      <c r="AD138" s="167"/>
      <c r="AE138" s="167"/>
      <c r="AF138" s="167"/>
      <c r="AG138" s="167"/>
      <c r="AH138" s="167"/>
      <c r="AI138" s="181"/>
      <c r="AJ138" s="167"/>
      <c r="AK138" s="167"/>
      <c r="AL138" s="167"/>
      <c r="AM138" s="167"/>
      <c r="AN138" s="167"/>
      <c r="AO138" s="190">
        <v>9</v>
      </c>
      <c r="AP138" s="167"/>
      <c r="AQ138" s="167"/>
      <c r="AR138" s="167"/>
      <c r="AS138" s="167"/>
      <c r="AT138" s="167"/>
      <c r="AU138" s="167"/>
      <c r="AV138" s="167"/>
      <c r="AW138" s="167"/>
      <c r="AX138" s="167"/>
      <c r="AY138" s="181"/>
      <c r="AZ138" s="167"/>
      <c r="BA138" s="191">
        <v>2</v>
      </c>
      <c r="BB138" s="191">
        <v>1</v>
      </c>
      <c r="BC138" s="167"/>
      <c r="BD138" s="167"/>
      <c r="BE138" s="167"/>
      <c r="BF138" s="167"/>
      <c r="BG138" s="181"/>
      <c r="BH138" s="167"/>
      <c r="BI138" s="167"/>
      <c r="BJ138" s="167"/>
      <c r="BK138" s="167"/>
      <c r="BL138" s="167"/>
      <c r="BM138" s="167"/>
      <c r="BN138" s="167"/>
      <c r="BO138" s="167"/>
      <c r="BP138" s="167"/>
      <c r="BQ138" s="167"/>
      <c r="BR138" s="167"/>
      <c r="BS138" s="167"/>
      <c r="BT138" s="181"/>
      <c r="BU138" s="167"/>
      <c r="BV138" s="167"/>
      <c r="BW138" s="167"/>
      <c r="BX138" s="167"/>
      <c r="BY138" s="167"/>
      <c r="BZ138" s="167"/>
      <c r="CA138" s="181"/>
      <c r="CB138" s="167"/>
      <c r="CC138" s="167"/>
      <c r="CD138" s="167"/>
      <c r="CE138" s="167"/>
      <c r="CF138" s="167"/>
      <c r="CG138" s="195">
        <v>2</v>
      </c>
      <c r="CH138" s="191">
        <v>2</v>
      </c>
      <c r="CI138" s="167"/>
      <c r="CJ138" s="167"/>
      <c r="CK138" s="167"/>
      <c r="CL138" s="167"/>
      <c r="CM138" s="167"/>
    </row>
    <row r="139" spans="1:91" ht="32" x14ac:dyDescent="0.2">
      <c r="A139" s="523"/>
      <c r="B139" s="523"/>
      <c r="C139" s="167" t="s">
        <v>1364</v>
      </c>
      <c r="D139" s="189" t="s">
        <v>1365</v>
      </c>
      <c r="E139" s="167">
        <v>10</v>
      </c>
      <c r="F139" s="169">
        <v>0.2857142857142857</v>
      </c>
      <c r="G139" s="167">
        <v>7</v>
      </c>
      <c r="H139" s="181"/>
      <c r="I139" s="167"/>
      <c r="J139" s="167"/>
      <c r="K139" s="190">
        <v>34</v>
      </c>
      <c r="L139" s="167"/>
      <c r="M139" s="167"/>
      <c r="N139" s="167"/>
      <c r="O139" s="167"/>
      <c r="P139" s="167"/>
      <c r="Q139" s="167"/>
      <c r="R139" s="167"/>
      <c r="S139" s="167"/>
      <c r="T139" s="167"/>
      <c r="U139" s="181"/>
      <c r="V139" s="167"/>
      <c r="W139" s="167"/>
      <c r="X139" s="167"/>
      <c r="Y139" s="167"/>
      <c r="Z139" s="167"/>
      <c r="AA139" s="191">
        <v>1</v>
      </c>
      <c r="AB139" s="167"/>
      <c r="AC139" s="167"/>
      <c r="AD139" s="167"/>
      <c r="AE139" s="167"/>
      <c r="AF139" s="167"/>
      <c r="AG139" s="167"/>
      <c r="AH139" s="167"/>
      <c r="AI139" s="181"/>
      <c r="AJ139" s="167"/>
      <c r="AK139" s="167"/>
      <c r="AL139" s="167"/>
      <c r="AM139" s="167"/>
      <c r="AN139" s="167"/>
      <c r="AO139" s="192">
        <v>9</v>
      </c>
      <c r="AP139" s="167"/>
      <c r="AQ139" s="167"/>
      <c r="AR139" s="167"/>
      <c r="AS139" s="167"/>
      <c r="AT139" s="167"/>
      <c r="AU139" s="167"/>
      <c r="AV139" s="167"/>
      <c r="AW139" s="167"/>
      <c r="AX139" s="167"/>
      <c r="AY139" s="181"/>
      <c r="AZ139" s="167"/>
      <c r="BA139" s="190">
        <v>19</v>
      </c>
      <c r="BB139" s="191">
        <v>1</v>
      </c>
      <c r="BC139" s="167"/>
      <c r="BD139" s="167"/>
      <c r="BE139" s="167"/>
      <c r="BF139" s="167"/>
      <c r="BG139" s="181"/>
      <c r="BH139" s="167"/>
      <c r="BI139" s="167"/>
      <c r="BJ139" s="167"/>
      <c r="BK139" s="167"/>
      <c r="BL139" s="167"/>
      <c r="BM139" s="167"/>
      <c r="BN139" s="167"/>
      <c r="BO139" s="167"/>
      <c r="BP139" s="167"/>
      <c r="BQ139" s="167"/>
      <c r="BR139" s="167"/>
      <c r="BS139" s="167"/>
      <c r="BT139" s="181"/>
      <c r="BU139" s="167"/>
      <c r="BV139" s="167"/>
      <c r="BW139" s="167"/>
      <c r="BX139" s="167"/>
      <c r="BY139" s="167"/>
      <c r="BZ139" s="167"/>
      <c r="CA139" s="181"/>
      <c r="CB139" s="167"/>
      <c r="CC139" s="167"/>
      <c r="CD139" s="167"/>
      <c r="CE139" s="167"/>
      <c r="CF139" s="167"/>
      <c r="CG139" s="195">
        <v>3</v>
      </c>
      <c r="CH139" s="191">
        <v>6</v>
      </c>
      <c r="CI139" s="167"/>
      <c r="CJ139" s="167"/>
      <c r="CK139" s="167"/>
      <c r="CL139" s="167"/>
      <c r="CM139" s="167"/>
    </row>
    <row r="140" spans="1:91" ht="32" x14ac:dyDescent="0.2">
      <c r="A140" s="523"/>
      <c r="B140" s="523"/>
      <c r="C140" s="167" t="s">
        <v>1366</v>
      </c>
      <c r="D140" s="189" t="s">
        <v>1367</v>
      </c>
      <c r="E140" s="167">
        <v>10</v>
      </c>
      <c r="F140" s="169">
        <v>0.6</v>
      </c>
      <c r="G140" s="167">
        <v>5</v>
      </c>
      <c r="H140" s="181"/>
      <c r="I140" s="167"/>
      <c r="J140" s="167"/>
      <c r="K140" s="190">
        <v>40</v>
      </c>
      <c r="L140" s="167"/>
      <c r="M140" s="167"/>
      <c r="N140" s="167"/>
      <c r="O140" s="167"/>
      <c r="P140" s="167"/>
      <c r="Q140" s="167"/>
      <c r="R140" s="167"/>
      <c r="S140" s="167"/>
      <c r="T140" s="167"/>
      <c r="U140" s="181"/>
      <c r="V140" s="167"/>
      <c r="W140" s="167"/>
      <c r="X140" s="167"/>
      <c r="Y140" s="167"/>
      <c r="Z140" s="167"/>
      <c r="AA140" s="167"/>
      <c r="AB140" s="167"/>
      <c r="AC140" s="167"/>
      <c r="AD140" s="167"/>
      <c r="AE140" s="167"/>
      <c r="AF140" s="167"/>
      <c r="AG140" s="167"/>
      <c r="AH140" s="167"/>
      <c r="AI140" s="181"/>
      <c r="AJ140" s="167"/>
      <c r="AK140" s="167"/>
      <c r="AL140" s="167"/>
      <c r="AM140" s="167"/>
      <c r="AN140" s="167"/>
      <c r="AO140" s="190">
        <v>14</v>
      </c>
      <c r="AP140" s="167"/>
      <c r="AQ140" s="167"/>
      <c r="AR140" s="167"/>
      <c r="AS140" s="167"/>
      <c r="AT140" s="167"/>
      <c r="AU140" s="167"/>
      <c r="AV140" s="167"/>
      <c r="AW140" s="167"/>
      <c r="AX140" s="167"/>
      <c r="AY140" s="181"/>
      <c r="AZ140" s="167"/>
      <c r="BA140" s="190">
        <v>19</v>
      </c>
      <c r="BB140" s="191">
        <v>6</v>
      </c>
      <c r="BC140" s="167"/>
      <c r="BD140" s="167"/>
      <c r="BE140" s="167"/>
      <c r="BF140" s="167"/>
      <c r="BG140" s="181"/>
      <c r="BH140" s="167"/>
      <c r="BI140" s="167"/>
      <c r="BJ140" s="167"/>
      <c r="BK140" s="167"/>
      <c r="BL140" s="167"/>
      <c r="BM140" s="167"/>
      <c r="BN140" s="167"/>
      <c r="BO140" s="167"/>
      <c r="BP140" s="167"/>
      <c r="BQ140" s="167"/>
      <c r="BR140" s="167"/>
      <c r="BS140" s="167"/>
      <c r="BT140" s="181"/>
      <c r="BU140" s="167"/>
      <c r="BV140" s="167"/>
      <c r="BW140" s="167"/>
      <c r="BX140" s="167"/>
      <c r="BY140" s="167"/>
      <c r="BZ140" s="167"/>
      <c r="CA140" s="181"/>
      <c r="CB140" s="167"/>
      <c r="CC140" s="167"/>
      <c r="CD140" s="167"/>
      <c r="CE140" s="167"/>
      <c r="CF140" s="167"/>
      <c r="CG140" s="195">
        <v>4</v>
      </c>
      <c r="CH140" s="167"/>
      <c r="CI140" s="167"/>
      <c r="CJ140" s="167"/>
      <c r="CK140" s="167"/>
      <c r="CL140" s="167"/>
      <c r="CM140" s="167"/>
    </row>
    <row r="141" spans="1:91" ht="32" x14ac:dyDescent="0.2">
      <c r="A141" s="523"/>
      <c r="B141" s="523"/>
      <c r="C141" s="167" t="s">
        <v>1368</v>
      </c>
      <c r="D141" s="189" t="s">
        <v>1369</v>
      </c>
      <c r="E141" s="167">
        <v>30</v>
      </c>
      <c r="F141" s="170">
        <v>0.16666666666666671</v>
      </c>
      <c r="G141" s="167">
        <v>6</v>
      </c>
      <c r="H141" s="181"/>
      <c r="I141" s="167"/>
      <c r="J141" s="167"/>
      <c r="K141" s="191">
        <v>17</v>
      </c>
      <c r="L141" s="167"/>
      <c r="M141" s="167"/>
      <c r="N141" s="167"/>
      <c r="O141" s="167"/>
      <c r="P141" s="167"/>
      <c r="Q141" s="167"/>
      <c r="R141" s="167"/>
      <c r="S141" s="167"/>
      <c r="T141" s="167"/>
      <c r="U141" s="181"/>
      <c r="V141" s="167"/>
      <c r="W141" s="167"/>
      <c r="X141" s="167"/>
      <c r="Y141" s="167"/>
      <c r="Z141" s="167"/>
      <c r="AA141" s="167"/>
      <c r="AB141" s="167"/>
      <c r="AC141" s="167"/>
      <c r="AD141" s="167"/>
      <c r="AE141" s="167"/>
      <c r="AF141" s="167"/>
      <c r="AG141" s="167"/>
      <c r="AH141" s="167"/>
      <c r="AI141" s="181"/>
      <c r="AJ141" s="167"/>
      <c r="AK141" s="167"/>
      <c r="AL141" s="167"/>
      <c r="AM141" s="167"/>
      <c r="AN141" s="167"/>
      <c r="AO141" s="191">
        <v>22</v>
      </c>
      <c r="AP141" s="167"/>
      <c r="AQ141" s="167"/>
      <c r="AR141" s="167"/>
      <c r="AS141" s="167"/>
      <c r="AT141" s="167"/>
      <c r="AU141" s="167"/>
      <c r="AV141" s="167"/>
      <c r="AW141" s="167"/>
      <c r="AX141" s="167"/>
      <c r="AY141" s="181"/>
      <c r="AZ141" s="167"/>
      <c r="BA141" s="190">
        <v>40</v>
      </c>
      <c r="BB141" s="191">
        <v>5</v>
      </c>
      <c r="BC141" s="167"/>
      <c r="BD141" s="167"/>
      <c r="BE141" s="167"/>
      <c r="BF141" s="167"/>
      <c r="BG141" s="181"/>
      <c r="BH141" s="167"/>
      <c r="BI141" s="167"/>
      <c r="BJ141" s="167"/>
      <c r="BK141" s="167"/>
      <c r="BL141" s="167"/>
      <c r="BM141" s="167"/>
      <c r="BN141" s="167"/>
      <c r="BO141" s="167"/>
      <c r="BP141" s="167"/>
      <c r="BQ141" s="167"/>
      <c r="BR141" s="167"/>
      <c r="BS141" s="167"/>
      <c r="BT141" s="181"/>
      <c r="BU141" s="167"/>
      <c r="BV141" s="167"/>
      <c r="BW141" s="167"/>
      <c r="BX141" s="167"/>
      <c r="BY141" s="167"/>
      <c r="BZ141" s="167"/>
      <c r="CA141" s="181"/>
      <c r="CB141" s="167"/>
      <c r="CC141" s="167"/>
      <c r="CD141" s="167"/>
      <c r="CE141" s="167"/>
      <c r="CF141" s="167"/>
      <c r="CG141" s="195">
        <v>5</v>
      </c>
      <c r="CH141" s="191">
        <v>6</v>
      </c>
      <c r="CI141" s="167"/>
      <c r="CJ141" s="167"/>
      <c r="CK141" s="167"/>
      <c r="CL141" s="167"/>
      <c r="CM141" s="167"/>
    </row>
    <row r="142" spans="1:91" ht="32" x14ac:dyDescent="0.2">
      <c r="A142" s="523"/>
      <c r="B142" s="523"/>
      <c r="C142" s="167" t="s">
        <v>1370</v>
      </c>
      <c r="D142" s="189" t="s">
        <v>1371</v>
      </c>
      <c r="E142" s="167">
        <v>3</v>
      </c>
      <c r="F142" s="169">
        <v>1</v>
      </c>
      <c r="G142" s="167">
        <v>1</v>
      </c>
      <c r="H142" s="181"/>
      <c r="I142" s="167"/>
      <c r="J142" s="167"/>
      <c r="K142" s="190">
        <v>3</v>
      </c>
      <c r="L142" s="167"/>
      <c r="M142" s="167"/>
      <c r="N142" s="167"/>
      <c r="O142" s="167"/>
      <c r="P142" s="167"/>
      <c r="Q142" s="167"/>
      <c r="R142" s="167"/>
      <c r="S142" s="167"/>
      <c r="T142" s="167"/>
      <c r="U142" s="181"/>
      <c r="V142" s="167"/>
      <c r="W142" s="167"/>
      <c r="X142" s="167"/>
      <c r="Y142" s="167"/>
      <c r="Z142" s="167"/>
      <c r="AA142" s="167"/>
      <c r="AB142" s="167"/>
      <c r="AC142" s="167"/>
      <c r="AD142" s="167"/>
      <c r="AE142" s="167"/>
      <c r="AF142" s="167"/>
      <c r="AG142" s="167"/>
      <c r="AH142" s="167"/>
      <c r="AI142" s="181"/>
      <c r="AJ142" s="167"/>
      <c r="AK142" s="167"/>
      <c r="AL142" s="167"/>
      <c r="AM142" s="167"/>
      <c r="AN142" s="167"/>
      <c r="AO142" s="167"/>
      <c r="AP142" s="167"/>
      <c r="AQ142" s="167"/>
      <c r="AR142" s="167"/>
      <c r="AS142" s="167"/>
      <c r="AT142" s="167"/>
      <c r="AU142" s="167"/>
      <c r="AV142" s="167"/>
      <c r="AW142" s="167"/>
      <c r="AX142" s="167"/>
      <c r="AY142" s="181"/>
      <c r="AZ142" s="167"/>
      <c r="BA142" s="167"/>
      <c r="BB142" s="167"/>
      <c r="BC142" s="167"/>
      <c r="BD142" s="167"/>
      <c r="BE142" s="167"/>
      <c r="BF142" s="167"/>
      <c r="BG142" s="181"/>
      <c r="BH142" s="167"/>
      <c r="BI142" s="167"/>
      <c r="BJ142" s="167"/>
      <c r="BK142" s="167"/>
      <c r="BL142" s="167"/>
      <c r="BM142" s="167"/>
      <c r="BN142" s="167"/>
      <c r="BO142" s="167"/>
      <c r="BP142" s="167"/>
      <c r="BQ142" s="167"/>
      <c r="BR142" s="167"/>
      <c r="BS142" s="167"/>
      <c r="BT142" s="181"/>
      <c r="BU142" s="167"/>
      <c r="BV142" s="167"/>
      <c r="BW142" s="167"/>
      <c r="BX142" s="167"/>
      <c r="BY142" s="167"/>
      <c r="BZ142" s="167"/>
      <c r="CA142" s="181"/>
      <c r="CB142" s="167"/>
      <c r="CC142" s="167"/>
      <c r="CD142" s="167"/>
      <c r="CE142" s="167"/>
      <c r="CF142" s="167"/>
      <c r="CG142" s="181"/>
      <c r="CH142" s="167"/>
      <c r="CI142" s="167"/>
      <c r="CJ142" s="167"/>
      <c r="CK142" s="167"/>
      <c r="CL142" s="167"/>
      <c r="CM142" s="167"/>
    </row>
    <row r="143" spans="1:91" ht="32" x14ac:dyDescent="0.2">
      <c r="A143" s="523"/>
      <c r="B143" s="523"/>
      <c r="C143" s="167" t="s">
        <v>3523</v>
      </c>
      <c r="D143" s="189" t="s">
        <v>3524</v>
      </c>
      <c r="E143" s="167">
        <v>3</v>
      </c>
      <c r="F143" s="201"/>
      <c r="G143" s="202">
        <v>0</v>
      </c>
      <c r="H143" s="181"/>
      <c r="I143" s="167"/>
      <c r="J143" s="167"/>
      <c r="K143" s="167"/>
      <c r="L143" s="167"/>
      <c r="M143" s="167"/>
      <c r="N143" s="167"/>
      <c r="O143" s="167"/>
      <c r="P143" s="167"/>
      <c r="Q143" s="167"/>
      <c r="R143" s="167"/>
      <c r="S143" s="167"/>
      <c r="T143" s="167"/>
      <c r="U143" s="181"/>
      <c r="V143" s="167"/>
      <c r="W143" s="167"/>
      <c r="X143" s="167"/>
      <c r="Y143" s="167"/>
      <c r="Z143" s="167"/>
      <c r="AA143" s="167"/>
      <c r="AB143" s="167"/>
      <c r="AC143" s="167"/>
      <c r="AD143" s="167"/>
      <c r="AE143" s="167"/>
      <c r="AF143" s="167"/>
      <c r="AG143" s="167"/>
      <c r="AH143" s="167"/>
      <c r="AI143" s="181"/>
      <c r="AJ143" s="167"/>
      <c r="AK143" s="167"/>
      <c r="AL143" s="167"/>
      <c r="AM143" s="167"/>
      <c r="AN143" s="167"/>
      <c r="AO143" s="167"/>
      <c r="AP143" s="167"/>
      <c r="AQ143" s="167"/>
      <c r="AR143" s="167"/>
      <c r="AS143" s="167"/>
      <c r="AT143" s="167"/>
      <c r="AU143" s="167"/>
      <c r="AV143" s="167"/>
      <c r="AW143" s="167"/>
      <c r="AX143" s="167"/>
      <c r="AY143" s="181"/>
      <c r="AZ143" s="167"/>
      <c r="BA143" s="167"/>
      <c r="BB143" s="167"/>
      <c r="BC143" s="167"/>
      <c r="BD143" s="167"/>
      <c r="BE143" s="167"/>
      <c r="BF143" s="167"/>
      <c r="BG143" s="181"/>
      <c r="BH143" s="167"/>
      <c r="BI143" s="167"/>
      <c r="BJ143" s="167"/>
      <c r="BK143" s="167"/>
      <c r="BL143" s="167"/>
      <c r="BM143" s="167"/>
      <c r="BN143" s="167"/>
      <c r="BO143" s="167"/>
      <c r="BP143" s="167"/>
      <c r="BQ143" s="167"/>
      <c r="BR143" s="167"/>
      <c r="BS143" s="167"/>
      <c r="BT143" s="181"/>
      <c r="BU143" s="167"/>
      <c r="BV143" s="167"/>
      <c r="BW143" s="167"/>
      <c r="BX143" s="167"/>
      <c r="BY143" s="167"/>
      <c r="BZ143" s="167"/>
      <c r="CA143" s="181"/>
      <c r="CB143" s="167"/>
      <c r="CC143" s="167"/>
      <c r="CD143" s="167"/>
      <c r="CE143" s="167"/>
      <c r="CF143" s="167"/>
      <c r="CG143" s="181"/>
      <c r="CH143" s="167"/>
      <c r="CI143" s="167"/>
      <c r="CJ143" s="167"/>
      <c r="CK143" s="167"/>
      <c r="CL143" s="167"/>
      <c r="CM143" s="167"/>
    </row>
    <row r="144" spans="1:91" ht="32" x14ac:dyDescent="0.2">
      <c r="A144" s="523"/>
      <c r="B144" s="523"/>
      <c r="C144" s="167" t="s">
        <v>3525</v>
      </c>
      <c r="D144" s="189" t="s">
        <v>3526</v>
      </c>
      <c r="E144" s="167">
        <v>5</v>
      </c>
      <c r="F144" s="201"/>
      <c r="G144" s="202">
        <v>0</v>
      </c>
      <c r="H144" s="181"/>
      <c r="I144" s="167"/>
      <c r="J144" s="167"/>
      <c r="K144" s="167"/>
      <c r="L144" s="167"/>
      <c r="M144" s="167"/>
      <c r="N144" s="167"/>
      <c r="O144" s="167"/>
      <c r="P144" s="167"/>
      <c r="Q144" s="167"/>
      <c r="R144" s="167"/>
      <c r="S144" s="167"/>
      <c r="T144" s="167"/>
      <c r="U144" s="181"/>
      <c r="V144" s="167"/>
      <c r="W144" s="167"/>
      <c r="X144" s="167"/>
      <c r="Y144" s="167"/>
      <c r="Z144" s="167"/>
      <c r="AA144" s="167"/>
      <c r="AB144" s="167"/>
      <c r="AC144" s="167"/>
      <c r="AD144" s="167"/>
      <c r="AE144" s="167"/>
      <c r="AF144" s="167"/>
      <c r="AG144" s="167"/>
      <c r="AH144" s="167"/>
      <c r="AI144" s="181"/>
      <c r="AJ144" s="167"/>
      <c r="AK144" s="167"/>
      <c r="AL144" s="167"/>
      <c r="AM144" s="167"/>
      <c r="AN144" s="167"/>
      <c r="AO144" s="167"/>
      <c r="AP144" s="167"/>
      <c r="AQ144" s="167"/>
      <c r="AR144" s="167"/>
      <c r="AS144" s="167"/>
      <c r="AT144" s="167"/>
      <c r="AU144" s="167"/>
      <c r="AV144" s="167"/>
      <c r="AW144" s="167"/>
      <c r="AX144" s="167"/>
      <c r="AY144" s="181"/>
      <c r="AZ144" s="167"/>
      <c r="BA144" s="167"/>
      <c r="BB144" s="167"/>
      <c r="BC144" s="167"/>
      <c r="BD144" s="167"/>
      <c r="BE144" s="167"/>
      <c r="BF144" s="167"/>
      <c r="BG144" s="181"/>
      <c r="BH144" s="167"/>
      <c r="BI144" s="167"/>
      <c r="BJ144" s="167"/>
      <c r="BK144" s="167"/>
      <c r="BL144" s="167"/>
      <c r="BM144" s="167"/>
      <c r="BN144" s="167"/>
      <c r="BO144" s="167"/>
      <c r="BP144" s="167"/>
      <c r="BQ144" s="167"/>
      <c r="BR144" s="167"/>
      <c r="BS144" s="167"/>
      <c r="BT144" s="181"/>
      <c r="BU144" s="167"/>
      <c r="BV144" s="167"/>
      <c r="BW144" s="167"/>
      <c r="BX144" s="167"/>
      <c r="BY144" s="167"/>
      <c r="BZ144" s="167"/>
      <c r="CA144" s="181"/>
      <c r="CB144" s="167"/>
      <c r="CC144" s="167"/>
      <c r="CD144" s="167"/>
      <c r="CE144" s="167"/>
      <c r="CF144" s="167"/>
      <c r="CG144" s="181"/>
      <c r="CH144" s="167"/>
      <c r="CI144" s="167"/>
      <c r="CJ144" s="167"/>
      <c r="CK144" s="167"/>
      <c r="CL144" s="167"/>
      <c r="CM144" s="167"/>
    </row>
    <row r="145" spans="1:91" ht="32" x14ac:dyDescent="0.2">
      <c r="A145" s="523"/>
      <c r="B145" s="523"/>
      <c r="C145" s="167" t="s">
        <v>3527</v>
      </c>
      <c r="D145" s="189" t="s">
        <v>3528</v>
      </c>
      <c r="E145" s="167">
        <v>5</v>
      </c>
      <c r="F145" s="201"/>
      <c r="G145" s="202">
        <v>0</v>
      </c>
      <c r="H145" s="181"/>
      <c r="I145" s="167"/>
      <c r="J145" s="167"/>
      <c r="K145" s="167"/>
      <c r="L145" s="167"/>
      <c r="M145" s="167"/>
      <c r="N145" s="167"/>
      <c r="O145" s="167"/>
      <c r="P145" s="167"/>
      <c r="Q145" s="167"/>
      <c r="R145" s="167"/>
      <c r="S145" s="167"/>
      <c r="T145" s="167"/>
      <c r="U145" s="181"/>
      <c r="V145" s="167"/>
      <c r="W145" s="167"/>
      <c r="X145" s="167"/>
      <c r="Y145" s="167"/>
      <c r="Z145" s="167"/>
      <c r="AA145" s="167"/>
      <c r="AB145" s="167"/>
      <c r="AC145" s="167"/>
      <c r="AD145" s="167"/>
      <c r="AE145" s="167"/>
      <c r="AF145" s="167"/>
      <c r="AG145" s="167"/>
      <c r="AH145" s="167"/>
      <c r="AI145" s="181"/>
      <c r="AJ145" s="167"/>
      <c r="AK145" s="167"/>
      <c r="AL145" s="167"/>
      <c r="AM145" s="167"/>
      <c r="AN145" s="167"/>
      <c r="AO145" s="167"/>
      <c r="AP145" s="167"/>
      <c r="AQ145" s="167"/>
      <c r="AR145" s="167"/>
      <c r="AS145" s="167"/>
      <c r="AT145" s="167"/>
      <c r="AU145" s="167"/>
      <c r="AV145" s="167"/>
      <c r="AW145" s="167"/>
      <c r="AX145" s="167"/>
      <c r="AY145" s="181"/>
      <c r="AZ145" s="167"/>
      <c r="BA145" s="167"/>
      <c r="BB145" s="167"/>
      <c r="BC145" s="167"/>
      <c r="BD145" s="167"/>
      <c r="BE145" s="167"/>
      <c r="BF145" s="167"/>
      <c r="BG145" s="181"/>
      <c r="BH145" s="167"/>
      <c r="BI145" s="167"/>
      <c r="BJ145" s="167"/>
      <c r="BK145" s="167"/>
      <c r="BL145" s="167"/>
      <c r="BM145" s="167"/>
      <c r="BN145" s="167"/>
      <c r="BO145" s="167"/>
      <c r="BP145" s="167"/>
      <c r="BQ145" s="167"/>
      <c r="BR145" s="167"/>
      <c r="BS145" s="167"/>
      <c r="BT145" s="181"/>
      <c r="BU145" s="167"/>
      <c r="BV145" s="167"/>
      <c r="BW145" s="167"/>
      <c r="BX145" s="167"/>
      <c r="BY145" s="167"/>
      <c r="BZ145" s="167"/>
      <c r="CA145" s="181"/>
      <c r="CB145" s="167"/>
      <c r="CC145" s="167"/>
      <c r="CD145" s="167"/>
      <c r="CE145" s="167"/>
      <c r="CF145" s="167"/>
      <c r="CG145" s="181"/>
      <c r="CH145" s="167"/>
      <c r="CI145" s="167"/>
      <c r="CJ145" s="167"/>
      <c r="CK145" s="167"/>
      <c r="CL145" s="167"/>
      <c r="CM145" s="167"/>
    </row>
    <row r="146" spans="1:91" ht="32" x14ac:dyDescent="0.2">
      <c r="A146" s="523"/>
      <c r="B146" s="523"/>
      <c r="C146" s="167" t="s">
        <v>3529</v>
      </c>
      <c r="D146" s="189" t="s">
        <v>3530</v>
      </c>
      <c r="E146" s="167">
        <v>10</v>
      </c>
      <c r="F146" s="201"/>
      <c r="G146" s="202">
        <v>0</v>
      </c>
      <c r="H146" s="181"/>
      <c r="I146" s="167"/>
      <c r="J146" s="167"/>
      <c r="K146" s="167"/>
      <c r="L146" s="167"/>
      <c r="M146" s="167"/>
      <c r="N146" s="167"/>
      <c r="O146" s="167"/>
      <c r="P146" s="167"/>
      <c r="Q146" s="167"/>
      <c r="R146" s="167"/>
      <c r="S146" s="167"/>
      <c r="T146" s="167"/>
      <c r="U146" s="181"/>
      <c r="V146" s="167"/>
      <c r="W146" s="167"/>
      <c r="X146" s="167"/>
      <c r="Y146" s="167"/>
      <c r="Z146" s="167"/>
      <c r="AA146" s="167"/>
      <c r="AB146" s="167"/>
      <c r="AC146" s="167"/>
      <c r="AD146" s="167"/>
      <c r="AE146" s="167"/>
      <c r="AF146" s="167"/>
      <c r="AG146" s="167"/>
      <c r="AH146" s="167"/>
      <c r="AI146" s="181"/>
      <c r="AJ146" s="167"/>
      <c r="AK146" s="167"/>
      <c r="AL146" s="167"/>
      <c r="AM146" s="167"/>
      <c r="AN146" s="167"/>
      <c r="AO146" s="167"/>
      <c r="AP146" s="167"/>
      <c r="AQ146" s="167"/>
      <c r="AR146" s="167"/>
      <c r="AS146" s="167"/>
      <c r="AT146" s="167"/>
      <c r="AU146" s="167"/>
      <c r="AV146" s="167"/>
      <c r="AW146" s="167"/>
      <c r="AX146" s="167"/>
      <c r="AY146" s="181"/>
      <c r="AZ146" s="167"/>
      <c r="BA146" s="167"/>
      <c r="BB146" s="167"/>
      <c r="BC146" s="167"/>
      <c r="BD146" s="167"/>
      <c r="BE146" s="167"/>
      <c r="BF146" s="167"/>
      <c r="BG146" s="181"/>
      <c r="BH146" s="167"/>
      <c r="BI146" s="167"/>
      <c r="BJ146" s="167"/>
      <c r="BK146" s="167"/>
      <c r="BL146" s="167"/>
      <c r="BM146" s="167"/>
      <c r="BN146" s="167"/>
      <c r="BO146" s="167"/>
      <c r="BP146" s="167"/>
      <c r="BQ146" s="167"/>
      <c r="BR146" s="167"/>
      <c r="BS146" s="167"/>
      <c r="BT146" s="181"/>
      <c r="BU146" s="167"/>
      <c r="BV146" s="167"/>
      <c r="BW146" s="167"/>
      <c r="BX146" s="167"/>
      <c r="BY146" s="167"/>
      <c r="BZ146" s="167"/>
      <c r="CA146" s="181"/>
      <c r="CB146" s="167"/>
      <c r="CC146" s="167"/>
      <c r="CD146" s="167"/>
      <c r="CE146" s="167"/>
      <c r="CF146" s="167"/>
      <c r="CG146" s="181"/>
      <c r="CH146" s="167"/>
      <c r="CI146" s="167"/>
      <c r="CJ146" s="167"/>
      <c r="CK146" s="167"/>
      <c r="CL146" s="167"/>
      <c r="CM146" s="167"/>
    </row>
    <row r="147" spans="1:91" ht="32" x14ac:dyDescent="0.2">
      <c r="A147" s="523"/>
      <c r="B147" s="523"/>
      <c r="C147" s="167" t="s">
        <v>1372</v>
      </c>
      <c r="D147" s="189" t="s">
        <v>1373</v>
      </c>
      <c r="E147" s="167">
        <v>10</v>
      </c>
      <c r="F147" s="170">
        <v>0</v>
      </c>
      <c r="G147" s="167">
        <v>1</v>
      </c>
      <c r="H147" s="181"/>
      <c r="I147" s="167"/>
      <c r="J147" s="167"/>
      <c r="K147" s="191">
        <v>1</v>
      </c>
      <c r="L147" s="167"/>
      <c r="M147" s="167"/>
      <c r="N147" s="167"/>
      <c r="O147" s="167"/>
      <c r="P147" s="167"/>
      <c r="Q147" s="167"/>
      <c r="R147" s="167"/>
      <c r="S147" s="167"/>
      <c r="T147" s="167"/>
      <c r="U147" s="181"/>
      <c r="V147" s="167"/>
      <c r="W147" s="167"/>
      <c r="X147" s="167"/>
      <c r="Y147" s="167"/>
      <c r="Z147" s="167"/>
      <c r="AA147" s="167"/>
      <c r="AB147" s="167"/>
      <c r="AC147" s="167"/>
      <c r="AD147" s="167"/>
      <c r="AE147" s="167"/>
      <c r="AF147" s="167"/>
      <c r="AG147" s="167"/>
      <c r="AH147" s="167"/>
      <c r="AI147" s="181"/>
      <c r="AJ147" s="167"/>
      <c r="AK147" s="167"/>
      <c r="AL147" s="167"/>
      <c r="AM147" s="167"/>
      <c r="AN147" s="167"/>
      <c r="AO147" s="167"/>
      <c r="AP147" s="167"/>
      <c r="AQ147" s="167"/>
      <c r="AR147" s="167"/>
      <c r="AS147" s="167"/>
      <c r="AT147" s="167"/>
      <c r="AU147" s="167"/>
      <c r="AV147" s="167"/>
      <c r="AW147" s="167"/>
      <c r="AX147" s="167"/>
      <c r="AY147" s="181"/>
      <c r="AZ147" s="167"/>
      <c r="BA147" s="167"/>
      <c r="BB147" s="167"/>
      <c r="BC147" s="167"/>
      <c r="BD147" s="167"/>
      <c r="BE147" s="167"/>
      <c r="BF147" s="167"/>
      <c r="BG147" s="181"/>
      <c r="BH147" s="167"/>
      <c r="BI147" s="167"/>
      <c r="BJ147" s="167"/>
      <c r="BK147" s="167"/>
      <c r="BL147" s="167"/>
      <c r="BM147" s="167"/>
      <c r="BN147" s="167"/>
      <c r="BO147" s="167"/>
      <c r="BP147" s="167"/>
      <c r="BQ147" s="167"/>
      <c r="BR147" s="167"/>
      <c r="BS147" s="167"/>
      <c r="BT147" s="181"/>
      <c r="BU147" s="167"/>
      <c r="BV147" s="167"/>
      <c r="BW147" s="167"/>
      <c r="BX147" s="167"/>
      <c r="BY147" s="167"/>
      <c r="BZ147" s="167"/>
      <c r="CA147" s="181"/>
      <c r="CB147" s="167"/>
      <c r="CC147" s="167"/>
      <c r="CD147" s="167"/>
      <c r="CE147" s="167"/>
      <c r="CF147" s="167"/>
      <c r="CG147" s="181"/>
      <c r="CH147" s="167"/>
      <c r="CI147" s="167"/>
      <c r="CJ147" s="167"/>
      <c r="CK147" s="167"/>
      <c r="CL147" s="167"/>
      <c r="CM147" s="167"/>
    </row>
    <row r="148" spans="1:91" ht="32" x14ac:dyDescent="0.2">
      <c r="A148" s="523"/>
      <c r="B148" s="523"/>
      <c r="C148" s="167" t="s">
        <v>3531</v>
      </c>
      <c r="D148" s="189" t="s">
        <v>3532</v>
      </c>
      <c r="E148" s="167">
        <v>3</v>
      </c>
      <c r="F148" s="201"/>
      <c r="G148" s="202">
        <v>0</v>
      </c>
      <c r="H148" s="181"/>
      <c r="I148" s="167"/>
      <c r="J148" s="167"/>
      <c r="K148" s="167"/>
      <c r="L148" s="167"/>
      <c r="M148" s="167"/>
      <c r="N148" s="167"/>
      <c r="O148" s="167"/>
      <c r="P148" s="167"/>
      <c r="Q148" s="167"/>
      <c r="R148" s="167"/>
      <c r="S148" s="167"/>
      <c r="T148" s="167"/>
      <c r="U148" s="181"/>
      <c r="V148" s="167"/>
      <c r="W148" s="167"/>
      <c r="X148" s="167"/>
      <c r="Y148" s="167"/>
      <c r="Z148" s="167"/>
      <c r="AA148" s="167"/>
      <c r="AB148" s="167"/>
      <c r="AC148" s="167"/>
      <c r="AD148" s="167"/>
      <c r="AE148" s="167"/>
      <c r="AF148" s="167"/>
      <c r="AG148" s="167"/>
      <c r="AH148" s="167"/>
      <c r="AI148" s="181"/>
      <c r="AJ148" s="167"/>
      <c r="AK148" s="167"/>
      <c r="AL148" s="167"/>
      <c r="AM148" s="167"/>
      <c r="AN148" s="167"/>
      <c r="AO148" s="167"/>
      <c r="AP148" s="167"/>
      <c r="AQ148" s="167"/>
      <c r="AR148" s="167"/>
      <c r="AS148" s="167"/>
      <c r="AT148" s="167"/>
      <c r="AU148" s="167"/>
      <c r="AV148" s="167"/>
      <c r="AW148" s="167"/>
      <c r="AX148" s="167"/>
      <c r="AY148" s="181"/>
      <c r="AZ148" s="167"/>
      <c r="BA148" s="167"/>
      <c r="BB148" s="167"/>
      <c r="BC148" s="167"/>
      <c r="BD148" s="167"/>
      <c r="BE148" s="167"/>
      <c r="BF148" s="167"/>
      <c r="BG148" s="181"/>
      <c r="BH148" s="167"/>
      <c r="BI148" s="167"/>
      <c r="BJ148" s="167"/>
      <c r="BK148" s="167"/>
      <c r="BL148" s="167"/>
      <c r="BM148" s="167"/>
      <c r="BN148" s="167"/>
      <c r="BO148" s="167"/>
      <c r="BP148" s="167"/>
      <c r="BQ148" s="167"/>
      <c r="BR148" s="167"/>
      <c r="BS148" s="167"/>
      <c r="BT148" s="181"/>
      <c r="BU148" s="167"/>
      <c r="BV148" s="167"/>
      <c r="BW148" s="167"/>
      <c r="BX148" s="167"/>
      <c r="BY148" s="167"/>
      <c r="BZ148" s="167"/>
      <c r="CA148" s="181"/>
      <c r="CB148" s="167"/>
      <c r="CC148" s="167"/>
      <c r="CD148" s="167"/>
      <c r="CE148" s="167"/>
      <c r="CF148" s="167"/>
      <c r="CG148" s="181"/>
      <c r="CH148" s="167"/>
      <c r="CI148" s="167"/>
      <c r="CJ148" s="167"/>
      <c r="CK148" s="167"/>
      <c r="CL148" s="167"/>
      <c r="CM148" s="167"/>
    </row>
    <row r="149" spans="1:91" ht="16" x14ac:dyDescent="0.2">
      <c r="A149" s="523"/>
      <c r="B149" s="523"/>
      <c r="C149" s="167" t="s">
        <v>1374</v>
      </c>
      <c r="D149" s="189" t="s">
        <v>1375</v>
      </c>
      <c r="E149" s="167">
        <v>100</v>
      </c>
      <c r="F149" s="170">
        <v>0.1111111111111111</v>
      </c>
      <c r="G149" s="167">
        <v>9</v>
      </c>
      <c r="H149" s="181"/>
      <c r="I149" s="167"/>
      <c r="J149" s="167"/>
      <c r="K149" s="191">
        <v>24</v>
      </c>
      <c r="L149" s="167"/>
      <c r="M149" s="167"/>
      <c r="N149" s="167"/>
      <c r="O149" s="167"/>
      <c r="P149" s="167"/>
      <c r="Q149" s="167"/>
      <c r="R149" s="167"/>
      <c r="S149" s="167"/>
      <c r="T149" s="167"/>
      <c r="U149" s="181"/>
      <c r="V149" s="167"/>
      <c r="W149" s="167"/>
      <c r="X149" s="167"/>
      <c r="Y149" s="167"/>
      <c r="Z149" s="167"/>
      <c r="AA149" s="191">
        <v>36</v>
      </c>
      <c r="AB149" s="167"/>
      <c r="AC149" s="167"/>
      <c r="AD149" s="191">
        <v>3</v>
      </c>
      <c r="AE149" s="167"/>
      <c r="AF149" s="167"/>
      <c r="AG149" s="167"/>
      <c r="AH149" s="167"/>
      <c r="AI149" s="181"/>
      <c r="AJ149" s="167"/>
      <c r="AK149" s="167"/>
      <c r="AL149" s="167"/>
      <c r="AM149" s="167"/>
      <c r="AN149" s="167"/>
      <c r="AO149" s="191">
        <v>35</v>
      </c>
      <c r="AP149" s="167"/>
      <c r="AQ149" s="167"/>
      <c r="AR149" s="167"/>
      <c r="AS149" s="167"/>
      <c r="AT149" s="167"/>
      <c r="AU149" s="167"/>
      <c r="AV149" s="167"/>
      <c r="AW149" s="167"/>
      <c r="AX149" s="167"/>
      <c r="AY149" s="181"/>
      <c r="AZ149" s="167"/>
      <c r="BA149" s="191">
        <v>32</v>
      </c>
      <c r="BB149" s="190">
        <v>112</v>
      </c>
      <c r="BC149" s="167"/>
      <c r="BD149" s="167"/>
      <c r="BE149" s="167"/>
      <c r="BF149" s="167"/>
      <c r="BG149" s="181"/>
      <c r="BH149" s="167"/>
      <c r="BI149" s="167"/>
      <c r="BJ149" s="167"/>
      <c r="BK149" s="167"/>
      <c r="BL149" s="167"/>
      <c r="BM149" s="167"/>
      <c r="BN149" s="167"/>
      <c r="BO149" s="167"/>
      <c r="BP149" s="167"/>
      <c r="BQ149" s="167"/>
      <c r="BR149" s="167"/>
      <c r="BS149" s="167"/>
      <c r="BT149" s="195">
        <v>4</v>
      </c>
      <c r="BU149" s="167"/>
      <c r="BV149" s="167"/>
      <c r="BW149" s="167"/>
      <c r="BX149" s="167"/>
      <c r="BY149" s="167"/>
      <c r="BZ149" s="167"/>
      <c r="CA149" s="181"/>
      <c r="CB149" s="167"/>
      <c r="CC149" s="167"/>
      <c r="CD149" s="167"/>
      <c r="CE149" s="167"/>
      <c r="CF149" s="167"/>
      <c r="CG149" s="195">
        <v>72</v>
      </c>
      <c r="CH149" s="191">
        <v>52</v>
      </c>
      <c r="CI149" s="167"/>
      <c r="CJ149" s="167"/>
      <c r="CK149" s="167"/>
      <c r="CL149" s="167"/>
      <c r="CM149" s="167"/>
    </row>
    <row r="150" spans="1:91" ht="16" x14ac:dyDescent="0.2">
      <c r="A150" s="523"/>
      <c r="B150" s="523"/>
      <c r="C150" s="167" t="s">
        <v>1376</v>
      </c>
      <c r="D150" s="189" t="s">
        <v>1377</v>
      </c>
      <c r="E150" s="167">
        <v>100</v>
      </c>
      <c r="F150" s="169">
        <v>0.22222222222222221</v>
      </c>
      <c r="G150" s="167">
        <v>9</v>
      </c>
      <c r="H150" s="181"/>
      <c r="I150" s="167"/>
      <c r="J150" s="167"/>
      <c r="K150" s="191">
        <v>59</v>
      </c>
      <c r="L150" s="167"/>
      <c r="M150" s="167"/>
      <c r="N150" s="167"/>
      <c r="O150" s="167"/>
      <c r="P150" s="167"/>
      <c r="Q150" s="167"/>
      <c r="R150" s="167"/>
      <c r="S150" s="167"/>
      <c r="T150" s="167"/>
      <c r="U150" s="181"/>
      <c r="V150" s="167"/>
      <c r="W150" s="167"/>
      <c r="X150" s="167"/>
      <c r="Y150" s="167"/>
      <c r="Z150" s="167"/>
      <c r="AA150" s="191">
        <v>73</v>
      </c>
      <c r="AB150" s="167"/>
      <c r="AC150" s="167"/>
      <c r="AD150" s="191">
        <v>2</v>
      </c>
      <c r="AE150" s="167"/>
      <c r="AF150" s="167"/>
      <c r="AG150" s="167"/>
      <c r="AH150" s="167"/>
      <c r="AI150" s="181"/>
      <c r="AJ150" s="167"/>
      <c r="AK150" s="167"/>
      <c r="AL150" s="167"/>
      <c r="AM150" s="167"/>
      <c r="AN150" s="167"/>
      <c r="AO150" s="190">
        <v>207</v>
      </c>
      <c r="AP150" s="167"/>
      <c r="AQ150" s="167"/>
      <c r="AR150" s="167"/>
      <c r="AS150" s="167"/>
      <c r="AT150" s="167"/>
      <c r="AU150" s="167"/>
      <c r="AV150" s="167"/>
      <c r="AW150" s="167"/>
      <c r="AX150" s="167"/>
      <c r="AY150" s="181"/>
      <c r="AZ150" s="167"/>
      <c r="BA150" s="191">
        <v>68</v>
      </c>
      <c r="BB150" s="190">
        <v>107</v>
      </c>
      <c r="BC150" s="167"/>
      <c r="BD150" s="167"/>
      <c r="BE150" s="167"/>
      <c r="BF150" s="167"/>
      <c r="BG150" s="181"/>
      <c r="BH150" s="167"/>
      <c r="BI150" s="167"/>
      <c r="BJ150" s="167"/>
      <c r="BK150" s="167"/>
      <c r="BL150" s="167"/>
      <c r="BM150" s="167"/>
      <c r="BN150" s="167"/>
      <c r="BO150" s="167"/>
      <c r="BP150" s="167"/>
      <c r="BQ150" s="167"/>
      <c r="BR150" s="167"/>
      <c r="BS150" s="167"/>
      <c r="BT150" s="195">
        <v>1</v>
      </c>
      <c r="BU150" s="167"/>
      <c r="BV150" s="167"/>
      <c r="BW150" s="167"/>
      <c r="BX150" s="167"/>
      <c r="BY150" s="167"/>
      <c r="BZ150" s="167"/>
      <c r="CA150" s="181"/>
      <c r="CB150" s="167"/>
      <c r="CC150" s="167"/>
      <c r="CD150" s="167"/>
      <c r="CE150" s="167"/>
      <c r="CF150" s="167"/>
      <c r="CG150" s="194">
        <v>92</v>
      </c>
      <c r="CH150" s="192">
        <v>85</v>
      </c>
      <c r="CI150" s="167"/>
      <c r="CJ150" s="167"/>
      <c r="CK150" s="167"/>
      <c r="CL150" s="167"/>
      <c r="CM150" s="167"/>
    </row>
    <row r="151" spans="1:91" ht="32" x14ac:dyDescent="0.2">
      <c r="A151" s="523"/>
      <c r="B151" s="523"/>
      <c r="C151" s="167" t="s">
        <v>3533</v>
      </c>
      <c r="D151" s="189" t="s">
        <v>3534</v>
      </c>
      <c r="E151" s="167">
        <v>5</v>
      </c>
      <c r="F151" s="201"/>
      <c r="G151" s="202">
        <v>0</v>
      </c>
      <c r="H151" s="181"/>
      <c r="I151" s="167"/>
      <c r="J151" s="167"/>
      <c r="K151" s="167"/>
      <c r="L151" s="167"/>
      <c r="M151" s="167"/>
      <c r="N151" s="167"/>
      <c r="O151" s="167"/>
      <c r="P151" s="167"/>
      <c r="Q151" s="167"/>
      <c r="R151" s="167"/>
      <c r="S151" s="167"/>
      <c r="T151" s="167"/>
      <c r="U151" s="181"/>
      <c r="V151" s="167"/>
      <c r="W151" s="167"/>
      <c r="X151" s="167"/>
      <c r="Y151" s="167"/>
      <c r="Z151" s="167"/>
      <c r="AA151" s="167"/>
      <c r="AB151" s="167"/>
      <c r="AC151" s="167"/>
      <c r="AD151" s="167"/>
      <c r="AE151" s="167"/>
      <c r="AF151" s="167"/>
      <c r="AG151" s="167"/>
      <c r="AH151" s="167"/>
      <c r="AI151" s="181"/>
      <c r="AJ151" s="167"/>
      <c r="AK151" s="167"/>
      <c r="AL151" s="167"/>
      <c r="AM151" s="167"/>
      <c r="AN151" s="167"/>
      <c r="AO151" s="167"/>
      <c r="AP151" s="167"/>
      <c r="AQ151" s="167"/>
      <c r="AR151" s="167"/>
      <c r="AS151" s="167"/>
      <c r="AT151" s="167"/>
      <c r="AU151" s="167"/>
      <c r="AV151" s="167"/>
      <c r="AW151" s="167"/>
      <c r="AX151" s="167"/>
      <c r="AY151" s="181"/>
      <c r="AZ151" s="167"/>
      <c r="BA151" s="167"/>
      <c r="BB151" s="167"/>
      <c r="BC151" s="167"/>
      <c r="BD151" s="167"/>
      <c r="BE151" s="167"/>
      <c r="BF151" s="167"/>
      <c r="BG151" s="181"/>
      <c r="BH151" s="167"/>
      <c r="BI151" s="167"/>
      <c r="BJ151" s="167"/>
      <c r="BK151" s="167"/>
      <c r="BL151" s="167"/>
      <c r="BM151" s="167"/>
      <c r="BN151" s="167"/>
      <c r="BO151" s="167"/>
      <c r="BP151" s="167"/>
      <c r="BQ151" s="167"/>
      <c r="BR151" s="167"/>
      <c r="BS151" s="167"/>
      <c r="BT151" s="181"/>
      <c r="BU151" s="167"/>
      <c r="BV151" s="167"/>
      <c r="BW151" s="167"/>
      <c r="BX151" s="167"/>
      <c r="BY151" s="167"/>
      <c r="BZ151" s="167"/>
      <c r="CA151" s="181"/>
      <c r="CB151" s="167"/>
      <c r="CC151" s="167"/>
      <c r="CD151" s="167"/>
      <c r="CE151" s="167"/>
      <c r="CF151" s="167"/>
      <c r="CG151" s="181"/>
      <c r="CH151" s="167"/>
      <c r="CI151" s="167"/>
      <c r="CJ151" s="167"/>
      <c r="CK151" s="167"/>
      <c r="CL151" s="167"/>
      <c r="CM151" s="167"/>
    </row>
    <row r="152" spans="1:91" ht="16" x14ac:dyDescent="0.2">
      <c r="A152" s="523"/>
      <c r="B152" s="523"/>
      <c r="C152" s="167" t="s">
        <v>3535</v>
      </c>
      <c r="D152" s="189" t="s">
        <v>3536</v>
      </c>
      <c r="E152" s="167">
        <v>3</v>
      </c>
      <c r="F152" s="201"/>
      <c r="G152" s="202">
        <v>0</v>
      </c>
      <c r="H152" s="181"/>
      <c r="I152" s="167"/>
      <c r="J152" s="167"/>
      <c r="K152" s="167"/>
      <c r="L152" s="167"/>
      <c r="M152" s="167"/>
      <c r="N152" s="167"/>
      <c r="O152" s="167"/>
      <c r="P152" s="167"/>
      <c r="Q152" s="167"/>
      <c r="R152" s="167"/>
      <c r="S152" s="167"/>
      <c r="T152" s="167"/>
      <c r="U152" s="181"/>
      <c r="V152" s="167"/>
      <c r="W152" s="167"/>
      <c r="X152" s="167"/>
      <c r="Y152" s="167"/>
      <c r="Z152" s="167"/>
      <c r="AA152" s="167"/>
      <c r="AB152" s="167"/>
      <c r="AC152" s="167"/>
      <c r="AD152" s="167"/>
      <c r="AE152" s="167"/>
      <c r="AF152" s="167"/>
      <c r="AG152" s="167"/>
      <c r="AH152" s="167"/>
      <c r="AI152" s="181"/>
      <c r="AJ152" s="167"/>
      <c r="AK152" s="167"/>
      <c r="AL152" s="167"/>
      <c r="AM152" s="167"/>
      <c r="AN152" s="167"/>
      <c r="AO152" s="167"/>
      <c r="AP152" s="167"/>
      <c r="AQ152" s="167"/>
      <c r="AR152" s="167"/>
      <c r="AS152" s="167"/>
      <c r="AT152" s="167"/>
      <c r="AU152" s="167"/>
      <c r="AV152" s="167"/>
      <c r="AW152" s="167"/>
      <c r="AX152" s="167"/>
      <c r="AY152" s="181"/>
      <c r="AZ152" s="167"/>
      <c r="BA152" s="167"/>
      <c r="BB152" s="167"/>
      <c r="BC152" s="167"/>
      <c r="BD152" s="167"/>
      <c r="BE152" s="167"/>
      <c r="BF152" s="167"/>
      <c r="BG152" s="181"/>
      <c r="BH152" s="167"/>
      <c r="BI152" s="167"/>
      <c r="BJ152" s="167"/>
      <c r="BK152" s="167"/>
      <c r="BL152" s="167"/>
      <c r="BM152" s="167"/>
      <c r="BN152" s="167"/>
      <c r="BO152" s="167"/>
      <c r="BP152" s="167"/>
      <c r="BQ152" s="167"/>
      <c r="BR152" s="167"/>
      <c r="BS152" s="167"/>
      <c r="BT152" s="181"/>
      <c r="BU152" s="167"/>
      <c r="BV152" s="167"/>
      <c r="BW152" s="167"/>
      <c r="BX152" s="167"/>
      <c r="BY152" s="167"/>
      <c r="BZ152" s="167"/>
      <c r="CA152" s="181"/>
      <c r="CB152" s="167"/>
      <c r="CC152" s="167"/>
      <c r="CD152" s="167"/>
      <c r="CE152" s="167"/>
      <c r="CF152" s="167"/>
      <c r="CG152" s="181"/>
      <c r="CH152" s="167"/>
      <c r="CI152" s="167"/>
      <c r="CJ152" s="167"/>
      <c r="CK152" s="167"/>
      <c r="CL152" s="167"/>
      <c r="CM152" s="167"/>
    </row>
    <row r="153" spans="1:91" ht="16" x14ac:dyDescent="0.2">
      <c r="A153" s="523"/>
      <c r="B153" s="523"/>
      <c r="C153" s="167" t="s">
        <v>1378</v>
      </c>
      <c r="D153" s="189" t="s">
        <v>1379</v>
      </c>
      <c r="E153" s="167">
        <v>5</v>
      </c>
      <c r="F153" s="170">
        <v>0</v>
      </c>
      <c r="G153" s="167">
        <v>2</v>
      </c>
      <c r="H153" s="181"/>
      <c r="I153" s="167"/>
      <c r="J153" s="167"/>
      <c r="K153" s="167"/>
      <c r="L153" s="167"/>
      <c r="M153" s="167"/>
      <c r="N153" s="167"/>
      <c r="O153" s="167"/>
      <c r="P153" s="167"/>
      <c r="Q153" s="167"/>
      <c r="R153" s="167"/>
      <c r="S153" s="167"/>
      <c r="T153" s="167"/>
      <c r="U153" s="181"/>
      <c r="V153" s="167"/>
      <c r="W153" s="167"/>
      <c r="X153" s="167"/>
      <c r="Y153" s="167"/>
      <c r="Z153" s="167"/>
      <c r="AA153" s="167"/>
      <c r="AB153" s="167"/>
      <c r="AC153" s="167"/>
      <c r="AD153" s="167"/>
      <c r="AE153" s="167"/>
      <c r="AF153" s="167"/>
      <c r="AG153" s="167"/>
      <c r="AH153" s="167"/>
      <c r="AI153" s="181"/>
      <c r="AJ153" s="167"/>
      <c r="AK153" s="167"/>
      <c r="AL153" s="167"/>
      <c r="AM153" s="167"/>
      <c r="AN153" s="167"/>
      <c r="AO153" s="192">
        <v>4</v>
      </c>
      <c r="AP153" s="167"/>
      <c r="AQ153" s="167"/>
      <c r="AR153" s="167"/>
      <c r="AS153" s="167"/>
      <c r="AT153" s="167"/>
      <c r="AU153" s="167"/>
      <c r="AV153" s="167"/>
      <c r="AW153" s="167"/>
      <c r="AX153" s="167"/>
      <c r="AY153" s="181"/>
      <c r="AZ153" s="167"/>
      <c r="BA153" s="167"/>
      <c r="BB153" s="167"/>
      <c r="BC153" s="167"/>
      <c r="BD153" s="167"/>
      <c r="BE153" s="167"/>
      <c r="BF153" s="167"/>
      <c r="BG153" s="181"/>
      <c r="BH153" s="167"/>
      <c r="BI153" s="167"/>
      <c r="BJ153" s="167"/>
      <c r="BK153" s="167"/>
      <c r="BL153" s="167"/>
      <c r="BM153" s="167"/>
      <c r="BN153" s="167"/>
      <c r="BO153" s="167"/>
      <c r="BP153" s="167"/>
      <c r="BQ153" s="167"/>
      <c r="BR153" s="167"/>
      <c r="BS153" s="167"/>
      <c r="BT153" s="181"/>
      <c r="BU153" s="167"/>
      <c r="BV153" s="167"/>
      <c r="BW153" s="167"/>
      <c r="BX153" s="167"/>
      <c r="BY153" s="167"/>
      <c r="BZ153" s="167"/>
      <c r="CA153" s="181"/>
      <c r="CB153" s="167"/>
      <c r="CC153" s="167"/>
      <c r="CD153" s="167"/>
      <c r="CE153" s="167"/>
      <c r="CF153" s="167"/>
      <c r="CG153" s="195">
        <v>1</v>
      </c>
      <c r="CH153" s="167"/>
      <c r="CI153" s="167"/>
      <c r="CJ153" s="167"/>
      <c r="CK153" s="167"/>
      <c r="CL153" s="167"/>
      <c r="CM153" s="167"/>
    </row>
    <row r="154" spans="1:91" ht="16" x14ac:dyDescent="0.2">
      <c r="A154" s="523"/>
      <c r="B154" s="523"/>
      <c r="C154" s="167" t="s">
        <v>1380</v>
      </c>
      <c r="D154" s="189" t="s">
        <v>1381</v>
      </c>
      <c r="E154" s="167">
        <v>30</v>
      </c>
      <c r="F154" s="169">
        <v>0.2857142857142857</v>
      </c>
      <c r="G154" s="167">
        <v>7</v>
      </c>
      <c r="H154" s="181"/>
      <c r="I154" s="167"/>
      <c r="J154" s="167"/>
      <c r="K154" s="191">
        <v>6</v>
      </c>
      <c r="L154" s="167"/>
      <c r="M154" s="167"/>
      <c r="N154" s="167"/>
      <c r="O154" s="167"/>
      <c r="P154" s="167"/>
      <c r="Q154" s="167"/>
      <c r="R154" s="167"/>
      <c r="S154" s="167"/>
      <c r="T154" s="167"/>
      <c r="U154" s="181"/>
      <c r="V154" s="167"/>
      <c r="W154" s="167"/>
      <c r="X154" s="167"/>
      <c r="Y154" s="167"/>
      <c r="Z154" s="167"/>
      <c r="AA154" s="191">
        <v>2</v>
      </c>
      <c r="AB154" s="167"/>
      <c r="AC154" s="167"/>
      <c r="AD154" s="167"/>
      <c r="AE154" s="167"/>
      <c r="AF154" s="167"/>
      <c r="AG154" s="167"/>
      <c r="AH154" s="167"/>
      <c r="AI154" s="181"/>
      <c r="AJ154" s="167"/>
      <c r="AK154" s="167"/>
      <c r="AL154" s="167"/>
      <c r="AM154" s="167"/>
      <c r="AN154" s="167"/>
      <c r="AO154" s="190">
        <v>107</v>
      </c>
      <c r="AP154" s="167"/>
      <c r="AQ154" s="167"/>
      <c r="AR154" s="167"/>
      <c r="AS154" s="167"/>
      <c r="AT154" s="167"/>
      <c r="AU154" s="167"/>
      <c r="AV154" s="167"/>
      <c r="AW154" s="167"/>
      <c r="AX154" s="167"/>
      <c r="AY154" s="181"/>
      <c r="AZ154" s="167"/>
      <c r="BA154" s="167"/>
      <c r="BB154" s="191">
        <v>2</v>
      </c>
      <c r="BC154" s="167"/>
      <c r="BD154" s="167"/>
      <c r="BE154" s="167"/>
      <c r="BF154" s="167"/>
      <c r="BG154" s="181"/>
      <c r="BH154" s="167"/>
      <c r="BI154" s="167"/>
      <c r="BJ154" s="167"/>
      <c r="BK154" s="167"/>
      <c r="BL154" s="167"/>
      <c r="BM154" s="167"/>
      <c r="BN154" s="167"/>
      <c r="BO154" s="167"/>
      <c r="BP154" s="167"/>
      <c r="BQ154" s="167"/>
      <c r="BR154" s="167"/>
      <c r="BS154" s="167"/>
      <c r="BT154" s="195">
        <v>1</v>
      </c>
      <c r="BU154" s="167"/>
      <c r="BV154" s="167"/>
      <c r="BW154" s="167"/>
      <c r="BX154" s="167"/>
      <c r="BY154" s="167"/>
      <c r="BZ154" s="167"/>
      <c r="CA154" s="181"/>
      <c r="CB154" s="167"/>
      <c r="CC154" s="167"/>
      <c r="CD154" s="167"/>
      <c r="CE154" s="167"/>
      <c r="CF154" s="167"/>
      <c r="CG154" s="193">
        <v>98</v>
      </c>
      <c r="CH154" s="191">
        <v>14</v>
      </c>
      <c r="CI154" s="167"/>
      <c r="CJ154" s="167"/>
      <c r="CK154" s="167"/>
      <c r="CL154" s="167"/>
      <c r="CM154" s="167"/>
    </row>
    <row r="155" spans="1:91" ht="32" x14ac:dyDescent="0.2">
      <c r="A155" s="523"/>
      <c r="B155" s="523"/>
      <c r="C155" s="167" t="s">
        <v>1382</v>
      </c>
      <c r="D155" s="189" t="s">
        <v>1383</v>
      </c>
      <c r="E155" s="167">
        <v>3</v>
      </c>
      <c r="F155" s="170">
        <v>0</v>
      </c>
      <c r="G155" s="167">
        <v>2</v>
      </c>
      <c r="H155" s="181"/>
      <c r="I155" s="167"/>
      <c r="J155" s="167"/>
      <c r="K155" s="191">
        <v>2</v>
      </c>
      <c r="L155" s="167"/>
      <c r="M155" s="167"/>
      <c r="N155" s="167"/>
      <c r="O155" s="167"/>
      <c r="P155" s="167"/>
      <c r="Q155" s="167"/>
      <c r="R155" s="167"/>
      <c r="S155" s="167"/>
      <c r="T155" s="167"/>
      <c r="U155" s="181"/>
      <c r="V155" s="167"/>
      <c r="W155" s="167"/>
      <c r="X155" s="167"/>
      <c r="Y155" s="167"/>
      <c r="Z155" s="167"/>
      <c r="AA155" s="167"/>
      <c r="AB155" s="167"/>
      <c r="AC155" s="167"/>
      <c r="AD155" s="167"/>
      <c r="AE155" s="167"/>
      <c r="AF155" s="167"/>
      <c r="AG155" s="167"/>
      <c r="AH155" s="167"/>
      <c r="AI155" s="181"/>
      <c r="AJ155" s="167"/>
      <c r="AK155" s="167"/>
      <c r="AL155" s="167"/>
      <c r="AM155" s="167"/>
      <c r="AN155" s="167"/>
      <c r="AO155" s="167"/>
      <c r="AP155" s="167"/>
      <c r="AQ155" s="167"/>
      <c r="AR155" s="167"/>
      <c r="AS155" s="167"/>
      <c r="AT155" s="167"/>
      <c r="AU155" s="167"/>
      <c r="AV155" s="167"/>
      <c r="AW155" s="167"/>
      <c r="AX155" s="167"/>
      <c r="AY155" s="181"/>
      <c r="AZ155" s="167"/>
      <c r="BA155" s="191">
        <v>1</v>
      </c>
      <c r="BB155" s="167"/>
      <c r="BC155" s="167"/>
      <c r="BD155" s="167"/>
      <c r="BE155" s="167"/>
      <c r="BF155" s="167"/>
      <c r="BG155" s="181"/>
      <c r="BH155" s="167"/>
      <c r="BI155" s="167"/>
      <c r="BJ155" s="167"/>
      <c r="BK155" s="167"/>
      <c r="BL155" s="167"/>
      <c r="BM155" s="167"/>
      <c r="BN155" s="167"/>
      <c r="BO155" s="167"/>
      <c r="BP155" s="167"/>
      <c r="BQ155" s="167"/>
      <c r="BR155" s="167"/>
      <c r="BS155" s="167"/>
      <c r="BT155" s="181"/>
      <c r="BU155" s="167"/>
      <c r="BV155" s="167"/>
      <c r="BW155" s="167"/>
      <c r="BX155" s="167"/>
      <c r="BY155" s="167"/>
      <c r="BZ155" s="167"/>
      <c r="CA155" s="181"/>
      <c r="CB155" s="167"/>
      <c r="CC155" s="167"/>
      <c r="CD155" s="167"/>
      <c r="CE155" s="167"/>
      <c r="CF155" s="167"/>
      <c r="CG155" s="181"/>
      <c r="CH155" s="167"/>
      <c r="CI155" s="167"/>
      <c r="CJ155" s="167"/>
      <c r="CK155" s="167"/>
      <c r="CL155" s="167"/>
      <c r="CM155" s="167"/>
    </row>
    <row r="156" spans="1:91" ht="32" x14ac:dyDescent="0.2">
      <c r="A156" s="523"/>
      <c r="B156" s="523"/>
      <c r="C156" s="167" t="s">
        <v>1384</v>
      </c>
      <c r="D156" s="189" t="s">
        <v>1385</v>
      </c>
      <c r="E156" s="167">
        <v>5</v>
      </c>
      <c r="F156" s="169">
        <v>0.8</v>
      </c>
      <c r="G156" s="167">
        <v>5</v>
      </c>
      <c r="H156" s="181"/>
      <c r="I156" s="167"/>
      <c r="J156" s="167"/>
      <c r="K156" s="190">
        <v>9</v>
      </c>
      <c r="L156" s="167"/>
      <c r="M156" s="167"/>
      <c r="N156" s="167"/>
      <c r="O156" s="167"/>
      <c r="P156" s="167"/>
      <c r="Q156" s="167"/>
      <c r="R156" s="167"/>
      <c r="S156" s="167"/>
      <c r="T156" s="167"/>
      <c r="U156" s="181"/>
      <c r="V156" s="167"/>
      <c r="W156" s="167"/>
      <c r="X156" s="167"/>
      <c r="Y156" s="167"/>
      <c r="Z156" s="167"/>
      <c r="AA156" s="167"/>
      <c r="AB156" s="167"/>
      <c r="AC156" s="167"/>
      <c r="AD156" s="167"/>
      <c r="AE156" s="167"/>
      <c r="AF156" s="167"/>
      <c r="AG156" s="167"/>
      <c r="AH156" s="167"/>
      <c r="AI156" s="181"/>
      <c r="AJ156" s="167"/>
      <c r="AK156" s="167"/>
      <c r="AL156" s="167"/>
      <c r="AM156" s="167"/>
      <c r="AN156" s="167"/>
      <c r="AO156" s="190">
        <v>6</v>
      </c>
      <c r="AP156" s="167"/>
      <c r="AQ156" s="167"/>
      <c r="AR156" s="167"/>
      <c r="AS156" s="167"/>
      <c r="AT156" s="167"/>
      <c r="AU156" s="167"/>
      <c r="AV156" s="167"/>
      <c r="AW156" s="167"/>
      <c r="AX156" s="167"/>
      <c r="AY156" s="181"/>
      <c r="AZ156" s="167"/>
      <c r="BA156" s="167"/>
      <c r="BB156" s="190">
        <v>5</v>
      </c>
      <c r="BC156" s="167"/>
      <c r="BD156" s="167"/>
      <c r="BE156" s="167"/>
      <c r="BF156" s="167"/>
      <c r="BG156" s="181"/>
      <c r="BH156" s="167"/>
      <c r="BI156" s="167"/>
      <c r="BJ156" s="167"/>
      <c r="BK156" s="167"/>
      <c r="BL156" s="167"/>
      <c r="BM156" s="167"/>
      <c r="BN156" s="167"/>
      <c r="BO156" s="167"/>
      <c r="BP156" s="167"/>
      <c r="BQ156" s="167"/>
      <c r="BR156" s="167"/>
      <c r="BS156" s="167"/>
      <c r="BT156" s="195">
        <v>1</v>
      </c>
      <c r="BU156" s="167"/>
      <c r="BV156" s="167"/>
      <c r="BW156" s="167"/>
      <c r="BX156" s="167"/>
      <c r="BY156" s="167"/>
      <c r="BZ156" s="167"/>
      <c r="CA156" s="181"/>
      <c r="CB156" s="167"/>
      <c r="CC156" s="167"/>
      <c r="CD156" s="167"/>
      <c r="CE156" s="167"/>
      <c r="CF156" s="167"/>
      <c r="CG156" s="193">
        <v>5</v>
      </c>
      <c r="CH156" s="167"/>
      <c r="CI156" s="167"/>
      <c r="CJ156" s="167"/>
      <c r="CK156" s="167"/>
      <c r="CL156" s="167"/>
      <c r="CM156" s="167"/>
    </row>
    <row r="157" spans="1:91" ht="32" x14ac:dyDescent="0.2">
      <c r="A157" s="523"/>
      <c r="B157" s="523"/>
      <c r="C157" s="167" t="s">
        <v>1350</v>
      </c>
      <c r="D157" s="189" t="s">
        <v>1351</v>
      </c>
      <c r="E157" s="167">
        <v>5</v>
      </c>
      <c r="F157" s="170">
        <v>0</v>
      </c>
      <c r="G157" s="167">
        <v>3</v>
      </c>
      <c r="H157" s="181"/>
      <c r="I157" s="167"/>
      <c r="J157" s="167"/>
      <c r="K157" s="192">
        <v>4</v>
      </c>
      <c r="L157" s="167"/>
      <c r="M157" s="167"/>
      <c r="N157" s="167"/>
      <c r="O157" s="167"/>
      <c r="P157" s="167"/>
      <c r="Q157" s="167"/>
      <c r="R157" s="167"/>
      <c r="S157" s="167"/>
      <c r="T157" s="167"/>
      <c r="U157" s="181"/>
      <c r="V157" s="167"/>
      <c r="W157" s="167"/>
      <c r="X157" s="167"/>
      <c r="Y157" s="167"/>
      <c r="Z157" s="167"/>
      <c r="AA157" s="167"/>
      <c r="AB157" s="167"/>
      <c r="AC157" s="167"/>
      <c r="AD157" s="167"/>
      <c r="AE157" s="167"/>
      <c r="AF157" s="167"/>
      <c r="AG157" s="167"/>
      <c r="AH157" s="167"/>
      <c r="AI157" s="181"/>
      <c r="AJ157" s="167"/>
      <c r="AK157" s="167"/>
      <c r="AL157" s="167"/>
      <c r="AM157" s="167"/>
      <c r="AN157" s="167"/>
      <c r="AO157" s="192">
        <v>4</v>
      </c>
      <c r="AP157" s="167"/>
      <c r="AQ157" s="167"/>
      <c r="AR157" s="167"/>
      <c r="AS157" s="167"/>
      <c r="AT157" s="167"/>
      <c r="AU157" s="167"/>
      <c r="AV157" s="167"/>
      <c r="AW157" s="167"/>
      <c r="AX157" s="167"/>
      <c r="AY157" s="181"/>
      <c r="AZ157" s="167"/>
      <c r="BA157" s="167"/>
      <c r="BB157" s="191">
        <v>1</v>
      </c>
      <c r="BC157" s="167"/>
      <c r="BD157" s="167"/>
      <c r="BE157" s="167"/>
      <c r="BF157" s="167"/>
      <c r="BG157" s="181"/>
      <c r="BH157" s="167"/>
      <c r="BI157" s="167"/>
      <c r="BJ157" s="167"/>
      <c r="BK157" s="167"/>
      <c r="BL157" s="167"/>
      <c r="BM157" s="167"/>
      <c r="BN157" s="167"/>
      <c r="BO157" s="167"/>
      <c r="BP157" s="167"/>
      <c r="BQ157" s="167"/>
      <c r="BR157" s="167"/>
      <c r="BS157" s="167"/>
      <c r="BT157" s="181"/>
      <c r="BU157" s="167"/>
      <c r="BV157" s="167"/>
      <c r="BW157" s="167"/>
      <c r="BX157" s="167"/>
      <c r="BY157" s="167"/>
      <c r="BZ157" s="167"/>
      <c r="CA157" s="181"/>
      <c r="CB157" s="167"/>
      <c r="CC157" s="167"/>
      <c r="CD157" s="167"/>
      <c r="CE157" s="167"/>
      <c r="CF157" s="167"/>
      <c r="CG157" s="181"/>
      <c r="CH157" s="167"/>
      <c r="CI157" s="167"/>
      <c r="CJ157" s="167"/>
      <c r="CK157" s="167"/>
      <c r="CL157" s="167"/>
      <c r="CM157" s="167"/>
    </row>
    <row r="158" spans="1:91" ht="32" x14ac:dyDescent="0.2">
      <c r="A158" s="523"/>
      <c r="B158" s="523"/>
      <c r="C158" s="167" t="s">
        <v>1352</v>
      </c>
      <c r="D158" s="189" t="s">
        <v>1353</v>
      </c>
      <c r="E158" s="167">
        <v>5</v>
      </c>
      <c r="F158" s="170">
        <v>0</v>
      </c>
      <c r="G158" s="167">
        <v>2</v>
      </c>
      <c r="H158" s="181"/>
      <c r="I158" s="167"/>
      <c r="J158" s="167"/>
      <c r="K158" s="192">
        <v>4</v>
      </c>
      <c r="L158" s="167"/>
      <c r="M158" s="167"/>
      <c r="N158" s="167"/>
      <c r="O158" s="167"/>
      <c r="P158" s="167"/>
      <c r="Q158" s="167"/>
      <c r="R158" s="167"/>
      <c r="S158" s="167"/>
      <c r="T158" s="167"/>
      <c r="U158" s="181"/>
      <c r="V158" s="167"/>
      <c r="W158" s="167"/>
      <c r="X158" s="167"/>
      <c r="Y158" s="167"/>
      <c r="Z158" s="167"/>
      <c r="AA158" s="167"/>
      <c r="AB158" s="167"/>
      <c r="AC158" s="167"/>
      <c r="AD158" s="167"/>
      <c r="AE158" s="167"/>
      <c r="AF158" s="167"/>
      <c r="AG158" s="167"/>
      <c r="AH158" s="167"/>
      <c r="AI158" s="181"/>
      <c r="AJ158" s="167"/>
      <c r="AK158" s="167"/>
      <c r="AL158" s="167"/>
      <c r="AM158" s="167"/>
      <c r="AN158" s="167"/>
      <c r="AO158" s="191">
        <v>2</v>
      </c>
      <c r="AP158" s="167"/>
      <c r="AQ158" s="167"/>
      <c r="AR158" s="167"/>
      <c r="AS158" s="167"/>
      <c r="AT158" s="167"/>
      <c r="AU158" s="167"/>
      <c r="AV158" s="167"/>
      <c r="AW158" s="167"/>
      <c r="AX158" s="167"/>
      <c r="AY158" s="181"/>
      <c r="AZ158" s="167"/>
      <c r="BA158" s="167"/>
      <c r="BB158" s="167"/>
      <c r="BC158" s="167"/>
      <c r="BD158" s="167"/>
      <c r="BE158" s="167"/>
      <c r="BF158" s="167"/>
      <c r="BG158" s="181"/>
      <c r="BH158" s="167"/>
      <c r="BI158" s="167"/>
      <c r="BJ158" s="167"/>
      <c r="BK158" s="167"/>
      <c r="BL158" s="167"/>
      <c r="BM158" s="167"/>
      <c r="BN158" s="167"/>
      <c r="BO158" s="167"/>
      <c r="BP158" s="167"/>
      <c r="BQ158" s="167"/>
      <c r="BR158" s="167"/>
      <c r="BS158" s="167"/>
      <c r="BT158" s="181"/>
      <c r="BU158" s="167"/>
      <c r="BV158" s="167"/>
      <c r="BW158" s="167"/>
      <c r="BX158" s="167"/>
      <c r="BY158" s="167"/>
      <c r="BZ158" s="167"/>
      <c r="CA158" s="181"/>
      <c r="CB158" s="167"/>
      <c r="CC158" s="167"/>
      <c r="CD158" s="167"/>
      <c r="CE158" s="167"/>
      <c r="CF158" s="167"/>
      <c r="CG158" s="181"/>
      <c r="CH158" s="167"/>
      <c r="CI158" s="167"/>
      <c r="CJ158" s="167"/>
      <c r="CK158" s="167"/>
      <c r="CL158" s="167"/>
      <c r="CM158" s="167"/>
    </row>
    <row r="159" spans="1:91" ht="32" x14ac:dyDescent="0.2">
      <c r="A159" s="523"/>
      <c r="B159" s="523"/>
      <c r="C159" s="167" t="s">
        <v>1354</v>
      </c>
      <c r="D159" s="189" t="s">
        <v>1355</v>
      </c>
      <c r="E159" s="167">
        <v>5</v>
      </c>
      <c r="F159" s="201"/>
      <c r="G159" s="202">
        <v>0</v>
      </c>
      <c r="H159" s="181"/>
      <c r="I159" s="167"/>
      <c r="J159" s="167"/>
      <c r="K159" s="167"/>
      <c r="L159" s="167"/>
      <c r="M159" s="167"/>
      <c r="N159" s="167"/>
      <c r="O159" s="167"/>
      <c r="P159" s="167"/>
      <c r="Q159" s="167"/>
      <c r="R159" s="167"/>
      <c r="S159" s="167"/>
      <c r="T159" s="167"/>
      <c r="U159" s="181"/>
      <c r="V159" s="167"/>
      <c r="W159" s="167"/>
      <c r="X159" s="167"/>
      <c r="Y159" s="167"/>
      <c r="Z159" s="167"/>
      <c r="AA159" s="167"/>
      <c r="AB159" s="167"/>
      <c r="AC159" s="167"/>
      <c r="AD159" s="167"/>
      <c r="AE159" s="167"/>
      <c r="AF159" s="167"/>
      <c r="AG159" s="167"/>
      <c r="AH159" s="167"/>
      <c r="AI159" s="181"/>
      <c r="AJ159" s="167"/>
      <c r="AK159" s="167"/>
      <c r="AL159" s="167"/>
      <c r="AM159" s="167"/>
      <c r="AN159" s="167"/>
      <c r="AO159" s="167"/>
      <c r="AP159" s="167"/>
      <c r="AQ159" s="167"/>
      <c r="AR159" s="167"/>
      <c r="AS159" s="167"/>
      <c r="AT159" s="167"/>
      <c r="AU159" s="167"/>
      <c r="AV159" s="167"/>
      <c r="AW159" s="167"/>
      <c r="AX159" s="167"/>
      <c r="AY159" s="181"/>
      <c r="AZ159" s="167"/>
      <c r="BA159" s="167"/>
      <c r="BB159" s="167"/>
      <c r="BC159" s="167"/>
      <c r="BD159" s="167"/>
      <c r="BE159" s="167"/>
      <c r="BF159" s="167"/>
      <c r="BG159" s="181"/>
      <c r="BH159" s="167"/>
      <c r="BI159" s="167"/>
      <c r="BJ159" s="167"/>
      <c r="BK159" s="167"/>
      <c r="BL159" s="167"/>
      <c r="BM159" s="167"/>
      <c r="BN159" s="167"/>
      <c r="BO159" s="167"/>
      <c r="BP159" s="167"/>
      <c r="BQ159" s="167"/>
      <c r="BR159" s="167"/>
      <c r="BS159" s="167"/>
      <c r="BT159" s="181"/>
      <c r="BU159" s="167"/>
      <c r="BV159" s="167"/>
      <c r="BW159" s="167"/>
      <c r="BX159" s="167"/>
      <c r="BY159" s="167"/>
      <c r="BZ159" s="167"/>
      <c r="CA159" s="181"/>
      <c r="CB159" s="167"/>
      <c r="CC159" s="167"/>
      <c r="CD159" s="167"/>
      <c r="CE159" s="167"/>
      <c r="CF159" s="167"/>
      <c r="CG159" s="181"/>
      <c r="CH159" s="167"/>
      <c r="CI159" s="167"/>
      <c r="CJ159" s="167"/>
      <c r="CK159" s="167"/>
      <c r="CL159" s="167"/>
      <c r="CM159" s="167"/>
    </row>
    <row r="160" spans="1:91" ht="33" thickBot="1" x14ac:dyDescent="0.25">
      <c r="A160" s="523"/>
      <c r="B160" s="523"/>
      <c r="C160" s="167" t="s">
        <v>3537</v>
      </c>
      <c r="D160" s="189" t="s">
        <v>3538</v>
      </c>
      <c r="E160" s="167">
        <v>10</v>
      </c>
      <c r="F160" s="201"/>
      <c r="G160" s="202">
        <v>0</v>
      </c>
      <c r="H160" s="181"/>
      <c r="I160" s="167"/>
      <c r="J160" s="167"/>
      <c r="K160" s="167"/>
      <c r="L160" s="167"/>
      <c r="M160" s="167"/>
      <c r="N160" s="167"/>
      <c r="O160" s="167"/>
      <c r="P160" s="167"/>
      <c r="Q160" s="167"/>
      <c r="R160" s="167"/>
      <c r="S160" s="167"/>
      <c r="T160" s="167"/>
      <c r="U160" s="181"/>
      <c r="V160" s="167"/>
      <c r="W160" s="167"/>
      <c r="X160" s="167"/>
      <c r="Y160" s="167"/>
      <c r="Z160" s="167"/>
      <c r="AA160" s="167"/>
      <c r="AB160" s="167"/>
      <c r="AC160" s="167"/>
      <c r="AD160" s="167"/>
      <c r="AE160" s="167"/>
      <c r="AF160" s="167"/>
      <c r="AG160" s="167"/>
      <c r="AH160" s="167"/>
      <c r="AI160" s="181"/>
      <c r="AJ160" s="167"/>
      <c r="AK160" s="167"/>
      <c r="AL160" s="167"/>
      <c r="AM160" s="167"/>
      <c r="AN160" s="167"/>
      <c r="AO160" s="167"/>
      <c r="AP160" s="167"/>
      <c r="AQ160" s="167"/>
      <c r="AR160" s="167"/>
      <c r="AS160" s="167"/>
      <c r="AT160" s="167"/>
      <c r="AU160" s="167"/>
      <c r="AV160" s="167"/>
      <c r="AW160" s="167"/>
      <c r="AX160" s="167"/>
      <c r="AY160" s="181"/>
      <c r="AZ160" s="167"/>
      <c r="BA160" s="167"/>
      <c r="BB160" s="167"/>
      <c r="BC160" s="167"/>
      <c r="BD160" s="167"/>
      <c r="BE160" s="167"/>
      <c r="BF160" s="167"/>
      <c r="BG160" s="181"/>
      <c r="BH160" s="167"/>
      <c r="BI160" s="167"/>
      <c r="BJ160" s="167"/>
      <c r="BK160" s="167"/>
      <c r="BL160" s="167"/>
      <c r="BM160" s="167"/>
      <c r="BN160" s="167"/>
      <c r="BO160" s="167"/>
      <c r="BP160" s="167"/>
      <c r="BQ160" s="167"/>
      <c r="BR160" s="167"/>
      <c r="BS160" s="167"/>
      <c r="BT160" s="181"/>
      <c r="BU160" s="167"/>
      <c r="BV160" s="167"/>
      <c r="BW160" s="167"/>
      <c r="BX160" s="167"/>
      <c r="BY160" s="167"/>
      <c r="BZ160" s="167"/>
      <c r="CA160" s="181"/>
      <c r="CB160" s="167"/>
      <c r="CC160" s="167"/>
      <c r="CD160" s="167"/>
      <c r="CE160" s="167"/>
      <c r="CF160" s="167"/>
      <c r="CG160" s="181"/>
      <c r="CH160" s="167"/>
      <c r="CI160" s="167"/>
      <c r="CJ160" s="167"/>
      <c r="CK160" s="167"/>
      <c r="CL160" s="167"/>
      <c r="CM160" s="167"/>
    </row>
    <row r="161" spans="1:91" ht="16" x14ac:dyDescent="0.2">
      <c r="A161" s="522">
        <v>13</v>
      </c>
      <c r="B161" s="522" t="s">
        <v>3354</v>
      </c>
      <c r="C161" s="182" t="s">
        <v>1396</v>
      </c>
      <c r="D161" s="183" t="s">
        <v>1397</v>
      </c>
      <c r="E161" s="182">
        <v>40</v>
      </c>
      <c r="F161" s="184">
        <v>0.14285714285714279</v>
      </c>
      <c r="G161" s="182">
        <v>7</v>
      </c>
      <c r="H161" s="185"/>
      <c r="I161" s="182"/>
      <c r="J161" s="182"/>
      <c r="K161" s="187">
        <v>8</v>
      </c>
      <c r="L161" s="182"/>
      <c r="M161" s="182"/>
      <c r="N161" s="182"/>
      <c r="O161" s="182"/>
      <c r="P161" s="182"/>
      <c r="Q161" s="182"/>
      <c r="R161" s="182"/>
      <c r="S161" s="182"/>
      <c r="T161" s="182"/>
      <c r="U161" s="185"/>
      <c r="V161" s="182"/>
      <c r="W161" s="182"/>
      <c r="X161" s="182"/>
      <c r="Y161" s="182"/>
      <c r="Z161" s="199">
        <v>223</v>
      </c>
      <c r="AA161" s="187">
        <v>2</v>
      </c>
      <c r="AB161" s="182"/>
      <c r="AC161" s="182"/>
      <c r="AD161" s="182"/>
      <c r="AE161" s="182"/>
      <c r="AF161" s="182"/>
      <c r="AG161" s="182"/>
      <c r="AH161" s="182"/>
      <c r="AI161" s="185"/>
      <c r="AJ161" s="182"/>
      <c r="AK161" s="182"/>
      <c r="AL161" s="182"/>
      <c r="AM161" s="182"/>
      <c r="AN161" s="182"/>
      <c r="AO161" s="186">
        <v>32</v>
      </c>
      <c r="AP161" s="182"/>
      <c r="AQ161" s="182"/>
      <c r="AR161" s="182"/>
      <c r="AS161" s="182"/>
      <c r="AT161" s="182"/>
      <c r="AU161" s="182"/>
      <c r="AV161" s="182"/>
      <c r="AW161" s="182"/>
      <c r="AX161" s="182"/>
      <c r="AY161" s="185"/>
      <c r="AZ161" s="182"/>
      <c r="BA161" s="187">
        <v>3</v>
      </c>
      <c r="BB161" s="182"/>
      <c r="BC161" s="182"/>
      <c r="BD161" s="182"/>
      <c r="BE161" s="182"/>
      <c r="BF161" s="182"/>
      <c r="BG161" s="185"/>
      <c r="BH161" s="187">
        <v>5</v>
      </c>
      <c r="BI161" s="182"/>
      <c r="BJ161" s="182"/>
      <c r="BK161" s="182"/>
      <c r="BL161" s="182"/>
      <c r="BM161" s="182"/>
      <c r="BN161" s="182"/>
      <c r="BO161" s="182"/>
      <c r="BP161" s="182"/>
      <c r="BQ161" s="182"/>
      <c r="BR161" s="182"/>
      <c r="BS161" s="182"/>
      <c r="BT161" s="185"/>
      <c r="BU161" s="182"/>
      <c r="BV161" s="182"/>
      <c r="BW161" s="182"/>
      <c r="BX161" s="182"/>
      <c r="BY161" s="182"/>
      <c r="BZ161" s="182"/>
      <c r="CA161" s="185"/>
      <c r="CB161" s="182"/>
      <c r="CC161" s="182"/>
      <c r="CD161" s="182"/>
      <c r="CE161" s="182"/>
      <c r="CF161" s="182"/>
      <c r="CG161" s="185"/>
      <c r="CH161" s="187">
        <v>10</v>
      </c>
      <c r="CI161" s="182"/>
      <c r="CJ161" s="182"/>
      <c r="CK161" s="182"/>
      <c r="CL161" s="182"/>
      <c r="CM161" s="182"/>
    </row>
    <row r="162" spans="1:91" ht="16" x14ac:dyDescent="0.2">
      <c r="A162" s="523"/>
      <c r="B162" s="523"/>
      <c r="C162" s="167" t="s">
        <v>1410</v>
      </c>
      <c r="D162" s="189" t="s">
        <v>1411</v>
      </c>
      <c r="E162" s="167">
        <v>10</v>
      </c>
      <c r="F162" s="201"/>
      <c r="G162" s="202">
        <v>0</v>
      </c>
      <c r="H162" s="181"/>
      <c r="I162" s="167"/>
      <c r="J162" s="167"/>
      <c r="K162" s="167"/>
      <c r="L162" s="167"/>
      <c r="M162" s="167"/>
      <c r="N162" s="167"/>
      <c r="O162" s="167"/>
      <c r="P162" s="167"/>
      <c r="Q162" s="167"/>
      <c r="R162" s="167"/>
      <c r="S162" s="167"/>
      <c r="T162" s="167"/>
      <c r="U162" s="181"/>
      <c r="V162" s="167"/>
      <c r="W162" s="167"/>
      <c r="X162" s="167"/>
      <c r="Y162" s="167"/>
      <c r="Z162" s="167"/>
      <c r="AA162" s="167"/>
      <c r="AB162" s="167"/>
      <c r="AC162" s="167"/>
      <c r="AD162" s="167"/>
      <c r="AE162" s="167"/>
      <c r="AF162" s="167"/>
      <c r="AG162" s="167"/>
      <c r="AH162" s="167"/>
      <c r="AI162" s="181"/>
      <c r="AJ162" s="167"/>
      <c r="AK162" s="167"/>
      <c r="AL162" s="167"/>
      <c r="AM162" s="167"/>
      <c r="AN162" s="167"/>
      <c r="AO162" s="167"/>
      <c r="AP162" s="167"/>
      <c r="AQ162" s="167"/>
      <c r="AR162" s="167"/>
      <c r="AS162" s="167"/>
      <c r="AT162" s="167"/>
      <c r="AU162" s="167"/>
      <c r="AV162" s="167"/>
      <c r="AW162" s="167"/>
      <c r="AX162" s="167"/>
      <c r="AY162" s="181"/>
      <c r="AZ162" s="167"/>
      <c r="BA162" s="167"/>
      <c r="BB162" s="167"/>
      <c r="BC162" s="167"/>
      <c r="BD162" s="167"/>
      <c r="BE162" s="167"/>
      <c r="BF162" s="167"/>
      <c r="BG162" s="181"/>
      <c r="BH162" s="167"/>
      <c r="BI162" s="167"/>
      <c r="BJ162" s="167"/>
      <c r="BK162" s="167"/>
      <c r="BL162" s="167"/>
      <c r="BM162" s="167"/>
      <c r="BN162" s="167"/>
      <c r="BO162" s="167"/>
      <c r="BP162" s="167"/>
      <c r="BQ162" s="167"/>
      <c r="BR162" s="167"/>
      <c r="BS162" s="167"/>
      <c r="BT162" s="181"/>
      <c r="BU162" s="167"/>
      <c r="BV162" s="167"/>
      <c r="BW162" s="167"/>
      <c r="BX162" s="167"/>
      <c r="BY162" s="167"/>
      <c r="BZ162" s="167"/>
      <c r="CA162" s="181"/>
      <c r="CB162" s="167"/>
      <c r="CC162" s="167"/>
      <c r="CD162" s="167"/>
      <c r="CE162" s="167"/>
      <c r="CF162" s="167"/>
      <c r="CG162" s="181"/>
      <c r="CH162" s="167"/>
      <c r="CI162" s="167"/>
      <c r="CJ162" s="167"/>
      <c r="CK162" s="167"/>
      <c r="CL162" s="167"/>
      <c r="CM162" s="167"/>
    </row>
    <row r="163" spans="1:91" ht="32" x14ac:dyDescent="0.2">
      <c r="A163" s="523"/>
      <c r="B163" s="523"/>
      <c r="C163" s="167" t="s">
        <v>1418</v>
      </c>
      <c r="D163" s="189" t="s">
        <v>1419</v>
      </c>
      <c r="E163" s="167">
        <v>20</v>
      </c>
      <c r="F163" s="169">
        <v>0.32258064516129031</v>
      </c>
      <c r="G163" s="167">
        <v>31</v>
      </c>
      <c r="H163" s="181"/>
      <c r="I163" s="167"/>
      <c r="J163" s="167"/>
      <c r="K163" s="190">
        <v>40</v>
      </c>
      <c r="L163" s="191">
        <v>10</v>
      </c>
      <c r="M163" s="167"/>
      <c r="N163" s="167"/>
      <c r="O163" s="191">
        <v>8</v>
      </c>
      <c r="P163" s="167"/>
      <c r="Q163" s="167"/>
      <c r="R163" s="167"/>
      <c r="S163" s="167"/>
      <c r="T163" s="167"/>
      <c r="U163" s="181"/>
      <c r="V163" s="167"/>
      <c r="W163" s="167"/>
      <c r="X163" s="167"/>
      <c r="Y163" s="167"/>
      <c r="Z163" s="190">
        <v>62</v>
      </c>
      <c r="AA163" s="192">
        <v>16</v>
      </c>
      <c r="AB163" s="191">
        <v>1</v>
      </c>
      <c r="AC163" s="167"/>
      <c r="AD163" s="167"/>
      <c r="AE163" s="167"/>
      <c r="AF163" s="167"/>
      <c r="AG163" s="191">
        <v>1</v>
      </c>
      <c r="AH163" s="167"/>
      <c r="AI163" s="181"/>
      <c r="AJ163" s="167"/>
      <c r="AK163" s="167"/>
      <c r="AL163" s="167"/>
      <c r="AM163" s="167"/>
      <c r="AN163" s="167"/>
      <c r="AO163" s="190">
        <v>55</v>
      </c>
      <c r="AP163" s="191">
        <v>3</v>
      </c>
      <c r="AQ163" s="167"/>
      <c r="AR163" s="167"/>
      <c r="AS163" s="191">
        <v>14</v>
      </c>
      <c r="AT163" s="167"/>
      <c r="AU163" s="167"/>
      <c r="AV163" s="167"/>
      <c r="AW163" s="167"/>
      <c r="AX163" s="167"/>
      <c r="AY163" s="181"/>
      <c r="AZ163" s="167"/>
      <c r="BA163" s="191">
        <v>12</v>
      </c>
      <c r="BB163" s="192">
        <v>16</v>
      </c>
      <c r="BC163" s="191">
        <v>2</v>
      </c>
      <c r="BD163" s="190">
        <v>48</v>
      </c>
      <c r="BE163" s="190">
        <v>34</v>
      </c>
      <c r="BF163" s="167"/>
      <c r="BG163" s="181"/>
      <c r="BH163" s="190">
        <v>71</v>
      </c>
      <c r="BI163" s="167"/>
      <c r="BJ163" s="167"/>
      <c r="BK163" s="192">
        <v>19</v>
      </c>
      <c r="BL163" s="191">
        <v>5</v>
      </c>
      <c r="BM163" s="167"/>
      <c r="BN163" s="167"/>
      <c r="BO163" s="167"/>
      <c r="BP163" s="167"/>
      <c r="BQ163" s="167"/>
      <c r="BR163" s="167"/>
      <c r="BS163" s="167"/>
      <c r="BT163" s="193">
        <v>24</v>
      </c>
      <c r="BU163" s="167"/>
      <c r="BV163" s="167"/>
      <c r="BW163" s="167"/>
      <c r="BX163" s="167"/>
      <c r="BY163" s="167"/>
      <c r="BZ163" s="192">
        <v>19</v>
      </c>
      <c r="CA163" s="195">
        <v>5</v>
      </c>
      <c r="CB163" s="167"/>
      <c r="CC163" s="191">
        <v>12</v>
      </c>
      <c r="CD163" s="191">
        <v>4</v>
      </c>
      <c r="CE163" s="190">
        <v>22</v>
      </c>
      <c r="CF163" s="191">
        <v>12</v>
      </c>
      <c r="CG163" s="193">
        <v>31</v>
      </c>
      <c r="CH163" s="190">
        <v>38</v>
      </c>
      <c r="CI163" s="191">
        <v>6</v>
      </c>
      <c r="CJ163" s="191">
        <v>13</v>
      </c>
      <c r="CK163" s="167"/>
      <c r="CL163" s="191">
        <v>1</v>
      </c>
      <c r="CM163" s="191">
        <v>8</v>
      </c>
    </row>
    <row r="164" spans="1:91" ht="16" x14ac:dyDescent="0.2">
      <c r="A164" s="523"/>
      <c r="B164" s="523"/>
      <c r="C164" s="167" t="s">
        <v>1424</v>
      </c>
      <c r="D164" s="189" t="s">
        <v>1425</v>
      </c>
      <c r="E164" s="167">
        <v>20</v>
      </c>
      <c r="F164" s="169">
        <v>0.89743589743589747</v>
      </c>
      <c r="G164" s="167">
        <v>39</v>
      </c>
      <c r="H164" s="181"/>
      <c r="I164" s="167"/>
      <c r="J164" s="167"/>
      <c r="K164" s="190">
        <v>397</v>
      </c>
      <c r="L164" s="190">
        <v>179</v>
      </c>
      <c r="M164" s="167"/>
      <c r="N164" s="167"/>
      <c r="O164" s="190">
        <v>159</v>
      </c>
      <c r="P164" s="167"/>
      <c r="Q164" s="167"/>
      <c r="R164" s="167"/>
      <c r="S164" s="167"/>
      <c r="T164" s="167"/>
      <c r="U164" s="181"/>
      <c r="V164" s="167"/>
      <c r="W164" s="167"/>
      <c r="X164" s="167"/>
      <c r="Y164" s="167"/>
      <c r="Z164" s="190">
        <v>457</v>
      </c>
      <c r="AA164" s="190">
        <v>361</v>
      </c>
      <c r="AB164" s="190">
        <v>230</v>
      </c>
      <c r="AC164" s="167"/>
      <c r="AD164" s="167"/>
      <c r="AE164" s="191">
        <v>6</v>
      </c>
      <c r="AF164" s="190">
        <v>130</v>
      </c>
      <c r="AG164" s="190">
        <v>107</v>
      </c>
      <c r="AH164" s="167"/>
      <c r="AI164" s="181"/>
      <c r="AJ164" s="167"/>
      <c r="AK164" s="167"/>
      <c r="AL164" s="167"/>
      <c r="AM164" s="167"/>
      <c r="AN164" s="167"/>
      <c r="AO164" s="190">
        <v>309</v>
      </c>
      <c r="AP164" s="190">
        <v>392</v>
      </c>
      <c r="AQ164" s="167"/>
      <c r="AR164" s="190">
        <v>146</v>
      </c>
      <c r="AS164" s="190">
        <v>363</v>
      </c>
      <c r="AT164" s="167"/>
      <c r="AU164" s="167"/>
      <c r="AV164" s="167"/>
      <c r="AW164" s="167"/>
      <c r="AX164" s="190">
        <v>164</v>
      </c>
      <c r="AY164" s="181"/>
      <c r="AZ164" s="167"/>
      <c r="BA164" s="190">
        <v>331</v>
      </c>
      <c r="BB164" s="190">
        <v>247</v>
      </c>
      <c r="BC164" s="190">
        <v>103</v>
      </c>
      <c r="BD164" s="190">
        <v>633</v>
      </c>
      <c r="BE164" s="190">
        <v>246</v>
      </c>
      <c r="BF164" s="167"/>
      <c r="BG164" s="181"/>
      <c r="BH164" s="190">
        <v>460</v>
      </c>
      <c r="BI164" s="167"/>
      <c r="BJ164" s="190">
        <v>70</v>
      </c>
      <c r="BK164" s="190">
        <v>233</v>
      </c>
      <c r="BL164" s="190">
        <v>382</v>
      </c>
      <c r="BM164" s="167"/>
      <c r="BN164" s="167"/>
      <c r="BO164" s="167"/>
      <c r="BP164" s="167"/>
      <c r="BQ164" s="167"/>
      <c r="BR164" s="190">
        <v>41</v>
      </c>
      <c r="BS164" s="167"/>
      <c r="BT164" s="193">
        <v>202</v>
      </c>
      <c r="BU164" s="167"/>
      <c r="BV164" s="190">
        <v>144</v>
      </c>
      <c r="BW164" s="190">
        <v>132</v>
      </c>
      <c r="BX164" s="167"/>
      <c r="BY164" s="167"/>
      <c r="BZ164" s="192">
        <v>17</v>
      </c>
      <c r="CA164" s="193">
        <v>121</v>
      </c>
      <c r="CB164" s="167"/>
      <c r="CC164" s="190">
        <v>108</v>
      </c>
      <c r="CD164" s="190">
        <v>254</v>
      </c>
      <c r="CE164" s="190">
        <v>327</v>
      </c>
      <c r="CF164" s="190">
        <v>147</v>
      </c>
      <c r="CG164" s="193">
        <v>222</v>
      </c>
      <c r="CH164" s="190">
        <v>213</v>
      </c>
      <c r="CI164" s="190">
        <v>223</v>
      </c>
      <c r="CJ164" s="191">
        <v>1</v>
      </c>
      <c r="CK164" s="167"/>
      <c r="CL164" s="192">
        <v>16</v>
      </c>
      <c r="CM164" s="190">
        <v>411</v>
      </c>
    </row>
    <row r="165" spans="1:91" ht="16" x14ac:dyDescent="0.2">
      <c r="A165" s="523"/>
      <c r="B165" s="523"/>
      <c r="C165" s="167" t="s">
        <v>1428</v>
      </c>
      <c r="D165" s="189" t="s">
        <v>1429</v>
      </c>
      <c r="E165" s="167">
        <v>20</v>
      </c>
      <c r="F165" s="169">
        <v>0.93023255813953487</v>
      </c>
      <c r="G165" s="167">
        <v>43</v>
      </c>
      <c r="H165" s="181"/>
      <c r="I165" s="167"/>
      <c r="J165" s="167"/>
      <c r="K165" s="190">
        <v>388</v>
      </c>
      <c r="L165" s="190">
        <v>237</v>
      </c>
      <c r="M165" s="167"/>
      <c r="N165" s="167"/>
      <c r="O165" s="190">
        <v>210</v>
      </c>
      <c r="P165" s="167"/>
      <c r="Q165" s="167"/>
      <c r="R165" s="190">
        <v>23</v>
      </c>
      <c r="S165" s="167"/>
      <c r="T165" s="191">
        <v>10</v>
      </c>
      <c r="U165" s="181"/>
      <c r="V165" s="167"/>
      <c r="W165" s="167"/>
      <c r="X165" s="167"/>
      <c r="Y165" s="167"/>
      <c r="Z165" s="190">
        <v>749</v>
      </c>
      <c r="AA165" s="190">
        <v>500</v>
      </c>
      <c r="AB165" s="190">
        <v>264</v>
      </c>
      <c r="AC165" s="167"/>
      <c r="AD165" s="167"/>
      <c r="AE165" s="191">
        <v>1</v>
      </c>
      <c r="AF165" s="190">
        <v>81</v>
      </c>
      <c r="AG165" s="190">
        <v>91</v>
      </c>
      <c r="AH165" s="167"/>
      <c r="AI165" s="181"/>
      <c r="AJ165" s="167"/>
      <c r="AK165" s="167"/>
      <c r="AL165" s="167"/>
      <c r="AM165" s="167"/>
      <c r="AN165" s="167"/>
      <c r="AO165" s="190">
        <v>384</v>
      </c>
      <c r="AP165" s="190">
        <v>329</v>
      </c>
      <c r="AQ165" s="167"/>
      <c r="AR165" s="190">
        <v>201</v>
      </c>
      <c r="AS165" s="190">
        <v>332</v>
      </c>
      <c r="AT165" s="167"/>
      <c r="AU165" s="167"/>
      <c r="AV165" s="167"/>
      <c r="AW165" s="167"/>
      <c r="AX165" s="190">
        <v>153</v>
      </c>
      <c r="AY165" s="181"/>
      <c r="AZ165" s="167"/>
      <c r="BA165" s="190">
        <v>323</v>
      </c>
      <c r="BB165" s="190">
        <v>387</v>
      </c>
      <c r="BC165" s="190">
        <v>85</v>
      </c>
      <c r="BD165" s="190">
        <v>631</v>
      </c>
      <c r="BE165" s="190">
        <v>195</v>
      </c>
      <c r="BF165" s="167"/>
      <c r="BG165" s="181"/>
      <c r="BH165" s="190">
        <v>479</v>
      </c>
      <c r="BI165" s="167"/>
      <c r="BJ165" s="190">
        <v>71</v>
      </c>
      <c r="BK165" s="190">
        <v>215</v>
      </c>
      <c r="BL165" s="190">
        <v>433</v>
      </c>
      <c r="BM165" s="190">
        <v>25</v>
      </c>
      <c r="BN165" s="167"/>
      <c r="BO165" s="191">
        <v>8</v>
      </c>
      <c r="BP165" s="167"/>
      <c r="BQ165" s="167"/>
      <c r="BR165" s="167"/>
      <c r="BS165" s="167"/>
      <c r="BT165" s="193">
        <v>285</v>
      </c>
      <c r="BU165" s="167"/>
      <c r="BV165" s="190">
        <v>192</v>
      </c>
      <c r="BW165" s="190">
        <v>194</v>
      </c>
      <c r="BX165" s="167"/>
      <c r="BY165" s="167"/>
      <c r="BZ165" s="190">
        <v>39</v>
      </c>
      <c r="CA165" s="193">
        <v>169</v>
      </c>
      <c r="CB165" s="167"/>
      <c r="CC165" s="190">
        <v>170</v>
      </c>
      <c r="CD165" s="190">
        <v>232</v>
      </c>
      <c r="CE165" s="190">
        <v>289</v>
      </c>
      <c r="CF165" s="190">
        <v>194</v>
      </c>
      <c r="CG165" s="193">
        <v>265</v>
      </c>
      <c r="CH165" s="190">
        <v>221</v>
      </c>
      <c r="CI165" s="190">
        <v>157</v>
      </c>
      <c r="CJ165" s="190">
        <v>27</v>
      </c>
      <c r="CK165" s="190">
        <v>68</v>
      </c>
      <c r="CL165" s="190">
        <v>43</v>
      </c>
      <c r="CM165" s="190">
        <v>481</v>
      </c>
    </row>
    <row r="166" spans="1:91" ht="16" x14ac:dyDescent="0.2">
      <c r="A166" s="523"/>
      <c r="B166" s="523"/>
      <c r="C166" s="167" t="s">
        <v>1440</v>
      </c>
      <c r="D166" s="189" t="s">
        <v>1441</v>
      </c>
      <c r="E166" s="167">
        <v>20</v>
      </c>
      <c r="F166" s="170">
        <v>0.1111111111111111</v>
      </c>
      <c r="G166" s="167">
        <v>9</v>
      </c>
      <c r="H166" s="181"/>
      <c r="I166" s="167"/>
      <c r="J166" s="167"/>
      <c r="K166" s="167"/>
      <c r="L166" s="167"/>
      <c r="M166" s="167"/>
      <c r="N166" s="167"/>
      <c r="O166" s="167"/>
      <c r="P166" s="167"/>
      <c r="Q166" s="167"/>
      <c r="R166" s="167"/>
      <c r="S166" s="167"/>
      <c r="T166" s="167"/>
      <c r="U166" s="181"/>
      <c r="V166" s="167"/>
      <c r="W166" s="167"/>
      <c r="X166" s="167"/>
      <c r="Y166" s="167"/>
      <c r="Z166" s="191">
        <v>2</v>
      </c>
      <c r="AA166" s="167"/>
      <c r="AB166" s="191">
        <v>5</v>
      </c>
      <c r="AC166" s="167"/>
      <c r="AD166" s="167"/>
      <c r="AE166" s="167"/>
      <c r="AF166" s="167"/>
      <c r="AG166" s="167"/>
      <c r="AH166" s="167"/>
      <c r="AI166" s="181"/>
      <c r="AJ166" s="167"/>
      <c r="AK166" s="167"/>
      <c r="AL166" s="167"/>
      <c r="AM166" s="167"/>
      <c r="AN166" s="167"/>
      <c r="AO166" s="191">
        <v>4</v>
      </c>
      <c r="AP166" s="190">
        <v>49</v>
      </c>
      <c r="AQ166" s="167"/>
      <c r="AR166" s="167"/>
      <c r="AS166" s="167"/>
      <c r="AT166" s="167"/>
      <c r="AU166" s="167"/>
      <c r="AV166" s="167"/>
      <c r="AW166" s="167"/>
      <c r="AX166" s="167"/>
      <c r="AY166" s="181"/>
      <c r="AZ166" s="167"/>
      <c r="BA166" s="191">
        <v>3</v>
      </c>
      <c r="BB166" s="167"/>
      <c r="BC166" s="167"/>
      <c r="BD166" s="167"/>
      <c r="BE166" s="191">
        <v>2</v>
      </c>
      <c r="BF166" s="167"/>
      <c r="BG166" s="181"/>
      <c r="BH166" s="167"/>
      <c r="BI166" s="167"/>
      <c r="BJ166" s="167"/>
      <c r="BK166" s="167"/>
      <c r="BL166" s="167"/>
      <c r="BM166" s="167"/>
      <c r="BN166" s="167"/>
      <c r="BO166" s="167"/>
      <c r="BP166" s="167"/>
      <c r="BQ166" s="167"/>
      <c r="BR166" s="167"/>
      <c r="BS166" s="167"/>
      <c r="BT166" s="181"/>
      <c r="BU166" s="167"/>
      <c r="BV166" s="167"/>
      <c r="BW166" s="167"/>
      <c r="BX166" s="167"/>
      <c r="BY166" s="167"/>
      <c r="BZ166" s="167"/>
      <c r="CA166" s="195">
        <v>1</v>
      </c>
      <c r="CB166" s="167"/>
      <c r="CC166" s="167"/>
      <c r="CD166" s="167"/>
      <c r="CE166" s="167"/>
      <c r="CF166" s="167"/>
      <c r="CG166" s="195">
        <v>1</v>
      </c>
      <c r="CH166" s="167"/>
      <c r="CI166" s="167"/>
      <c r="CJ166" s="167"/>
      <c r="CK166" s="167"/>
      <c r="CL166" s="167"/>
      <c r="CM166" s="191">
        <v>10</v>
      </c>
    </row>
    <row r="167" spans="1:91" ht="16" x14ac:dyDescent="0.2">
      <c r="A167" s="523"/>
      <c r="B167" s="523"/>
      <c r="C167" s="167" t="s">
        <v>1462</v>
      </c>
      <c r="D167" s="189" t="s">
        <v>1463</v>
      </c>
      <c r="E167" s="167">
        <v>20</v>
      </c>
      <c r="F167" s="170">
        <v>0</v>
      </c>
      <c r="G167" s="167">
        <v>18</v>
      </c>
      <c r="H167" s="181"/>
      <c r="I167" s="167"/>
      <c r="J167" s="167"/>
      <c r="K167" s="191">
        <v>1</v>
      </c>
      <c r="L167" s="191">
        <v>1</v>
      </c>
      <c r="M167" s="167"/>
      <c r="N167" s="167"/>
      <c r="O167" s="167"/>
      <c r="P167" s="167"/>
      <c r="Q167" s="167"/>
      <c r="R167" s="191">
        <v>2</v>
      </c>
      <c r="S167" s="167"/>
      <c r="T167" s="191">
        <v>4</v>
      </c>
      <c r="U167" s="181"/>
      <c r="V167" s="167"/>
      <c r="W167" s="167"/>
      <c r="X167" s="167"/>
      <c r="Y167" s="167"/>
      <c r="Z167" s="191">
        <v>6</v>
      </c>
      <c r="AA167" s="191">
        <v>1</v>
      </c>
      <c r="AB167" s="191">
        <v>2</v>
      </c>
      <c r="AC167" s="167"/>
      <c r="AD167" s="167"/>
      <c r="AE167" s="167"/>
      <c r="AF167" s="167"/>
      <c r="AG167" s="167"/>
      <c r="AH167" s="167"/>
      <c r="AI167" s="181"/>
      <c r="AJ167" s="167"/>
      <c r="AK167" s="167"/>
      <c r="AL167" s="167"/>
      <c r="AM167" s="167"/>
      <c r="AN167" s="167"/>
      <c r="AO167" s="191">
        <v>1</v>
      </c>
      <c r="AP167" s="191">
        <v>3</v>
      </c>
      <c r="AQ167" s="167"/>
      <c r="AR167" s="167"/>
      <c r="AS167" s="191">
        <v>2</v>
      </c>
      <c r="AT167" s="167"/>
      <c r="AU167" s="167"/>
      <c r="AV167" s="167"/>
      <c r="AW167" s="167"/>
      <c r="AX167" s="167"/>
      <c r="AY167" s="181"/>
      <c r="AZ167" s="167"/>
      <c r="BA167" s="167"/>
      <c r="BB167" s="167"/>
      <c r="BC167" s="167"/>
      <c r="BD167" s="167"/>
      <c r="BE167" s="191">
        <v>2</v>
      </c>
      <c r="BF167" s="167"/>
      <c r="BG167" s="181"/>
      <c r="BH167" s="167"/>
      <c r="BI167" s="167"/>
      <c r="BJ167" s="167"/>
      <c r="BK167" s="167"/>
      <c r="BL167" s="191">
        <v>1</v>
      </c>
      <c r="BM167" s="167"/>
      <c r="BN167" s="167"/>
      <c r="BO167" s="167"/>
      <c r="BP167" s="167"/>
      <c r="BQ167" s="167"/>
      <c r="BR167" s="191">
        <v>1</v>
      </c>
      <c r="BS167" s="167"/>
      <c r="BT167" s="195">
        <v>1</v>
      </c>
      <c r="BU167" s="167"/>
      <c r="BV167" s="167"/>
      <c r="BW167" s="167"/>
      <c r="BX167" s="167"/>
      <c r="BY167" s="167"/>
      <c r="BZ167" s="167"/>
      <c r="CA167" s="181"/>
      <c r="CB167" s="167"/>
      <c r="CC167" s="167"/>
      <c r="CD167" s="191">
        <v>2</v>
      </c>
      <c r="CE167" s="167"/>
      <c r="CF167" s="167"/>
      <c r="CG167" s="195">
        <v>1</v>
      </c>
      <c r="CH167" s="191">
        <v>4</v>
      </c>
      <c r="CI167" s="167"/>
      <c r="CJ167" s="167"/>
      <c r="CK167" s="167"/>
      <c r="CL167" s="191">
        <v>1</v>
      </c>
      <c r="CM167" s="167"/>
    </row>
    <row r="168" spans="1:91" ht="16" x14ac:dyDescent="0.2">
      <c r="A168" s="523"/>
      <c r="B168" s="523"/>
      <c r="C168" s="167" t="s">
        <v>1464</v>
      </c>
      <c r="D168" s="189" t="s">
        <v>1465</v>
      </c>
      <c r="E168" s="167">
        <v>20</v>
      </c>
      <c r="F168" s="170">
        <v>0</v>
      </c>
      <c r="G168" s="167">
        <v>1</v>
      </c>
      <c r="H168" s="181"/>
      <c r="I168" s="167"/>
      <c r="J168" s="167"/>
      <c r="K168" s="167"/>
      <c r="L168" s="167"/>
      <c r="M168" s="167"/>
      <c r="N168" s="167"/>
      <c r="O168" s="191">
        <v>1</v>
      </c>
      <c r="P168" s="167"/>
      <c r="Q168" s="167"/>
      <c r="R168" s="167"/>
      <c r="S168" s="167"/>
      <c r="T168" s="167"/>
      <c r="U168" s="181"/>
      <c r="V168" s="167"/>
      <c r="W168" s="167"/>
      <c r="X168" s="167"/>
      <c r="Y168" s="167"/>
      <c r="Z168" s="167"/>
      <c r="AA168" s="167"/>
      <c r="AB168" s="167"/>
      <c r="AC168" s="167"/>
      <c r="AD168" s="167"/>
      <c r="AE168" s="167"/>
      <c r="AF168" s="167"/>
      <c r="AG168" s="167"/>
      <c r="AH168" s="167"/>
      <c r="AI168" s="181"/>
      <c r="AJ168" s="167"/>
      <c r="AK168" s="167"/>
      <c r="AL168" s="167"/>
      <c r="AM168" s="167"/>
      <c r="AN168" s="167"/>
      <c r="AO168" s="167"/>
      <c r="AP168" s="167"/>
      <c r="AQ168" s="167"/>
      <c r="AR168" s="167"/>
      <c r="AS168" s="167"/>
      <c r="AT168" s="167"/>
      <c r="AU168" s="167"/>
      <c r="AV168" s="167"/>
      <c r="AW168" s="167"/>
      <c r="AX168" s="167"/>
      <c r="AY168" s="181"/>
      <c r="AZ168" s="167"/>
      <c r="BA168" s="167"/>
      <c r="BB168" s="167"/>
      <c r="BC168" s="167"/>
      <c r="BD168" s="167"/>
      <c r="BE168" s="167"/>
      <c r="BF168" s="167"/>
      <c r="BG168" s="181"/>
      <c r="BH168" s="167"/>
      <c r="BI168" s="167"/>
      <c r="BJ168" s="167"/>
      <c r="BK168" s="167"/>
      <c r="BL168" s="167"/>
      <c r="BM168" s="167"/>
      <c r="BN168" s="167"/>
      <c r="BO168" s="167"/>
      <c r="BP168" s="167"/>
      <c r="BQ168" s="167"/>
      <c r="BR168" s="167"/>
      <c r="BS168" s="167"/>
      <c r="BT168" s="181"/>
      <c r="BU168" s="167"/>
      <c r="BV168" s="167"/>
      <c r="BW168" s="167"/>
      <c r="BX168" s="167"/>
      <c r="BY168" s="167"/>
      <c r="BZ168" s="167"/>
      <c r="CA168" s="181"/>
      <c r="CB168" s="167"/>
      <c r="CC168" s="167"/>
      <c r="CD168" s="167"/>
      <c r="CE168" s="167"/>
      <c r="CF168" s="167"/>
      <c r="CG168" s="181"/>
      <c r="CH168" s="167"/>
      <c r="CI168" s="167"/>
      <c r="CJ168" s="167"/>
      <c r="CK168" s="167"/>
      <c r="CL168" s="167"/>
      <c r="CM168" s="167"/>
    </row>
    <row r="169" spans="1:91" ht="16" x14ac:dyDescent="0.2">
      <c r="A169" s="523"/>
      <c r="B169" s="523"/>
      <c r="C169" s="167" t="s">
        <v>1480</v>
      </c>
      <c r="D169" s="189" t="s">
        <v>1481</v>
      </c>
      <c r="E169" s="167">
        <v>50</v>
      </c>
      <c r="F169" s="201"/>
      <c r="G169" s="202">
        <v>0</v>
      </c>
      <c r="H169" s="181"/>
      <c r="I169" s="167"/>
      <c r="J169" s="167"/>
      <c r="K169" s="167"/>
      <c r="L169" s="167"/>
      <c r="M169" s="167"/>
      <c r="N169" s="167"/>
      <c r="O169" s="167"/>
      <c r="P169" s="167"/>
      <c r="Q169" s="167"/>
      <c r="R169" s="167"/>
      <c r="S169" s="167"/>
      <c r="T169" s="167"/>
      <c r="U169" s="181"/>
      <c r="V169" s="167"/>
      <c r="W169" s="167"/>
      <c r="X169" s="167"/>
      <c r="Y169" s="167"/>
      <c r="Z169" s="167"/>
      <c r="AA169" s="167"/>
      <c r="AB169" s="167"/>
      <c r="AC169" s="167"/>
      <c r="AD169" s="167"/>
      <c r="AE169" s="167"/>
      <c r="AF169" s="167"/>
      <c r="AG169" s="167"/>
      <c r="AH169" s="167"/>
      <c r="AI169" s="181"/>
      <c r="AJ169" s="167"/>
      <c r="AK169" s="167"/>
      <c r="AL169" s="167"/>
      <c r="AM169" s="167"/>
      <c r="AN169" s="167"/>
      <c r="AO169" s="167"/>
      <c r="AP169" s="167"/>
      <c r="AQ169" s="167"/>
      <c r="AR169" s="167"/>
      <c r="AS169" s="167"/>
      <c r="AT169" s="167"/>
      <c r="AU169" s="167"/>
      <c r="AV169" s="167"/>
      <c r="AW169" s="167"/>
      <c r="AX169" s="167"/>
      <c r="AY169" s="181"/>
      <c r="AZ169" s="167"/>
      <c r="BA169" s="167"/>
      <c r="BB169" s="167"/>
      <c r="BC169" s="167"/>
      <c r="BD169" s="167"/>
      <c r="BE169" s="167"/>
      <c r="BF169" s="167"/>
      <c r="BG169" s="181"/>
      <c r="BH169" s="167"/>
      <c r="BI169" s="167"/>
      <c r="BJ169" s="167"/>
      <c r="BK169" s="167"/>
      <c r="BL169" s="167"/>
      <c r="BM169" s="167"/>
      <c r="BN169" s="167"/>
      <c r="BO169" s="167"/>
      <c r="BP169" s="167"/>
      <c r="BQ169" s="167"/>
      <c r="BR169" s="167"/>
      <c r="BS169" s="167"/>
      <c r="BT169" s="181"/>
      <c r="BU169" s="167"/>
      <c r="BV169" s="167"/>
      <c r="BW169" s="167"/>
      <c r="BX169" s="167"/>
      <c r="BY169" s="167"/>
      <c r="BZ169" s="167"/>
      <c r="CA169" s="181"/>
      <c r="CB169" s="167"/>
      <c r="CC169" s="167"/>
      <c r="CD169" s="167"/>
      <c r="CE169" s="167"/>
      <c r="CF169" s="167"/>
      <c r="CG169" s="181"/>
      <c r="CH169" s="167"/>
      <c r="CI169" s="167"/>
      <c r="CJ169" s="167"/>
      <c r="CK169" s="167"/>
      <c r="CL169" s="167"/>
      <c r="CM169" s="167"/>
    </row>
    <row r="170" spans="1:91" ht="32" x14ac:dyDescent="0.2">
      <c r="A170" s="523"/>
      <c r="B170" s="523"/>
      <c r="C170" s="167" t="s">
        <v>1484</v>
      </c>
      <c r="D170" s="189" t="s">
        <v>1485</v>
      </c>
      <c r="E170" s="167">
        <v>100</v>
      </c>
      <c r="F170" s="201"/>
      <c r="G170" s="202">
        <v>0</v>
      </c>
      <c r="H170" s="181"/>
      <c r="I170" s="167"/>
      <c r="J170" s="167"/>
      <c r="K170" s="167"/>
      <c r="L170" s="167"/>
      <c r="M170" s="167"/>
      <c r="N170" s="167"/>
      <c r="O170" s="167"/>
      <c r="P170" s="167"/>
      <c r="Q170" s="167"/>
      <c r="R170" s="167"/>
      <c r="S170" s="167"/>
      <c r="T170" s="167"/>
      <c r="U170" s="181"/>
      <c r="V170" s="167"/>
      <c r="W170" s="167"/>
      <c r="X170" s="167"/>
      <c r="Y170" s="167"/>
      <c r="Z170" s="167"/>
      <c r="AA170" s="167"/>
      <c r="AB170" s="167"/>
      <c r="AC170" s="167"/>
      <c r="AD170" s="167"/>
      <c r="AE170" s="167"/>
      <c r="AF170" s="167"/>
      <c r="AG170" s="167"/>
      <c r="AH170" s="167"/>
      <c r="AI170" s="181"/>
      <c r="AJ170" s="167"/>
      <c r="AK170" s="167"/>
      <c r="AL170" s="167"/>
      <c r="AM170" s="167"/>
      <c r="AN170" s="167"/>
      <c r="AO170" s="167"/>
      <c r="AP170" s="167"/>
      <c r="AQ170" s="167"/>
      <c r="AR170" s="167"/>
      <c r="AS170" s="167"/>
      <c r="AT170" s="167"/>
      <c r="AU170" s="167"/>
      <c r="AV170" s="167"/>
      <c r="AW170" s="167"/>
      <c r="AX170" s="167"/>
      <c r="AY170" s="181"/>
      <c r="AZ170" s="167"/>
      <c r="BA170" s="167"/>
      <c r="BB170" s="167"/>
      <c r="BC170" s="167"/>
      <c r="BD170" s="167"/>
      <c r="BE170" s="167"/>
      <c r="BF170" s="167"/>
      <c r="BG170" s="181"/>
      <c r="BH170" s="167"/>
      <c r="BI170" s="167"/>
      <c r="BJ170" s="167"/>
      <c r="BK170" s="167"/>
      <c r="BL170" s="167"/>
      <c r="BM170" s="167"/>
      <c r="BN170" s="167"/>
      <c r="BO170" s="167"/>
      <c r="BP170" s="167"/>
      <c r="BQ170" s="167"/>
      <c r="BR170" s="167"/>
      <c r="BS170" s="167"/>
      <c r="BT170" s="181"/>
      <c r="BU170" s="167"/>
      <c r="BV170" s="167"/>
      <c r="BW170" s="167"/>
      <c r="BX170" s="167"/>
      <c r="BY170" s="167"/>
      <c r="BZ170" s="167"/>
      <c r="CA170" s="181"/>
      <c r="CB170" s="167"/>
      <c r="CC170" s="167"/>
      <c r="CD170" s="167"/>
      <c r="CE170" s="167"/>
      <c r="CF170" s="167"/>
      <c r="CG170" s="181"/>
      <c r="CH170" s="167"/>
      <c r="CI170" s="167"/>
      <c r="CJ170" s="167"/>
      <c r="CK170" s="167"/>
      <c r="CL170" s="167"/>
      <c r="CM170" s="167"/>
    </row>
    <row r="171" spans="1:91" ht="33" thickBot="1" x14ac:dyDescent="0.25">
      <c r="A171" s="523"/>
      <c r="B171" s="523"/>
      <c r="C171" s="167" t="s">
        <v>1486</v>
      </c>
      <c r="D171" s="189" t="s">
        <v>1487</v>
      </c>
      <c r="E171" s="167">
        <v>50</v>
      </c>
      <c r="F171" s="201"/>
      <c r="G171" s="202">
        <v>0</v>
      </c>
      <c r="H171" s="181"/>
      <c r="I171" s="167"/>
      <c r="J171" s="167"/>
      <c r="K171" s="167"/>
      <c r="L171" s="167"/>
      <c r="M171" s="167"/>
      <c r="N171" s="167"/>
      <c r="O171" s="167"/>
      <c r="P171" s="167"/>
      <c r="Q171" s="167"/>
      <c r="R171" s="167"/>
      <c r="S171" s="167"/>
      <c r="T171" s="167"/>
      <c r="U171" s="181"/>
      <c r="V171" s="167"/>
      <c r="W171" s="167"/>
      <c r="X171" s="167"/>
      <c r="Y171" s="167"/>
      <c r="Z171" s="167"/>
      <c r="AA171" s="167"/>
      <c r="AB171" s="167"/>
      <c r="AC171" s="167"/>
      <c r="AD171" s="167"/>
      <c r="AE171" s="167"/>
      <c r="AF171" s="167"/>
      <c r="AG171" s="167"/>
      <c r="AH171" s="167"/>
      <c r="AI171" s="181"/>
      <c r="AJ171" s="167"/>
      <c r="AK171" s="167"/>
      <c r="AL171" s="167"/>
      <c r="AM171" s="167"/>
      <c r="AN171" s="167"/>
      <c r="AO171" s="167"/>
      <c r="AP171" s="167"/>
      <c r="AQ171" s="167"/>
      <c r="AR171" s="167"/>
      <c r="AS171" s="167"/>
      <c r="AT171" s="167"/>
      <c r="AU171" s="167"/>
      <c r="AV171" s="167"/>
      <c r="AW171" s="167"/>
      <c r="AX171" s="167"/>
      <c r="AY171" s="181"/>
      <c r="AZ171" s="167"/>
      <c r="BA171" s="167"/>
      <c r="BB171" s="167"/>
      <c r="BC171" s="167"/>
      <c r="BD171" s="167"/>
      <c r="BE171" s="167"/>
      <c r="BF171" s="167"/>
      <c r="BG171" s="181"/>
      <c r="BH171" s="167"/>
      <c r="BI171" s="167"/>
      <c r="BJ171" s="167"/>
      <c r="BK171" s="167"/>
      <c r="BL171" s="167"/>
      <c r="BM171" s="167"/>
      <c r="BN171" s="167"/>
      <c r="BO171" s="167"/>
      <c r="BP171" s="167"/>
      <c r="BQ171" s="167"/>
      <c r="BR171" s="167"/>
      <c r="BS171" s="167"/>
      <c r="BT171" s="181"/>
      <c r="BU171" s="167"/>
      <c r="BV171" s="167"/>
      <c r="BW171" s="167"/>
      <c r="BX171" s="167"/>
      <c r="BY171" s="167"/>
      <c r="BZ171" s="167"/>
      <c r="CA171" s="181"/>
      <c r="CB171" s="167"/>
      <c r="CC171" s="167"/>
      <c r="CD171" s="167"/>
      <c r="CE171" s="167"/>
      <c r="CF171" s="167"/>
      <c r="CG171" s="181"/>
      <c r="CH171" s="167"/>
      <c r="CI171" s="167"/>
      <c r="CJ171" s="167"/>
      <c r="CK171" s="167"/>
      <c r="CL171" s="167"/>
      <c r="CM171" s="167"/>
    </row>
    <row r="172" spans="1:91" ht="33" thickBot="1" x14ac:dyDescent="0.25">
      <c r="A172" s="425">
        <v>14</v>
      </c>
      <c r="B172" s="425" t="s">
        <v>3355</v>
      </c>
      <c r="C172" s="182" t="s">
        <v>1506</v>
      </c>
      <c r="D172" s="183" t="s">
        <v>1507</v>
      </c>
      <c r="E172" s="182">
        <v>150</v>
      </c>
      <c r="F172" s="198">
        <v>0.37037037037037029</v>
      </c>
      <c r="G172" s="182">
        <v>27</v>
      </c>
      <c r="H172" s="185"/>
      <c r="I172" s="199">
        <v>628</v>
      </c>
      <c r="J172" s="182"/>
      <c r="K172" s="199">
        <v>697</v>
      </c>
      <c r="L172" s="182"/>
      <c r="M172" s="182"/>
      <c r="N172" s="182"/>
      <c r="O172" s="182"/>
      <c r="P172" s="182"/>
      <c r="Q172" s="182"/>
      <c r="R172" s="182"/>
      <c r="S172" s="182"/>
      <c r="T172" s="182"/>
      <c r="U172" s="185"/>
      <c r="V172" s="199">
        <v>498</v>
      </c>
      <c r="W172" s="182"/>
      <c r="X172" s="182"/>
      <c r="Y172" s="199">
        <v>765</v>
      </c>
      <c r="Z172" s="199">
        <v>164</v>
      </c>
      <c r="AA172" s="186">
        <v>122</v>
      </c>
      <c r="AB172" s="182"/>
      <c r="AC172" s="182"/>
      <c r="AD172" s="182"/>
      <c r="AE172" s="182"/>
      <c r="AF172" s="182"/>
      <c r="AG172" s="182"/>
      <c r="AH172" s="182"/>
      <c r="AI172" s="185"/>
      <c r="AJ172" s="182"/>
      <c r="AK172" s="199">
        <v>309</v>
      </c>
      <c r="AL172" s="182"/>
      <c r="AM172" s="182"/>
      <c r="AN172" s="182"/>
      <c r="AO172" s="186">
        <v>123</v>
      </c>
      <c r="AP172" s="199">
        <v>205</v>
      </c>
      <c r="AQ172" s="182"/>
      <c r="AR172" s="187">
        <v>22</v>
      </c>
      <c r="AS172" s="187">
        <v>105</v>
      </c>
      <c r="AT172" s="182"/>
      <c r="AU172" s="182"/>
      <c r="AV172" s="182"/>
      <c r="AW172" s="182"/>
      <c r="AX172" s="182"/>
      <c r="AY172" s="185"/>
      <c r="AZ172" s="182"/>
      <c r="BA172" s="187">
        <v>119</v>
      </c>
      <c r="BB172" s="187">
        <v>56</v>
      </c>
      <c r="BC172" s="187">
        <v>17</v>
      </c>
      <c r="BD172" s="182"/>
      <c r="BE172" s="182"/>
      <c r="BF172" s="182"/>
      <c r="BG172" s="185"/>
      <c r="BH172" s="186">
        <v>120</v>
      </c>
      <c r="BI172" s="182"/>
      <c r="BJ172" s="187">
        <v>45</v>
      </c>
      <c r="BK172" s="182"/>
      <c r="BL172" s="187">
        <v>76</v>
      </c>
      <c r="BM172" s="187">
        <v>13</v>
      </c>
      <c r="BN172" s="182"/>
      <c r="BO172" s="182"/>
      <c r="BP172" s="182"/>
      <c r="BQ172" s="182"/>
      <c r="BR172" s="182"/>
      <c r="BS172" s="182"/>
      <c r="BT172" s="200">
        <v>203</v>
      </c>
      <c r="BU172" s="182"/>
      <c r="BV172" s="187">
        <v>33</v>
      </c>
      <c r="BW172" s="182"/>
      <c r="BX172" s="182"/>
      <c r="BY172" s="182"/>
      <c r="BZ172" s="182"/>
      <c r="CA172" s="200">
        <v>190</v>
      </c>
      <c r="CB172" s="182"/>
      <c r="CC172" s="187">
        <v>26</v>
      </c>
      <c r="CD172" s="182"/>
      <c r="CE172" s="186">
        <v>138</v>
      </c>
      <c r="CF172" s="182"/>
      <c r="CG172" s="203">
        <v>123</v>
      </c>
      <c r="CH172" s="199">
        <v>172</v>
      </c>
      <c r="CI172" s="187">
        <v>56</v>
      </c>
      <c r="CJ172" s="182"/>
      <c r="CK172" s="182"/>
      <c r="CL172" s="182"/>
      <c r="CM172" s="187">
        <v>35</v>
      </c>
    </row>
    <row r="173" spans="1:91" ht="16" x14ac:dyDescent="0.2">
      <c r="A173" s="522">
        <v>15</v>
      </c>
      <c r="B173" s="522" t="s">
        <v>3356</v>
      </c>
      <c r="C173" s="182" t="s">
        <v>1544</v>
      </c>
      <c r="D173" s="183" t="s">
        <v>1545</v>
      </c>
      <c r="E173" s="182">
        <v>20</v>
      </c>
      <c r="F173" s="184">
        <v>0</v>
      </c>
      <c r="G173" s="182">
        <v>2</v>
      </c>
      <c r="H173" s="185"/>
      <c r="I173" s="182"/>
      <c r="J173" s="182"/>
      <c r="K173" s="187">
        <v>2</v>
      </c>
      <c r="L173" s="182"/>
      <c r="M173" s="182"/>
      <c r="N173" s="182"/>
      <c r="O173" s="182"/>
      <c r="P173" s="182"/>
      <c r="Q173" s="182"/>
      <c r="R173" s="182"/>
      <c r="S173" s="182"/>
      <c r="T173" s="182"/>
      <c r="U173" s="185"/>
      <c r="V173" s="182"/>
      <c r="W173" s="182"/>
      <c r="X173" s="182"/>
      <c r="Y173" s="182"/>
      <c r="Z173" s="187">
        <v>8</v>
      </c>
      <c r="AA173" s="182"/>
      <c r="AB173" s="182"/>
      <c r="AC173" s="182"/>
      <c r="AD173" s="182"/>
      <c r="AE173" s="182"/>
      <c r="AF173" s="182"/>
      <c r="AG173" s="182"/>
      <c r="AH173" s="182"/>
      <c r="AI173" s="185"/>
      <c r="AJ173" s="182"/>
      <c r="AK173" s="182"/>
      <c r="AL173" s="182"/>
      <c r="AM173" s="182"/>
      <c r="AN173" s="182"/>
      <c r="AO173" s="182"/>
      <c r="AP173" s="182"/>
      <c r="AQ173" s="182"/>
      <c r="AR173" s="182"/>
      <c r="AS173" s="182"/>
      <c r="AT173" s="182"/>
      <c r="AU173" s="182"/>
      <c r="AV173" s="182"/>
      <c r="AW173" s="182"/>
      <c r="AX173" s="182"/>
      <c r="AY173" s="185"/>
      <c r="AZ173" s="182"/>
      <c r="BA173" s="182"/>
      <c r="BB173" s="182"/>
      <c r="BC173" s="182"/>
      <c r="BD173" s="182"/>
      <c r="BE173" s="182"/>
      <c r="BF173" s="182"/>
      <c r="BG173" s="185"/>
      <c r="BH173" s="182"/>
      <c r="BI173" s="182"/>
      <c r="BJ173" s="182"/>
      <c r="BK173" s="182"/>
      <c r="BL173" s="182"/>
      <c r="BM173" s="182"/>
      <c r="BN173" s="182"/>
      <c r="BO173" s="182"/>
      <c r="BP173" s="182"/>
      <c r="BQ173" s="182"/>
      <c r="BR173" s="182"/>
      <c r="BS173" s="182"/>
      <c r="BT173" s="185"/>
      <c r="BU173" s="182"/>
      <c r="BV173" s="182"/>
      <c r="BW173" s="182"/>
      <c r="BX173" s="182"/>
      <c r="BY173" s="182"/>
      <c r="BZ173" s="182"/>
      <c r="CA173" s="185"/>
      <c r="CB173" s="182"/>
      <c r="CC173" s="182"/>
      <c r="CD173" s="182"/>
      <c r="CE173" s="182"/>
      <c r="CF173" s="182"/>
      <c r="CG173" s="185"/>
      <c r="CH173" s="182"/>
      <c r="CI173" s="182"/>
      <c r="CJ173" s="182"/>
      <c r="CK173" s="182"/>
      <c r="CL173" s="182"/>
      <c r="CM173" s="182"/>
    </row>
    <row r="174" spans="1:91" ht="16" x14ac:dyDescent="0.2">
      <c r="A174" s="523"/>
      <c r="B174" s="523"/>
      <c r="C174" s="167" t="s">
        <v>3539</v>
      </c>
      <c r="D174" s="189" t="s">
        <v>3540</v>
      </c>
      <c r="E174" s="167">
        <v>20</v>
      </c>
      <c r="F174" s="201"/>
      <c r="G174" s="202">
        <v>0</v>
      </c>
      <c r="H174" s="181"/>
      <c r="I174" s="167"/>
      <c r="J174" s="167"/>
      <c r="K174" s="167"/>
      <c r="L174" s="167"/>
      <c r="M174" s="167"/>
      <c r="N174" s="167"/>
      <c r="O174" s="167"/>
      <c r="P174" s="167"/>
      <c r="Q174" s="167"/>
      <c r="R174" s="167"/>
      <c r="S174" s="167"/>
      <c r="T174" s="167"/>
      <c r="U174" s="181"/>
      <c r="V174" s="167"/>
      <c r="W174" s="167"/>
      <c r="X174" s="167"/>
      <c r="Y174" s="167"/>
      <c r="Z174" s="167"/>
      <c r="AA174" s="167"/>
      <c r="AB174" s="167"/>
      <c r="AC174" s="167"/>
      <c r="AD174" s="167"/>
      <c r="AE174" s="167"/>
      <c r="AF174" s="167"/>
      <c r="AG174" s="167"/>
      <c r="AH174" s="167"/>
      <c r="AI174" s="181"/>
      <c r="AJ174" s="167"/>
      <c r="AK174" s="167"/>
      <c r="AL174" s="167"/>
      <c r="AM174" s="167"/>
      <c r="AN174" s="167"/>
      <c r="AO174" s="167"/>
      <c r="AP174" s="167"/>
      <c r="AQ174" s="167"/>
      <c r="AR174" s="167"/>
      <c r="AS174" s="167"/>
      <c r="AT174" s="167"/>
      <c r="AU174" s="167"/>
      <c r="AV174" s="167"/>
      <c r="AW174" s="167"/>
      <c r="AX174" s="167"/>
      <c r="AY174" s="181"/>
      <c r="AZ174" s="167"/>
      <c r="BA174" s="167"/>
      <c r="BB174" s="167"/>
      <c r="BC174" s="167"/>
      <c r="BD174" s="167"/>
      <c r="BE174" s="167"/>
      <c r="BF174" s="167"/>
      <c r="BG174" s="181"/>
      <c r="BH174" s="167"/>
      <c r="BI174" s="167"/>
      <c r="BJ174" s="167"/>
      <c r="BK174" s="167"/>
      <c r="BL174" s="167"/>
      <c r="BM174" s="167"/>
      <c r="BN174" s="167"/>
      <c r="BO174" s="167"/>
      <c r="BP174" s="167"/>
      <c r="BQ174" s="167"/>
      <c r="BR174" s="167"/>
      <c r="BS174" s="167"/>
      <c r="BT174" s="181"/>
      <c r="BU174" s="167"/>
      <c r="BV174" s="167"/>
      <c r="BW174" s="167"/>
      <c r="BX174" s="167"/>
      <c r="BY174" s="167"/>
      <c r="BZ174" s="167"/>
      <c r="CA174" s="181"/>
      <c r="CB174" s="167"/>
      <c r="CC174" s="167"/>
      <c r="CD174" s="167"/>
      <c r="CE174" s="167"/>
      <c r="CF174" s="167"/>
      <c r="CG174" s="181"/>
      <c r="CH174" s="167"/>
      <c r="CI174" s="167"/>
      <c r="CJ174" s="167"/>
      <c r="CK174" s="167"/>
      <c r="CL174" s="167"/>
      <c r="CM174" s="167"/>
    </row>
    <row r="175" spans="1:91" ht="16" x14ac:dyDescent="0.2">
      <c r="A175" s="523"/>
      <c r="B175" s="523"/>
      <c r="C175" s="167" t="s">
        <v>3541</v>
      </c>
      <c r="D175" s="189" t="s">
        <v>3542</v>
      </c>
      <c r="E175" s="167">
        <v>10</v>
      </c>
      <c r="F175" s="201"/>
      <c r="G175" s="202">
        <v>0</v>
      </c>
      <c r="H175" s="181"/>
      <c r="I175" s="167"/>
      <c r="J175" s="167"/>
      <c r="K175" s="167"/>
      <c r="L175" s="167"/>
      <c r="M175" s="167"/>
      <c r="N175" s="167"/>
      <c r="O175" s="167"/>
      <c r="P175" s="167"/>
      <c r="Q175" s="167"/>
      <c r="R175" s="167"/>
      <c r="S175" s="167"/>
      <c r="T175" s="167"/>
      <c r="U175" s="181"/>
      <c r="V175" s="167"/>
      <c r="W175" s="167"/>
      <c r="X175" s="167"/>
      <c r="Y175" s="167"/>
      <c r="Z175" s="167"/>
      <c r="AA175" s="167"/>
      <c r="AB175" s="167"/>
      <c r="AC175" s="167"/>
      <c r="AD175" s="167"/>
      <c r="AE175" s="167"/>
      <c r="AF175" s="167"/>
      <c r="AG175" s="167"/>
      <c r="AH175" s="167"/>
      <c r="AI175" s="181"/>
      <c r="AJ175" s="167"/>
      <c r="AK175" s="167"/>
      <c r="AL175" s="167"/>
      <c r="AM175" s="167"/>
      <c r="AN175" s="167"/>
      <c r="AO175" s="167"/>
      <c r="AP175" s="167"/>
      <c r="AQ175" s="167"/>
      <c r="AR175" s="167"/>
      <c r="AS175" s="167"/>
      <c r="AT175" s="167"/>
      <c r="AU175" s="167"/>
      <c r="AV175" s="167"/>
      <c r="AW175" s="167"/>
      <c r="AX175" s="167"/>
      <c r="AY175" s="181"/>
      <c r="AZ175" s="167"/>
      <c r="BA175" s="167"/>
      <c r="BB175" s="167"/>
      <c r="BC175" s="167"/>
      <c r="BD175" s="167"/>
      <c r="BE175" s="167"/>
      <c r="BF175" s="167"/>
      <c r="BG175" s="181"/>
      <c r="BH175" s="167"/>
      <c r="BI175" s="167"/>
      <c r="BJ175" s="167"/>
      <c r="BK175" s="167"/>
      <c r="BL175" s="167"/>
      <c r="BM175" s="167"/>
      <c r="BN175" s="167"/>
      <c r="BO175" s="167"/>
      <c r="BP175" s="167"/>
      <c r="BQ175" s="167"/>
      <c r="BR175" s="167"/>
      <c r="BS175" s="167"/>
      <c r="BT175" s="181"/>
      <c r="BU175" s="167"/>
      <c r="BV175" s="167"/>
      <c r="BW175" s="167"/>
      <c r="BX175" s="167"/>
      <c r="BY175" s="167"/>
      <c r="BZ175" s="167"/>
      <c r="CA175" s="181"/>
      <c r="CB175" s="167"/>
      <c r="CC175" s="167"/>
      <c r="CD175" s="167"/>
      <c r="CE175" s="167"/>
      <c r="CF175" s="167"/>
      <c r="CG175" s="181"/>
      <c r="CH175" s="167"/>
      <c r="CI175" s="167"/>
      <c r="CJ175" s="167"/>
      <c r="CK175" s="167"/>
      <c r="CL175" s="167"/>
      <c r="CM175" s="167"/>
    </row>
    <row r="176" spans="1:91" ht="17" thickBot="1" x14ac:dyDescent="0.25">
      <c r="A176" s="523"/>
      <c r="B176" s="523"/>
      <c r="C176" s="167" t="s">
        <v>1556</v>
      </c>
      <c r="D176" s="189" t="s">
        <v>1557</v>
      </c>
      <c r="E176" s="167">
        <v>10</v>
      </c>
      <c r="F176" s="169">
        <v>0.55555555555555558</v>
      </c>
      <c r="G176" s="167">
        <v>9</v>
      </c>
      <c r="H176" s="181"/>
      <c r="I176" s="167"/>
      <c r="J176" s="167"/>
      <c r="K176" s="190">
        <v>39</v>
      </c>
      <c r="L176" s="167"/>
      <c r="M176" s="167"/>
      <c r="N176" s="167"/>
      <c r="O176" s="167"/>
      <c r="P176" s="167"/>
      <c r="Q176" s="167"/>
      <c r="R176" s="167"/>
      <c r="S176" s="167"/>
      <c r="T176" s="167"/>
      <c r="U176" s="181"/>
      <c r="V176" s="167"/>
      <c r="W176" s="167"/>
      <c r="X176" s="167"/>
      <c r="Y176" s="167"/>
      <c r="Z176" s="190">
        <v>99</v>
      </c>
      <c r="AA176" s="191">
        <v>7</v>
      </c>
      <c r="AB176" s="167"/>
      <c r="AC176" s="167"/>
      <c r="AD176" s="167"/>
      <c r="AE176" s="167"/>
      <c r="AF176" s="167"/>
      <c r="AG176" s="167"/>
      <c r="AH176" s="167"/>
      <c r="AI176" s="181"/>
      <c r="AJ176" s="167"/>
      <c r="AK176" s="167"/>
      <c r="AL176" s="167"/>
      <c r="AM176" s="167"/>
      <c r="AN176" s="167"/>
      <c r="AO176" s="192">
        <v>9</v>
      </c>
      <c r="AP176" s="190">
        <v>73</v>
      </c>
      <c r="AQ176" s="167"/>
      <c r="AR176" s="167"/>
      <c r="AS176" s="167"/>
      <c r="AT176" s="167"/>
      <c r="AU176" s="167"/>
      <c r="AV176" s="167"/>
      <c r="AW176" s="167"/>
      <c r="AX176" s="167"/>
      <c r="AY176" s="181"/>
      <c r="AZ176" s="167"/>
      <c r="BA176" s="191">
        <v>5</v>
      </c>
      <c r="BB176" s="167"/>
      <c r="BC176" s="167"/>
      <c r="BD176" s="167"/>
      <c r="BE176" s="167"/>
      <c r="BF176" s="167"/>
      <c r="BG176" s="181"/>
      <c r="BH176" s="190">
        <v>12</v>
      </c>
      <c r="BI176" s="167"/>
      <c r="BJ176" s="167"/>
      <c r="BK176" s="167"/>
      <c r="BL176" s="167"/>
      <c r="BM176" s="167"/>
      <c r="BN176" s="167"/>
      <c r="BO176" s="167"/>
      <c r="BP176" s="167"/>
      <c r="BQ176" s="167"/>
      <c r="BR176" s="167"/>
      <c r="BS176" s="167"/>
      <c r="BT176" s="181"/>
      <c r="BU176" s="167"/>
      <c r="BV176" s="167"/>
      <c r="BW176" s="167"/>
      <c r="BX176" s="167"/>
      <c r="BY176" s="167"/>
      <c r="BZ176" s="167"/>
      <c r="CA176" s="181"/>
      <c r="CB176" s="167"/>
      <c r="CC176" s="167"/>
      <c r="CD176" s="167"/>
      <c r="CE176" s="167"/>
      <c r="CF176" s="167"/>
      <c r="CG176" s="195">
        <v>1</v>
      </c>
      <c r="CH176" s="190">
        <v>17</v>
      </c>
      <c r="CI176" s="167"/>
      <c r="CJ176" s="167"/>
      <c r="CK176" s="167"/>
      <c r="CL176" s="167"/>
      <c r="CM176" s="167"/>
    </row>
    <row r="177" spans="1:91" ht="16" x14ac:dyDescent="0.2">
      <c r="A177" s="522">
        <v>17</v>
      </c>
      <c r="B177" s="522" t="s">
        <v>3358</v>
      </c>
      <c r="C177" s="182" t="s">
        <v>1599</v>
      </c>
      <c r="D177" s="183" t="s">
        <v>1600</v>
      </c>
      <c r="E177" s="182">
        <v>20</v>
      </c>
      <c r="F177" s="184">
        <v>0</v>
      </c>
      <c r="G177" s="182">
        <v>1</v>
      </c>
      <c r="H177" s="185"/>
      <c r="I177" s="182"/>
      <c r="J177" s="182"/>
      <c r="K177" s="182"/>
      <c r="L177" s="182"/>
      <c r="M177" s="182"/>
      <c r="N177" s="182"/>
      <c r="O177" s="182"/>
      <c r="P177" s="182"/>
      <c r="Q177" s="182"/>
      <c r="R177" s="182"/>
      <c r="S177" s="182"/>
      <c r="T177" s="182"/>
      <c r="U177" s="185"/>
      <c r="V177" s="182"/>
      <c r="W177" s="182"/>
      <c r="X177" s="187">
        <v>15</v>
      </c>
      <c r="Y177" s="182"/>
      <c r="Z177" s="182"/>
      <c r="AA177" s="182"/>
      <c r="AB177" s="182"/>
      <c r="AC177" s="182"/>
      <c r="AD177" s="182"/>
      <c r="AE177" s="182"/>
      <c r="AF177" s="182"/>
      <c r="AG177" s="182"/>
      <c r="AH177" s="182"/>
      <c r="AI177" s="185"/>
      <c r="AJ177" s="182"/>
      <c r="AK177" s="182"/>
      <c r="AL177" s="182"/>
      <c r="AM177" s="182"/>
      <c r="AN177" s="182"/>
      <c r="AO177" s="182"/>
      <c r="AP177" s="182"/>
      <c r="AQ177" s="182"/>
      <c r="AR177" s="182"/>
      <c r="AS177" s="182"/>
      <c r="AT177" s="182"/>
      <c r="AU177" s="182"/>
      <c r="AV177" s="182"/>
      <c r="AW177" s="182"/>
      <c r="AX177" s="182"/>
      <c r="AY177" s="185"/>
      <c r="AZ177" s="182"/>
      <c r="BA177" s="182"/>
      <c r="BB177" s="182"/>
      <c r="BC177" s="182"/>
      <c r="BD177" s="182"/>
      <c r="BE177" s="182"/>
      <c r="BF177" s="182"/>
      <c r="BG177" s="185"/>
      <c r="BH177" s="182"/>
      <c r="BI177" s="182"/>
      <c r="BJ177" s="182"/>
      <c r="BK177" s="182"/>
      <c r="BL177" s="182"/>
      <c r="BM177" s="182"/>
      <c r="BN177" s="182"/>
      <c r="BO177" s="182"/>
      <c r="BP177" s="182"/>
      <c r="BQ177" s="182"/>
      <c r="BR177" s="182"/>
      <c r="BS177" s="182"/>
      <c r="BT177" s="185"/>
      <c r="BU177" s="182"/>
      <c r="BV177" s="182"/>
      <c r="BW177" s="182"/>
      <c r="BX177" s="182"/>
      <c r="BY177" s="182"/>
      <c r="BZ177" s="182"/>
      <c r="CA177" s="185"/>
      <c r="CB177" s="182"/>
      <c r="CC177" s="182"/>
      <c r="CD177" s="182"/>
      <c r="CE177" s="182"/>
      <c r="CF177" s="182"/>
      <c r="CG177" s="185"/>
      <c r="CH177" s="182"/>
      <c r="CI177" s="182"/>
      <c r="CJ177" s="182"/>
      <c r="CK177" s="182"/>
      <c r="CL177" s="182"/>
      <c r="CM177" s="182"/>
    </row>
    <row r="178" spans="1:91" ht="16" x14ac:dyDescent="0.2">
      <c r="A178" s="523"/>
      <c r="B178" s="523"/>
      <c r="C178" s="167" t="s">
        <v>1609</v>
      </c>
      <c r="D178" s="189" t="s">
        <v>1610</v>
      </c>
      <c r="E178" s="167">
        <v>30</v>
      </c>
      <c r="F178" s="170">
        <v>0</v>
      </c>
      <c r="G178" s="167">
        <v>1</v>
      </c>
      <c r="H178" s="181"/>
      <c r="I178" s="167"/>
      <c r="J178" s="167"/>
      <c r="K178" s="192">
        <v>28</v>
      </c>
      <c r="L178" s="167"/>
      <c r="M178" s="167"/>
      <c r="N178" s="167"/>
      <c r="O178" s="167"/>
      <c r="P178" s="167"/>
      <c r="Q178" s="167"/>
      <c r="R178" s="167"/>
      <c r="S178" s="167"/>
      <c r="T178" s="167"/>
      <c r="U178" s="181"/>
      <c r="V178" s="167"/>
      <c r="W178" s="167"/>
      <c r="X178" s="167"/>
      <c r="Y178" s="167"/>
      <c r="Z178" s="167"/>
      <c r="AA178" s="167"/>
      <c r="AB178" s="167"/>
      <c r="AC178" s="167"/>
      <c r="AD178" s="167"/>
      <c r="AE178" s="167"/>
      <c r="AF178" s="167"/>
      <c r="AG178" s="167"/>
      <c r="AH178" s="167"/>
      <c r="AI178" s="181"/>
      <c r="AJ178" s="167"/>
      <c r="AK178" s="167"/>
      <c r="AL178" s="167"/>
      <c r="AM178" s="167"/>
      <c r="AN178" s="167"/>
      <c r="AO178" s="167"/>
      <c r="AP178" s="167"/>
      <c r="AQ178" s="167"/>
      <c r="AR178" s="167"/>
      <c r="AS178" s="167"/>
      <c r="AT178" s="167"/>
      <c r="AU178" s="167"/>
      <c r="AV178" s="167"/>
      <c r="AW178" s="167"/>
      <c r="AX178" s="167"/>
      <c r="AY178" s="181"/>
      <c r="AZ178" s="167"/>
      <c r="BA178" s="167"/>
      <c r="BB178" s="167"/>
      <c r="BC178" s="167"/>
      <c r="BD178" s="167"/>
      <c r="BE178" s="167"/>
      <c r="BF178" s="167"/>
      <c r="BG178" s="181"/>
      <c r="BH178" s="167"/>
      <c r="BI178" s="167"/>
      <c r="BJ178" s="167"/>
      <c r="BK178" s="167"/>
      <c r="BL178" s="167"/>
      <c r="BM178" s="167"/>
      <c r="BN178" s="167"/>
      <c r="BO178" s="167"/>
      <c r="BP178" s="167"/>
      <c r="BQ178" s="167"/>
      <c r="BR178" s="167"/>
      <c r="BS178" s="167"/>
      <c r="BT178" s="181"/>
      <c r="BU178" s="167"/>
      <c r="BV178" s="167"/>
      <c r="BW178" s="167"/>
      <c r="BX178" s="167"/>
      <c r="BY178" s="167"/>
      <c r="BZ178" s="167"/>
      <c r="CA178" s="181"/>
      <c r="CB178" s="167"/>
      <c r="CC178" s="167"/>
      <c r="CD178" s="167"/>
      <c r="CE178" s="167"/>
      <c r="CF178" s="167"/>
      <c r="CG178" s="181"/>
      <c r="CH178" s="167"/>
      <c r="CI178" s="167"/>
      <c r="CJ178" s="167"/>
      <c r="CK178" s="167"/>
      <c r="CL178" s="167"/>
      <c r="CM178" s="167"/>
    </row>
    <row r="179" spans="1:91" ht="16" x14ac:dyDescent="0.2">
      <c r="A179" s="523"/>
      <c r="B179" s="523"/>
      <c r="C179" s="167" t="s">
        <v>1611</v>
      </c>
      <c r="D179" s="189" t="s">
        <v>1612</v>
      </c>
      <c r="E179" s="167">
        <v>2</v>
      </c>
      <c r="F179" s="169">
        <v>0.33333333333333331</v>
      </c>
      <c r="G179" s="167">
        <v>3</v>
      </c>
      <c r="H179" s="181"/>
      <c r="I179" s="167"/>
      <c r="J179" s="167"/>
      <c r="K179" s="167"/>
      <c r="L179" s="167"/>
      <c r="M179" s="167"/>
      <c r="N179" s="167"/>
      <c r="O179" s="167"/>
      <c r="P179" s="167"/>
      <c r="Q179" s="167"/>
      <c r="R179" s="167"/>
      <c r="S179" s="167"/>
      <c r="T179" s="167"/>
      <c r="U179" s="181"/>
      <c r="V179" s="167"/>
      <c r="W179" s="167"/>
      <c r="X179" s="167"/>
      <c r="Y179" s="167"/>
      <c r="Z179" s="191">
        <v>1</v>
      </c>
      <c r="AA179" s="167"/>
      <c r="AB179" s="167"/>
      <c r="AC179" s="167"/>
      <c r="AD179" s="167"/>
      <c r="AE179" s="167"/>
      <c r="AF179" s="167"/>
      <c r="AG179" s="167"/>
      <c r="AH179" s="167"/>
      <c r="AI179" s="181"/>
      <c r="AJ179" s="167"/>
      <c r="AK179" s="167"/>
      <c r="AL179" s="167"/>
      <c r="AM179" s="167"/>
      <c r="AN179" s="167"/>
      <c r="AO179" s="191">
        <v>1</v>
      </c>
      <c r="AP179" s="167"/>
      <c r="AQ179" s="167"/>
      <c r="AR179" s="167"/>
      <c r="AS179" s="167"/>
      <c r="AT179" s="167"/>
      <c r="AU179" s="167"/>
      <c r="AV179" s="167"/>
      <c r="AW179" s="167"/>
      <c r="AX179" s="167"/>
      <c r="AY179" s="181"/>
      <c r="AZ179" s="167"/>
      <c r="BA179" s="167"/>
      <c r="BB179" s="167"/>
      <c r="BC179" s="167"/>
      <c r="BD179" s="167"/>
      <c r="BE179" s="167"/>
      <c r="BF179" s="167"/>
      <c r="BG179" s="181"/>
      <c r="BH179" s="167"/>
      <c r="BI179" s="167"/>
      <c r="BJ179" s="167"/>
      <c r="BK179" s="167"/>
      <c r="BL179" s="167"/>
      <c r="BM179" s="167"/>
      <c r="BN179" s="167"/>
      <c r="BO179" s="167"/>
      <c r="BP179" s="167"/>
      <c r="BQ179" s="167"/>
      <c r="BR179" s="167"/>
      <c r="BS179" s="167"/>
      <c r="BT179" s="181"/>
      <c r="BU179" s="167"/>
      <c r="BV179" s="167"/>
      <c r="BW179" s="167"/>
      <c r="BX179" s="167"/>
      <c r="BY179" s="167"/>
      <c r="BZ179" s="167"/>
      <c r="CA179" s="181"/>
      <c r="CB179" s="167"/>
      <c r="CC179" s="167"/>
      <c r="CD179" s="167"/>
      <c r="CE179" s="167"/>
      <c r="CF179" s="167"/>
      <c r="CG179" s="181"/>
      <c r="CH179" s="190">
        <v>2</v>
      </c>
      <c r="CI179" s="167"/>
      <c r="CJ179" s="167"/>
      <c r="CK179" s="167"/>
      <c r="CL179" s="167"/>
      <c r="CM179" s="167"/>
    </row>
    <row r="180" spans="1:91" ht="16" x14ac:dyDescent="0.2">
      <c r="A180" s="523"/>
      <c r="B180" s="523"/>
      <c r="C180" s="167" t="s">
        <v>1613</v>
      </c>
      <c r="D180" s="189" t="s">
        <v>1614</v>
      </c>
      <c r="E180" s="167">
        <v>25</v>
      </c>
      <c r="F180" s="169">
        <v>0.75</v>
      </c>
      <c r="G180" s="167">
        <v>4</v>
      </c>
      <c r="H180" s="181"/>
      <c r="I180" s="167"/>
      <c r="J180" s="167"/>
      <c r="K180" s="190">
        <v>28</v>
      </c>
      <c r="L180" s="167"/>
      <c r="M180" s="167"/>
      <c r="N180" s="167"/>
      <c r="O180" s="167"/>
      <c r="P180" s="167"/>
      <c r="Q180" s="167"/>
      <c r="R180" s="167"/>
      <c r="S180" s="167"/>
      <c r="T180" s="167"/>
      <c r="U180" s="181"/>
      <c r="V180" s="167"/>
      <c r="W180" s="167"/>
      <c r="X180" s="167"/>
      <c r="Y180" s="167"/>
      <c r="Z180" s="190">
        <v>34</v>
      </c>
      <c r="AA180" s="167"/>
      <c r="AB180" s="167"/>
      <c r="AC180" s="167"/>
      <c r="AD180" s="167"/>
      <c r="AE180" s="167"/>
      <c r="AF180" s="167"/>
      <c r="AG180" s="167"/>
      <c r="AH180" s="167"/>
      <c r="AI180" s="181"/>
      <c r="AJ180" s="167"/>
      <c r="AK180" s="167"/>
      <c r="AL180" s="167"/>
      <c r="AM180" s="167"/>
      <c r="AN180" s="167"/>
      <c r="AO180" s="190">
        <v>43</v>
      </c>
      <c r="AP180" s="167"/>
      <c r="AQ180" s="167"/>
      <c r="AR180" s="167"/>
      <c r="AS180" s="167"/>
      <c r="AT180" s="167"/>
      <c r="AU180" s="167"/>
      <c r="AV180" s="167"/>
      <c r="AW180" s="167"/>
      <c r="AX180" s="167"/>
      <c r="AY180" s="181"/>
      <c r="AZ180" s="167"/>
      <c r="BA180" s="167"/>
      <c r="BB180" s="167"/>
      <c r="BC180" s="167"/>
      <c r="BD180" s="167"/>
      <c r="BE180" s="167"/>
      <c r="BF180" s="167"/>
      <c r="BG180" s="181"/>
      <c r="BH180" s="167"/>
      <c r="BI180" s="167"/>
      <c r="BJ180" s="167"/>
      <c r="BK180" s="167"/>
      <c r="BL180" s="167"/>
      <c r="BM180" s="167"/>
      <c r="BN180" s="167"/>
      <c r="BO180" s="167"/>
      <c r="BP180" s="167"/>
      <c r="BQ180" s="167"/>
      <c r="BR180" s="167"/>
      <c r="BS180" s="167"/>
      <c r="BT180" s="181"/>
      <c r="BU180" s="167"/>
      <c r="BV180" s="167"/>
      <c r="BW180" s="167"/>
      <c r="BX180" s="167"/>
      <c r="BY180" s="167"/>
      <c r="BZ180" s="167"/>
      <c r="CA180" s="181"/>
      <c r="CB180" s="167"/>
      <c r="CC180" s="167"/>
      <c r="CD180" s="167"/>
      <c r="CE180" s="167"/>
      <c r="CF180" s="167"/>
      <c r="CG180" s="181"/>
      <c r="CH180" s="192">
        <v>22</v>
      </c>
      <c r="CI180" s="167"/>
      <c r="CJ180" s="167"/>
      <c r="CK180" s="167"/>
      <c r="CL180" s="167"/>
      <c r="CM180" s="167"/>
    </row>
    <row r="181" spans="1:91" ht="17" thickBot="1" x14ac:dyDescent="0.25">
      <c r="A181" s="523"/>
      <c r="B181" s="523"/>
      <c r="C181" s="167" t="s">
        <v>1625</v>
      </c>
      <c r="D181" s="189" t="s">
        <v>1626</v>
      </c>
      <c r="E181" s="167">
        <v>5</v>
      </c>
      <c r="F181" s="169">
        <v>0.5</v>
      </c>
      <c r="G181" s="167">
        <v>4</v>
      </c>
      <c r="H181" s="181"/>
      <c r="I181" s="167"/>
      <c r="J181" s="167"/>
      <c r="K181" s="191">
        <v>3</v>
      </c>
      <c r="L181" s="167"/>
      <c r="M181" s="167"/>
      <c r="N181" s="167"/>
      <c r="O181" s="167"/>
      <c r="P181" s="167"/>
      <c r="Q181" s="167"/>
      <c r="R181" s="167"/>
      <c r="S181" s="167"/>
      <c r="T181" s="167"/>
      <c r="U181" s="181"/>
      <c r="V181" s="167"/>
      <c r="W181" s="167"/>
      <c r="X181" s="167"/>
      <c r="Y181" s="167"/>
      <c r="Z181" s="190">
        <v>9</v>
      </c>
      <c r="AA181" s="167"/>
      <c r="AB181" s="167"/>
      <c r="AC181" s="167"/>
      <c r="AD181" s="167"/>
      <c r="AE181" s="167"/>
      <c r="AF181" s="167"/>
      <c r="AG181" s="167"/>
      <c r="AH181" s="167"/>
      <c r="AI181" s="181"/>
      <c r="AJ181" s="167"/>
      <c r="AK181" s="167"/>
      <c r="AL181" s="167"/>
      <c r="AM181" s="167"/>
      <c r="AN181" s="167"/>
      <c r="AO181" s="190">
        <v>11</v>
      </c>
      <c r="AP181" s="167"/>
      <c r="AQ181" s="167"/>
      <c r="AR181" s="167"/>
      <c r="AS181" s="167"/>
      <c r="AT181" s="167"/>
      <c r="AU181" s="167"/>
      <c r="AV181" s="167"/>
      <c r="AW181" s="167"/>
      <c r="AX181" s="167"/>
      <c r="AY181" s="181"/>
      <c r="AZ181" s="167"/>
      <c r="BA181" s="167"/>
      <c r="BB181" s="167"/>
      <c r="BC181" s="167"/>
      <c r="BD181" s="167"/>
      <c r="BE181" s="167"/>
      <c r="BF181" s="167"/>
      <c r="BG181" s="181"/>
      <c r="BH181" s="167"/>
      <c r="BI181" s="167"/>
      <c r="BJ181" s="167"/>
      <c r="BK181" s="167"/>
      <c r="BL181" s="167"/>
      <c r="BM181" s="167"/>
      <c r="BN181" s="167"/>
      <c r="BO181" s="167"/>
      <c r="BP181" s="167"/>
      <c r="BQ181" s="167"/>
      <c r="BR181" s="167"/>
      <c r="BS181" s="167"/>
      <c r="BT181" s="181"/>
      <c r="BU181" s="167"/>
      <c r="BV181" s="167"/>
      <c r="BW181" s="167"/>
      <c r="BX181" s="167"/>
      <c r="BY181" s="167"/>
      <c r="BZ181" s="167"/>
      <c r="CA181" s="181"/>
      <c r="CB181" s="167"/>
      <c r="CC181" s="167"/>
      <c r="CD181" s="167"/>
      <c r="CE181" s="167"/>
      <c r="CF181" s="167"/>
      <c r="CG181" s="181"/>
      <c r="CH181" s="192">
        <v>4</v>
      </c>
      <c r="CI181" s="167"/>
      <c r="CJ181" s="167"/>
      <c r="CK181" s="167"/>
      <c r="CL181" s="167"/>
      <c r="CM181" s="167"/>
    </row>
    <row r="182" spans="1:91" ht="49" thickBot="1" x14ac:dyDescent="0.25">
      <c r="A182" s="425">
        <v>18</v>
      </c>
      <c r="B182" s="425" t="s">
        <v>3359</v>
      </c>
      <c r="C182" s="182" t="s">
        <v>3543</v>
      </c>
      <c r="D182" s="183" t="s">
        <v>3544</v>
      </c>
      <c r="E182" s="182">
        <v>400</v>
      </c>
      <c r="F182" s="198">
        <v>0.875</v>
      </c>
      <c r="G182" s="182">
        <v>8</v>
      </c>
      <c r="H182" s="185"/>
      <c r="I182" s="182"/>
      <c r="J182" s="199">
        <v>510</v>
      </c>
      <c r="K182" s="199">
        <v>510</v>
      </c>
      <c r="L182" s="182"/>
      <c r="M182" s="182"/>
      <c r="N182" s="182"/>
      <c r="O182" s="182"/>
      <c r="P182" s="182"/>
      <c r="Q182" s="182"/>
      <c r="R182" s="182"/>
      <c r="S182" s="182"/>
      <c r="T182" s="182"/>
      <c r="U182" s="188">
        <v>205</v>
      </c>
      <c r="V182" s="182"/>
      <c r="W182" s="182"/>
      <c r="X182" s="199">
        <v>851</v>
      </c>
      <c r="Y182" s="182"/>
      <c r="Z182" s="199">
        <v>1076</v>
      </c>
      <c r="AA182" s="182"/>
      <c r="AB182" s="182"/>
      <c r="AC182" s="182"/>
      <c r="AD182" s="182"/>
      <c r="AE182" s="182"/>
      <c r="AF182" s="182"/>
      <c r="AG182" s="182"/>
      <c r="AH182" s="182"/>
      <c r="AI182" s="185"/>
      <c r="AJ182" s="182"/>
      <c r="AK182" s="182"/>
      <c r="AL182" s="199">
        <v>693</v>
      </c>
      <c r="AM182" s="182"/>
      <c r="AN182" s="199">
        <v>503</v>
      </c>
      <c r="AO182" s="199">
        <v>1196</v>
      </c>
      <c r="AP182" s="182"/>
      <c r="AQ182" s="182"/>
      <c r="AR182" s="182"/>
      <c r="AS182" s="182"/>
      <c r="AT182" s="182"/>
      <c r="AU182" s="182"/>
      <c r="AV182" s="182"/>
      <c r="AW182" s="182"/>
      <c r="AX182" s="182"/>
      <c r="AY182" s="185"/>
      <c r="AZ182" s="182"/>
      <c r="BA182" s="182"/>
      <c r="BB182" s="182"/>
      <c r="BC182" s="182"/>
      <c r="BD182" s="182"/>
      <c r="BE182" s="182"/>
      <c r="BF182" s="182"/>
      <c r="BG182" s="185"/>
      <c r="BH182" s="182"/>
      <c r="BI182" s="182"/>
      <c r="BJ182" s="182"/>
      <c r="BK182" s="182"/>
      <c r="BL182" s="182"/>
      <c r="BM182" s="182"/>
      <c r="BN182" s="182"/>
      <c r="BO182" s="182"/>
      <c r="BP182" s="182"/>
      <c r="BQ182" s="182"/>
      <c r="BR182" s="182"/>
      <c r="BS182" s="182"/>
      <c r="BT182" s="185"/>
      <c r="BU182" s="182"/>
      <c r="BV182" s="182"/>
      <c r="BW182" s="182"/>
      <c r="BX182" s="182"/>
      <c r="BY182" s="182"/>
      <c r="BZ182" s="182"/>
      <c r="CA182" s="185"/>
      <c r="CB182" s="182"/>
      <c r="CC182" s="182"/>
      <c r="CD182" s="182"/>
      <c r="CE182" s="182"/>
      <c r="CF182" s="182"/>
      <c r="CG182" s="185"/>
      <c r="CH182" s="182"/>
      <c r="CI182" s="182"/>
      <c r="CJ182" s="182"/>
      <c r="CK182" s="182"/>
      <c r="CL182" s="182"/>
      <c r="CM182" s="182"/>
    </row>
    <row r="183" spans="1:91" ht="32" x14ac:dyDescent="0.2">
      <c r="A183" s="522">
        <v>19</v>
      </c>
      <c r="B183" s="522" t="s">
        <v>3360</v>
      </c>
      <c r="C183" s="182" t="s">
        <v>1652</v>
      </c>
      <c r="D183" s="183" t="s">
        <v>1653</v>
      </c>
      <c r="E183" s="182">
        <v>5</v>
      </c>
      <c r="F183" s="198">
        <v>0.8571428571428571</v>
      </c>
      <c r="G183" s="182">
        <v>7</v>
      </c>
      <c r="H183" s="185"/>
      <c r="I183" s="182"/>
      <c r="J183" s="199">
        <v>11</v>
      </c>
      <c r="K183" s="199">
        <v>11</v>
      </c>
      <c r="L183" s="182"/>
      <c r="M183" s="182"/>
      <c r="N183" s="182"/>
      <c r="O183" s="182"/>
      <c r="P183" s="182"/>
      <c r="Q183" s="182"/>
      <c r="R183" s="182"/>
      <c r="S183" s="182"/>
      <c r="T183" s="182"/>
      <c r="U183" s="188">
        <v>2</v>
      </c>
      <c r="V183" s="182"/>
      <c r="W183" s="182"/>
      <c r="X183" s="199">
        <v>12</v>
      </c>
      <c r="Y183" s="182"/>
      <c r="Z183" s="199">
        <v>14</v>
      </c>
      <c r="AA183" s="182"/>
      <c r="AB183" s="182"/>
      <c r="AC183" s="182"/>
      <c r="AD183" s="182"/>
      <c r="AE183" s="182"/>
      <c r="AF183" s="182"/>
      <c r="AG183" s="182"/>
      <c r="AH183" s="182"/>
      <c r="AI183" s="185"/>
      <c r="AJ183" s="182"/>
      <c r="AK183" s="182"/>
      <c r="AL183" s="199">
        <v>5</v>
      </c>
      <c r="AM183" s="182"/>
      <c r="AN183" s="182"/>
      <c r="AO183" s="199">
        <v>5</v>
      </c>
      <c r="AP183" s="182"/>
      <c r="AQ183" s="182"/>
      <c r="AR183" s="182"/>
      <c r="AS183" s="182"/>
      <c r="AT183" s="182"/>
      <c r="AU183" s="182"/>
      <c r="AV183" s="182"/>
      <c r="AW183" s="182"/>
      <c r="AX183" s="182"/>
      <c r="AY183" s="185"/>
      <c r="AZ183" s="182"/>
      <c r="BA183" s="182"/>
      <c r="BB183" s="182"/>
      <c r="BC183" s="182"/>
      <c r="BD183" s="182"/>
      <c r="BE183" s="182"/>
      <c r="BF183" s="182"/>
      <c r="BG183" s="185"/>
      <c r="BH183" s="182"/>
      <c r="BI183" s="182"/>
      <c r="BJ183" s="182"/>
      <c r="BK183" s="182"/>
      <c r="BL183" s="182"/>
      <c r="BM183" s="182"/>
      <c r="BN183" s="182"/>
      <c r="BO183" s="182"/>
      <c r="BP183" s="182"/>
      <c r="BQ183" s="182"/>
      <c r="BR183" s="182"/>
      <c r="BS183" s="182"/>
      <c r="BT183" s="185"/>
      <c r="BU183" s="182"/>
      <c r="BV183" s="182"/>
      <c r="BW183" s="182"/>
      <c r="BX183" s="182"/>
      <c r="BY183" s="182"/>
      <c r="BZ183" s="182"/>
      <c r="CA183" s="185"/>
      <c r="CB183" s="182"/>
      <c r="CC183" s="182"/>
      <c r="CD183" s="182"/>
      <c r="CE183" s="182"/>
      <c r="CF183" s="182"/>
      <c r="CG183" s="185"/>
      <c r="CH183" s="182"/>
      <c r="CI183" s="182"/>
      <c r="CJ183" s="182"/>
      <c r="CK183" s="182"/>
      <c r="CL183" s="182"/>
      <c r="CM183" s="182"/>
    </row>
    <row r="184" spans="1:91" ht="16" x14ac:dyDescent="0.2">
      <c r="A184" s="523"/>
      <c r="B184" s="523"/>
      <c r="C184" s="167" t="s">
        <v>1654</v>
      </c>
      <c r="D184" s="189" t="s">
        <v>1655</v>
      </c>
      <c r="E184" s="167">
        <v>30</v>
      </c>
      <c r="F184" s="169">
        <v>0.70588235294117652</v>
      </c>
      <c r="G184" s="167">
        <v>17</v>
      </c>
      <c r="H184" s="181"/>
      <c r="I184" s="167"/>
      <c r="J184" s="191">
        <v>1</v>
      </c>
      <c r="K184" s="190">
        <v>63</v>
      </c>
      <c r="L184" s="167"/>
      <c r="M184" s="167"/>
      <c r="N184" s="167"/>
      <c r="O184" s="167"/>
      <c r="P184" s="167"/>
      <c r="Q184" s="167"/>
      <c r="R184" s="167"/>
      <c r="S184" s="167"/>
      <c r="T184" s="167"/>
      <c r="U184" s="195">
        <v>12</v>
      </c>
      <c r="V184" s="167"/>
      <c r="W184" s="167"/>
      <c r="X184" s="190">
        <v>123</v>
      </c>
      <c r="Y184" s="167"/>
      <c r="Z184" s="190">
        <v>178</v>
      </c>
      <c r="AA184" s="191">
        <v>12</v>
      </c>
      <c r="AB184" s="167"/>
      <c r="AC184" s="167"/>
      <c r="AD184" s="167"/>
      <c r="AE184" s="167"/>
      <c r="AF184" s="167"/>
      <c r="AG184" s="167"/>
      <c r="AH184" s="167"/>
      <c r="AI184" s="181"/>
      <c r="AJ184" s="167"/>
      <c r="AK184" s="167"/>
      <c r="AL184" s="190">
        <v>127</v>
      </c>
      <c r="AM184" s="167"/>
      <c r="AN184" s="190">
        <v>47</v>
      </c>
      <c r="AO184" s="190">
        <v>174</v>
      </c>
      <c r="AP184" s="190">
        <v>47</v>
      </c>
      <c r="AQ184" s="167"/>
      <c r="AR184" s="167"/>
      <c r="AS184" s="167"/>
      <c r="AT184" s="167"/>
      <c r="AU184" s="167"/>
      <c r="AV184" s="167"/>
      <c r="AW184" s="167"/>
      <c r="AX184" s="167"/>
      <c r="AY184" s="181"/>
      <c r="AZ184" s="167"/>
      <c r="BA184" s="190">
        <v>106</v>
      </c>
      <c r="BB184" s="190">
        <v>42</v>
      </c>
      <c r="BC184" s="167"/>
      <c r="BD184" s="167"/>
      <c r="BE184" s="167"/>
      <c r="BF184" s="167"/>
      <c r="BG184" s="181"/>
      <c r="BH184" s="190">
        <v>30</v>
      </c>
      <c r="BI184" s="167"/>
      <c r="BJ184" s="167"/>
      <c r="BK184" s="167"/>
      <c r="BL184" s="167"/>
      <c r="BM184" s="167"/>
      <c r="BN184" s="167"/>
      <c r="BO184" s="167"/>
      <c r="BP184" s="167"/>
      <c r="BQ184" s="167"/>
      <c r="BR184" s="167"/>
      <c r="BS184" s="167"/>
      <c r="BT184" s="181"/>
      <c r="BU184" s="167"/>
      <c r="BV184" s="167"/>
      <c r="BW184" s="167"/>
      <c r="BX184" s="167"/>
      <c r="BY184" s="167"/>
      <c r="BZ184" s="167"/>
      <c r="CA184" s="195">
        <v>6</v>
      </c>
      <c r="CB184" s="167"/>
      <c r="CC184" s="167"/>
      <c r="CD184" s="167"/>
      <c r="CE184" s="167"/>
      <c r="CF184" s="167"/>
      <c r="CG184" s="194">
        <v>26</v>
      </c>
      <c r="CH184" s="190">
        <v>38</v>
      </c>
      <c r="CI184" s="167"/>
      <c r="CJ184" s="167"/>
      <c r="CK184" s="167"/>
      <c r="CL184" s="167"/>
      <c r="CM184" s="190">
        <v>96</v>
      </c>
    </row>
    <row r="185" spans="1:91" ht="16" x14ac:dyDescent="0.2">
      <c r="A185" s="523"/>
      <c r="B185" s="523"/>
      <c r="C185" s="167" t="s">
        <v>1656</v>
      </c>
      <c r="D185" s="189" t="s">
        <v>1657</v>
      </c>
      <c r="E185" s="167">
        <v>30</v>
      </c>
      <c r="F185" s="169">
        <v>0.35294117647058831</v>
      </c>
      <c r="G185" s="167">
        <v>17</v>
      </c>
      <c r="H185" s="181"/>
      <c r="I185" s="167"/>
      <c r="J185" s="191">
        <v>4</v>
      </c>
      <c r="K185" s="190">
        <v>57</v>
      </c>
      <c r="L185" s="167"/>
      <c r="M185" s="167"/>
      <c r="N185" s="167"/>
      <c r="O185" s="167"/>
      <c r="P185" s="167"/>
      <c r="Q185" s="167"/>
      <c r="R185" s="167"/>
      <c r="S185" s="167"/>
      <c r="T185" s="167"/>
      <c r="U185" s="195">
        <v>21</v>
      </c>
      <c r="V185" s="167"/>
      <c r="W185" s="167"/>
      <c r="X185" s="190">
        <v>123</v>
      </c>
      <c r="Y185" s="167"/>
      <c r="Z185" s="190">
        <v>172</v>
      </c>
      <c r="AA185" s="191">
        <v>21</v>
      </c>
      <c r="AB185" s="167"/>
      <c r="AC185" s="167"/>
      <c r="AD185" s="167"/>
      <c r="AE185" s="167"/>
      <c r="AF185" s="167"/>
      <c r="AG185" s="167"/>
      <c r="AH185" s="167"/>
      <c r="AI185" s="181"/>
      <c r="AJ185" s="167"/>
      <c r="AK185" s="167"/>
      <c r="AL185" s="190">
        <v>77</v>
      </c>
      <c r="AM185" s="167"/>
      <c r="AN185" s="191">
        <v>17</v>
      </c>
      <c r="AO185" s="190">
        <v>94</v>
      </c>
      <c r="AP185" s="191">
        <v>17</v>
      </c>
      <c r="AQ185" s="167"/>
      <c r="AR185" s="167"/>
      <c r="AS185" s="167"/>
      <c r="AT185" s="167"/>
      <c r="AU185" s="167"/>
      <c r="AV185" s="167"/>
      <c r="AW185" s="167"/>
      <c r="AX185" s="167"/>
      <c r="AY185" s="181"/>
      <c r="AZ185" s="167"/>
      <c r="BA185" s="190">
        <v>55</v>
      </c>
      <c r="BB185" s="191">
        <v>14</v>
      </c>
      <c r="BC185" s="167"/>
      <c r="BD185" s="167"/>
      <c r="BE185" s="167"/>
      <c r="BF185" s="167"/>
      <c r="BG185" s="181"/>
      <c r="BH185" s="191">
        <v>11</v>
      </c>
      <c r="BI185" s="167"/>
      <c r="BJ185" s="167"/>
      <c r="BK185" s="167"/>
      <c r="BL185" s="167"/>
      <c r="BM185" s="167"/>
      <c r="BN185" s="167"/>
      <c r="BO185" s="167"/>
      <c r="BP185" s="167"/>
      <c r="BQ185" s="167"/>
      <c r="BR185" s="167"/>
      <c r="BS185" s="167"/>
      <c r="BT185" s="181"/>
      <c r="BU185" s="167"/>
      <c r="BV185" s="167"/>
      <c r="BW185" s="167"/>
      <c r="BX185" s="167"/>
      <c r="BY185" s="167"/>
      <c r="BZ185" s="167"/>
      <c r="CA185" s="195">
        <v>22</v>
      </c>
      <c r="CB185" s="167"/>
      <c r="CC185" s="167"/>
      <c r="CD185" s="167"/>
      <c r="CE185" s="167"/>
      <c r="CF185" s="167"/>
      <c r="CG185" s="195">
        <v>17</v>
      </c>
      <c r="CH185" s="192">
        <v>25</v>
      </c>
      <c r="CI185" s="167"/>
      <c r="CJ185" s="167"/>
      <c r="CK185" s="167"/>
      <c r="CL185" s="167"/>
      <c r="CM185" s="191">
        <v>20</v>
      </c>
    </row>
    <row r="186" spans="1:91" ht="16" x14ac:dyDescent="0.2">
      <c r="A186" s="523"/>
      <c r="B186" s="523"/>
      <c r="C186" s="167" t="s">
        <v>1658</v>
      </c>
      <c r="D186" s="189" t="s">
        <v>1659</v>
      </c>
      <c r="E186" s="167">
        <v>70</v>
      </c>
      <c r="F186" s="169">
        <v>0.52941176470588236</v>
      </c>
      <c r="G186" s="167">
        <v>17</v>
      </c>
      <c r="H186" s="181"/>
      <c r="I186" s="167"/>
      <c r="J186" s="191">
        <v>8</v>
      </c>
      <c r="K186" s="190">
        <v>164</v>
      </c>
      <c r="L186" s="167"/>
      <c r="M186" s="167"/>
      <c r="N186" s="167"/>
      <c r="O186" s="167"/>
      <c r="P186" s="167"/>
      <c r="Q186" s="167"/>
      <c r="R186" s="167"/>
      <c r="S186" s="167"/>
      <c r="T186" s="167"/>
      <c r="U186" s="194">
        <v>60</v>
      </c>
      <c r="V186" s="167"/>
      <c r="W186" s="167"/>
      <c r="X186" s="190">
        <v>132</v>
      </c>
      <c r="Y186" s="167"/>
      <c r="Z186" s="190">
        <v>284</v>
      </c>
      <c r="AA186" s="192">
        <v>60</v>
      </c>
      <c r="AB186" s="167"/>
      <c r="AC186" s="167"/>
      <c r="AD186" s="167"/>
      <c r="AE186" s="167"/>
      <c r="AF186" s="167"/>
      <c r="AG186" s="167"/>
      <c r="AH186" s="167"/>
      <c r="AI186" s="181"/>
      <c r="AJ186" s="167"/>
      <c r="AK186" s="167"/>
      <c r="AL186" s="190">
        <v>188</v>
      </c>
      <c r="AM186" s="167"/>
      <c r="AN186" s="190">
        <v>70</v>
      </c>
      <c r="AO186" s="190">
        <v>260</v>
      </c>
      <c r="AP186" s="190">
        <v>70</v>
      </c>
      <c r="AQ186" s="167"/>
      <c r="AR186" s="167"/>
      <c r="AS186" s="167"/>
      <c r="AT186" s="167"/>
      <c r="AU186" s="167"/>
      <c r="AV186" s="167"/>
      <c r="AW186" s="167"/>
      <c r="AX186" s="167"/>
      <c r="AY186" s="181"/>
      <c r="AZ186" s="167"/>
      <c r="BA186" s="190">
        <v>134</v>
      </c>
      <c r="BB186" s="191">
        <v>36</v>
      </c>
      <c r="BC186" s="167"/>
      <c r="BD186" s="167"/>
      <c r="BE186" s="167"/>
      <c r="BF186" s="167"/>
      <c r="BG186" s="181"/>
      <c r="BH186" s="191">
        <v>34</v>
      </c>
      <c r="BI186" s="167"/>
      <c r="BJ186" s="167"/>
      <c r="BK186" s="167"/>
      <c r="BL186" s="167"/>
      <c r="BM186" s="167"/>
      <c r="BN186" s="167"/>
      <c r="BO186" s="167"/>
      <c r="BP186" s="167"/>
      <c r="BQ186" s="167"/>
      <c r="BR186" s="167"/>
      <c r="BS186" s="167"/>
      <c r="BT186" s="181"/>
      <c r="BU186" s="167"/>
      <c r="BV186" s="167"/>
      <c r="BW186" s="167"/>
      <c r="BX186" s="167"/>
      <c r="BY186" s="167"/>
      <c r="BZ186" s="167"/>
      <c r="CA186" s="195">
        <v>19</v>
      </c>
      <c r="CB186" s="167"/>
      <c r="CC186" s="167"/>
      <c r="CD186" s="167"/>
      <c r="CE186" s="167"/>
      <c r="CF186" s="167"/>
      <c r="CG186" s="194">
        <v>67</v>
      </c>
      <c r="CH186" s="190">
        <v>96</v>
      </c>
      <c r="CI186" s="167"/>
      <c r="CJ186" s="167"/>
      <c r="CK186" s="167"/>
      <c r="CL186" s="167"/>
      <c r="CM186" s="192">
        <v>64</v>
      </c>
    </row>
    <row r="187" spans="1:91" ht="16" x14ac:dyDescent="0.2">
      <c r="A187" s="523"/>
      <c r="B187" s="523"/>
      <c r="C187" s="167" t="s">
        <v>1664</v>
      </c>
      <c r="D187" s="189" t="s">
        <v>1665</v>
      </c>
      <c r="E187" s="167">
        <v>100</v>
      </c>
      <c r="F187" s="169">
        <v>0.625</v>
      </c>
      <c r="G187" s="167">
        <v>16</v>
      </c>
      <c r="H187" s="181"/>
      <c r="I187" s="167"/>
      <c r="J187" s="167"/>
      <c r="K187" s="190">
        <v>125</v>
      </c>
      <c r="L187" s="167"/>
      <c r="M187" s="167"/>
      <c r="N187" s="167"/>
      <c r="O187" s="167"/>
      <c r="P187" s="167"/>
      <c r="Q187" s="167"/>
      <c r="R187" s="167"/>
      <c r="S187" s="167"/>
      <c r="T187" s="167"/>
      <c r="U187" s="195">
        <v>60</v>
      </c>
      <c r="V187" s="167"/>
      <c r="W187" s="167"/>
      <c r="X187" s="190">
        <v>216</v>
      </c>
      <c r="Y187" s="167"/>
      <c r="Z187" s="190">
        <v>583</v>
      </c>
      <c r="AA187" s="191">
        <v>61</v>
      </c>
      <c r="AB187" s="167"/>
      <c r="AC187" s="167"/>
      <c r="AD187" s="167"/>
      <c r="AE187" s="167"/>
      <c r="AF187" s="167"/>
      <c r="AG187" s="167"/>
      <c r="AH187" s="167"/>
      <c r="AI187" s="181"/>
      <c r="AJ187" s="167"/>
      <c r="AK187" s="167"/>
      <c r="AL187" s="190">
        <v>265</v>
      </c>
      <c r="AM187" s="167"/>
      <c r="AN187" s="190">
        <v>137</v>
      </c>
      <c r="AO187" s="190">
        <v>409</v>
      </c>
      <c r="AP187" s="190">
        <v>145</v>
      </c>
      <c r="AQ187" s="167"/>
      <c r="AR187" s="167"/>
      <c r="AS187" s="167"/>
      <c r="AT187" s="167"/>
      <c r="AU187" s="167"/>
      <c r="AV187" s="167"/>
      <c r="AW187" s="167"/>
      <c r="AX187" s="167"/>
      <c r="AY187" s="181"/>
      <c r="AZ187" s="167"/>
      <c r="BA187" s="190">
        <v>213</v>
      </c>
      <c r="BB187" s="191">
        <v>61</v>
      </c>
      <c r="BC187" s="167"/>
      <c r="BD187" s="167"/>
      <c r="BE187" s="167"/>
      <c r="BF187" s="167"/>
      <c r="BG187" s="181"/>
      <c r="BH187" s="192">
        <v>88</v>
      </c>
      <c r="BI187" s="167"/>
      <c r="BJ187" s="167"/>
      <c r="BK187" s="167"/>
      <c r="BL187" s="167"/>
      <c r="BM187" s="167"/>
      <c r="BN187" s="167"/>
      <c r="BO187" s="167"/>
      <c r="BP187" s="167"/>
      <c r="BQ187" s="167"/>
      <c r="BR187" s="167"/>
      <c r="BS187" s="167"/>
      <c r="BT187" s="195">
        <v>9</v>
      </c>
      <c r="BU187" s="167"/>
      <c r="BV187" s="167"/>
      <c r="BW187" s="167"/>
      <c r="BX187" s="167"/>
      <c r="BY187" s="167"/>
      <c r="BZ187" s="167"/>
      <c r="CA187" s="194">
        <v>92</v>
      </c>
      <c r="CB187" s="167"/>
      <c r="CC187" s="167"/>
      <c r="CD187" s="167"/>
      <c r="CE187" s="167"/>
      <c r="CF187" s="167"/>
      <c r="CG187" s="193">
        <v>176</v>
      </c>
      <c r="CH187" s="190">
        <v>149</v>
      </c>
      <c r="CI187" s="167"/>
      <c r="CJ187" s="167"/>
      <c r="CK187" s="167"/>
      <c r="CL187" s="167"/>
      <c r="CM187" s="167"/>
    </row>
    <row r="188" spans="1:91" ht="17" thickBot="1" x14ac:dyDescent="0.25">
      <c r="A188" s="523"/>
      <c r="B188" s="523"/>
      <c r="C188" s="167" t="s">
        <v>1666</v>
      </c>
      <c r="D188" s="189" t="s">
        <v>1667</v>
      </c>
      <c r="E188" s="167">
        <v>30</v>
      </c>
      <c r="F188" s="169">
        <v>0.5625</v>
      </c>
      <c r="G188" s="167">
        <v>16</v>
      </c>
      <c r="H188" s="181"/>
      <c r="I188" s="167"/>
      <c r="J188" s="167"/>
      <c r="K188" s="190">
        <v>91</v>
      </c>
      <c r="L188" s="167"/>
      <c r="M188" s="167"/>
      <c r="N188" s="167"/>
      <c r="O188" s="167"/>
      <c r="P188" s="167"/>
      <c r="Q188" s="167"/>
      <c r="R188" s="167"/>
      <c r="S188" s="167"/>
      <c r="T188" s="167"/>
      <c r="U188" s="195">
        <v>1</v>
      </c>
      <c r="V188" s="167"/>
      <c r="W188" s="167"/>
      <c r="X188" s="190">
        <v>89</v>
      </c>
      <c r="Y188" s="167"/>
      <c r="Z188" s="190">
        <v>161</v>
      </c>
      <c r="AA188" s="191">
        <v>1</v>
      </c>
      <c r="AB188" s="167"/>
      <c r="AC188" s="167"/>
      <c r="AD188" s="167"/>
      <c r="AE188" s="167"/>
      <c r="AF188" s="167"/>
      <c r="AG188" s="167"/>
      <c r="AH188" s="167"/>
      <c r="AI188" s="181"/>
      <c r="AJ188" s="167"/>
      <c r="AK188" s="167"/>
      <c r="AL188" s="190">
        <v>170</v>
      </c>
      <c r="AM188" s="167"/>
      <c r="AN188" s="191">
        <v>23</v>
      </c>
      <c r="AO188" s="190">
        <v>193</v>
      </c>
      <c r="AP188" s="192">
        <v>24</v>
      </c>
      <c r="AQ188" s="167"/>
      <c r="AR188" s="167"/>
      <c r="AS188" s="167"/>
      <c r="AT188" s="167"/>
      <c r="AU188" s="167"/>
      <c r="AV188" s="167"/>
      <c r="AW188" s="167"/>
      <c r="AX188" s="167"/>
      <c r="AY188" s="181"/>
      <c r="AZ188" s="167"/>
      <c r="BA188" s="190">
        <v>213</v>
      </c>
      <c r="BB188" s="191">
        <v>1</v>
      </c>
      <c r="BC188" s="167"/>
      <c r="BD188" s="167"/>
      <c r="BE188" s="167"/>
      <c r="BF188" s="167"/>
      <c r="BG188" s="181"/>
      <c r="BH188" s="190">
        <v>35</v>
      </c>
      <c r="BI188" s="167"/>
      <c r="BJ188" s="167"/>
      <c r="BK188" s="167"/>
      <c r="BL188" s="167"/>
      <c r="BM188" s="167"/>
      <c r="BN188" s="167"/>
      <c r="BO188" s="167"/>
      <c r="BP188" s="167"/>
      <c r="BQ188" s="167"/>
      <c r="BR188" s="167"/>
      <c r="BS188" s="167"/>
      <c r="BT188" s="195">
        <v>15</v>
      </c>
      <c r="BU188" s="167"/>
      <c r="BV188" s="167"/>
      <c r="BW188" s="167"/>
      <c r="BX188" s="167"/>
      <c r="BY188" s="167"/>
      <c r="BZ188" s="167"/>
      <c r="CA188" s="195">
        <v>14</v>
      </c>
      <c r="CB188" s="167"/>
      <c r="CC188" s="167"/>
      <c r="CD188" s="167"/>
      <c r="CE188" s="167"/>
      <c r="CF188" s="167"/>
      <c r="CG188" s="193">
        <v>117</v>
      </c>
      <c r="CH188" s="190">
        <v>99</v>
      </c>
      <c r="CI188" s="167"/>
      <c r="CJ188" s="167"/>
      <c r="CK188" s="167"/>
      <c r="CL188" s="167"/>
      <c r="CM188" s="167"/>
    </row>
    <row r="189" spans="1:91" ht="16" x14ac:dyDescent="0.2">
      <c r="A189" s="522">
        <v>20</v>
      </c>
      <c r="B189" s="522" t="s">
        <v>3361</v>
      </c>
      <c r="C189" s="182" t="s">
        <v>1668</v>
      </c>
      <c r="D189" s="183" t="s">
        <v>1669</v>
      </c>
      <c r="E189" s="182">
        <v>50</v>
      </c>
      <c r="F189" s="198">
        <v>1</v>
      </c>
      <c r="G189" s="182">
        <v>8</v>
      </c>
      <c r="H189" s="185"/>
      <c r="I189" s="182"/>
      <c r="J189" s="199">
        <v>226</v>
      </c>
      <c r="K189" s="199">
        <v>226</v>
      </c>
      <c r="L189" s="182"/>
      <c r="M189" s="182"/>
      <c r="N189" s="182"/>
      <c r="O189" s="182"/>
      <c r="P189" s="182"/>
      <c r="Q189" s="182"/>
      <c r="R189" s="182"/>
      <c r="S189" s="182"/>
      <c r="T189" s="182"/>
      <c r="U189" s="200">
        <v>104</v>
      </c>
      <c r="V189" s="182"/>
      <c r="W189" s="182"/>
      <c r="X189" s="199">
        <v>276</v>
      </c>
      <c r="Y189" s="182"/>
      <c r="Z189" s="199">
        <v>380</v>
      </c>
      <c r="AA189" s="182"/>
      <c r="AB189" s="182"/>
      <c r="AC189" s="182"/>
      <c r="AD189" s="182"/>
      <c r="AE189" s="182"/>
      <c r="AF189" s="182"/>
      <c r="AG189" s="182"/>
      <c r="AH189" s="182"/>
      <c r="AI189" s="185"/>
      <c r="AJ189" s="182"/>
      <c r="AK189" s="182"/>
      <c r="AL189" s="199">
        <v>166</v>
      </c>
      <c r="AM189" s="182"/>
      <c r="AN189" s="199">
        <v>156</v>
      </c>
      <c r="AO189" s="199">
        <v>322</v>
      </c>
      <c r="AP189" s="182"/>
      <c r="AQ189" s="182"/>
      <c r="AR189" s="182"/>
      <c r="AS189" s="182"/>
      <c r="AT189" s="182"/>
      <c r="AU189" s="182"/>
      <c r="AV189" s="182"/>
      <c r="AW189" s="182"/>
      <c r="AX189" s="182"/>
      <c r="AY189" s="185"/>
      <c r="AZ189" s="182"/>
      <c r="BA189" s="182"/>
      <c r="BB189" s="182"/>
      <c r="BC189" s="182"/>
      <c r="BD189" s="182"/>
      <c r="BE189" s="182"/>
      <c r="BF189" s="182"/>
      <c r="BG189" s="185"/>
      <c r="BH189" s="182"/>
      <c r="BI189" s="182"/>
      <c r="BJ189" s="182"/>
      <c r="BK189" s="182"/>
      <c r="BL189" s="182"/>
      <c r="BM189" s="182"/>
      <c r="BN189" s="182"/>
      <c r="BO189" s="182"/>
      <c r="BP189" s="182"/>
      <c r="BQ189" s="182"/>
      <c r="BR189" s="182"/>
      <c r="BS189" s="182"/>
      <c r="BT189" s="185"/>
      <c r="BU189" s="182"/>
      <c r="BV189" s="182"/>
      <c r="BW189" s="182"/>
      <c r="BX189" s="182"/>
      <c r="BY189" s="182"/>
      <c r="BZ189" s="182"/>
      <c r="CA189" s="185"/>
      <c r="CB189" s="182"/>
      <c r="CC189" s="182"/>
      <c r="CD189" s="182"/>
      <c r="CE189" s="182"/>
      <c r="CF189" s="182"/>
      <c r="CG189" s="185"/>
      <c r="CH189" s="182"/>
      <c r="CI189" s="182"/>
      <c r="CJ189" s="182"/>
      <c r="CK189" s="182"/>
      <c r="CL189" s="182"/>
      <c r="CM189" s="182"/>
    </row>
    <row r="190" spans="1:91" ht="32" x14ac:dyDescent="0.2">
      <c r="A190" s="523"/>
      <c r="B190" s="523"/>
      <c r="C190" s="167" t="s">
        <v>1670</v>
      </c>
      <c r="D190" s="189" t="s">
        <v>1671</v>
      </c>
      <c r="E190" s="167">
        <v>25</v>
      </c>
      <c r="F190" s="169">
        <v>0.54545454545454541</v>
      </c>
      <c r="G190" s="167">
        <v>11</v>
      </c>
      <c r="H190" s="181"/>
      <c r="I190" s="167"/>
      <c r="J190" s="190">
        <v>73</v>
      </c>
      <c r="K190" s="190">
        <v>73</v>
      </c>
      <c r="L190" s="167"/>
      <c r="M190" s="167"/>
      <c r="N190" s="167"/>
      <c r="O190" s="167"/>
      <c r="P190" s="167"/>
      <c r="Q190" s="167"/>
      <c r="R190" s="167"/>
      <c r="S190" s="167"/>
      <c r="T190" s="167"/>
      <c r="U190" s="195">
        <v>2</v>
      </c>
      <c r="V190" s="167"/>
      <c r="W190" s="167"/>
      <c r="X190" s="190">
        <v>147</v>
      </c>
      <c r="Y190" s="167"/>
      <c r="Z190" s="190">
        <v>149</v>
      </c>
      <c r="AA190" s="167"/>
      <c r="AB190" s="167"/>
      <c r="AC190" s="167"/>
      <c r="AD190" s="167"/>
      <c r="AE190" s="167"/>
      <c r="AF190" s="167"/>
      <c r="AG190" s="167"/>
      <c r="AH190" s="167"/>
      <c r="AI190" s="181"/>
      <c r="AJ190" s="167"/>
      <c r="AK190" s="167"/>
      <c r="AL190" s="190">
        <v>25</v>
      </c>
      <c r="AM190" s="167"/>
      <c r="AN190" s="191">
        <v>12</v>
      </c>
      <c r="AO190" s="190">
        <v>38</v>
      </c>
      <c r="AP190" s="167"/>
      <c r="AQ190" s="167"/>
      <c r="AR190" s="167"/>
      <c r="AS190" s="167"/>
      <c r="AT190" s="167"/>
      <c r="AU190" s="167"/>
      <c r="AV190" s="167"/>
      <c r="AW190" s="167"/>
      <c r="AX190" s="167"/>
      <c r="AY190" s="181"/>
      <c r="AZ190" s="167"/>
      <c r="BA190" s="191">
        <v>2</v>
      </c>
      <c r="BB190" s="167"/>
      <c r="BC190" s="167"/>
      <c r="BD190" s="167"/>
      <c r="BE190" s="167"/>
      <c r="BF190" s="167"/>
      <c r="BG190" s="181"/>
      <c r="BH190" s="167"/>
      <c r="BI190" s="167"/>
      <c r="BJ190" s="167"/>
      <c r="BK190" s="167"/>
      <c r="BL190" s="167"/>
      <c r="BM190" s="167"/>
      <c r="BN190" s="167"/>
      <c r="BO190" s="167"/>
      <c r="BP190" s="167"/>
      <c r="BQ190" s="167"/>
      <c r="BR190" s="167"/>
      <c r="BS190" s="167"/>
      <c r="BT190" s="195">
        <v>1</v>
      </c>
      <c r="BU190" s="167"/>
      <c r="BV190" s="167"/>
      <c r="BW190" s="167"/>
      <c r="BX190" s="167"/>
      <c r="BY190" s="167"/>
      <c r="BZ190" s="167"/>
      <c r="CA190" s="181"/>
      <c r="CB190" s="167"/>
      <c r="CC190" s="167"/>
      <c r="CD190" s="167"/>
      <c r="CE190" s="167"/>
      <c r="CF190" s="167"/>
      <c r="CG190" s="181"/>
      <c r="CH190" s="191">
        <v>5</v>
      </c>
      <c r="CI190" s="167"/>
      <c r="CJ190" s="167"/>
      <c r="CK190" s="167"/>
      <c r="CL190" s="167"/>
      <c r="CM190" s="167"/>
    </row>
    <row r="191" spans="1:91" ht="16" x14ac:dyDescent="0.2">
      <c r="A191" s="523"/>
      <c r="B191" s="523"/>
      <c r="C191" s="167" t="s">
        <v>1672</v>
      </c>
      <c r="D191" s="189" t="s">
        <v>1673</v>
      </c>
      <c r="E191" s="167">
        <v>100</v>
      </c>
      <c r="F191" s="170">
        <v>0</v>
      </c>
      <c r="G191" s="167">
        <v>1</v>
      </c>
      <c r="H191" s="181"/>
      <c r="I191" s="167"/>
      <c r="J191" s="167"/>
      <c r="K191" s="167"/>
      <c r="L191" s="167"/>
      <c r="M191" s="167"/>
      <c r="N191" s="167"/>
      <c r="O191" s="167"/>
      <c r="P191" s="167"/>
      <c r="Q191" s="167"/>
      <c r="R191" s="167"/>
      <c r="S191" s="167"/>
      <c r="T191" s="167"/>
      <c r="U191" s="181"/>
      <c r="V191" s="167"/>
      <c r="W191" s="167"/>
      <c r="X191" s="167"/>
      <c r="Y191" s="167"/>
      <c r="Z191" s="167"/>
      <c r="AA191" s="167"/>
      <c r="AB191" s="167"/>
      <c r="AC191" s="167"/>
      <c r="AD191" s="167"/>
      <c r="AE191" s="167"/>
      <c r="AF191" s="167"/>
      <c r="AG191" s="167"/>
      <c r="AH191" s="167"/>
      <c r="AI191" s="181"/>
      <c r="AJ191" s="167"/>
      <c r="AK191" s="167"/>
      <c r="AL191" s="167"/>
      <c r="AM191" s="167"/>
      <c r="AN191" s="167"/>
      <c r="AO191" s="167"/>
      <c r="AP191" s="167"/>
      <c r="AQ191" s="167"/>
      <c r="AR191" s="167"/>
      <c r="AS191" s="167"/>
      <c r="AT191" s="167"/>
      <c r="AU191" s="167"/>
      <c r="AV191" s="167"/>
      <c r="AW191" s="167"/>
      <c r="AX191" s="167"/>
      <c r="AY191" s="181"/>
      <c r="AZ191" s="167"/>
      <c r="BA191" s="167"/>
      <c r="BB191" s="167"/>
      <c r="BC191" s="167"/>
      <c r="BD191" s="167"/>
      <c r="BE191" s="167"/>
      <c r="BF191" s="167"/>
      <c r="BG191" s="181"/>
      <c r="BH191" s="167"/>
      <c r="BI191" s="167"/>
      <c r="BJ191" s="167"/>
      <c r="BK191" s="167"/>
      <c r="BL191" s="167"/>
      <c r="BM191" s="167"/>
      <c r="BN191" s="167"/>
      <c r="BO191" s="167"/>
      <c r="BP191" s="167"/>
      <c r="BQ191" s="167"/>
      <c r="BR191" s="167"/>
      <c r="BS191" s="167"/>
      <c r="BT191" s="181"/>
      <c r="BU191" s="167"/>
      <c r="BV191" s="167"/>
      <c r="BW191" s="167"/>
      <c r="BX191" s="167"/>
      <c r="BY191" s="167"/>
      <c r="BZ191" s="167"/>
      <c r="CA191" s="181"/>
      <c r="CB191" s="167"/>
      <c r="CC191" s="167"/>
      <c r="CD191" s="167"/>
      <c r="CE191" s="167"/>
      <c r="CF191" s="167"/>
      <c r="CG191" s="181"/>
      <c r="CH191" s="191">
        <v>1</v>
      </c>
      <c r="CI191" s="167"/>
      <c r="CJ191" s="167"/>
      <c r="CK191" s="167"/>
      <c r="CL191" s="167"/>
      <c r="CM191" s="167"/>
    </row>
    <row r="192" spans="1:91" ht="17" thickBot="1" x14ac:dyDescent="0.25">
      <c r="A192" s="523"/>
      <c r="B192" s="523"/>
      <c r="C192" s="167" t="s">
        <v>1684</v>
      </c>
      <c r="D192" s="189" t="s">
        <v>1685</v>
      </c>
      <c r="E192" s="167">
        <v>1200</v>
      </c>
      <c r="F192" s="169">
        <v>0.7857142857142857</v>
      </c>
      <c r="G192" s="167">
        <v>14</v>
      </c>
      <c r="H192" s="181"/>
      <c r="I192" s="167"/>
      <c r="J192" s="190">
        <v>3042</v>
      </c>
      <c r="K192" s="190">
        <v>3042</v>
      </c>
      <c r="L192" s="167"/>
      <c r="M192" s="167"/>
      <c r="N192" s="167"/>
      <c r="O192" s="167"/>
      <c r="P192" s="167"/>
      <c r="Q192" s="167"/>
      <c r="R192" s="167"/>
      <c r="S192" s="167"/>
      <c r="T192" s="167"/>
      <c r="U192" s="193">
        <v>1884</v>
      </c>
      <c r="V192" s="167"/>
      <c r="W192" s="167"/>
      <c r="X192" s="190">
        <v>1870</v>
      </c>
      <c r="Y192" s="167"/>
      <c r="Z192" s="190">
        <v>3755</v>
      </c>
      <c r="AA192" s="167"/>
      <c r="AB192" s="167"/>
      <c r="AC192" s="167"/>
      <c r="AD192" s="167"/>
      <c r="AE192" s="167"/>
      <c r="AF192" s="167"/>
      <c r="AG192" s="167"/>
      <c r="AH192" s="167"/>
      <c r="AI192" s="181"/>
      <c r="AJ192" s="167"/>
      <c r="AK192" s="167"/>
      <c r="AL192" s="190">
        <v>3295</v>
      </c>
      <c r="AM192" s="167"/>
      <c r="AN192" s="190">
        <v>1616</v>
      </c>
      <c r="AO192" s="190">
        <v>4912</v>
      </c>
      <c r="AP192" s="167"/>
      <c r="AQ192" s="167"/>
      <c r="AR192" s="167"/>
      <c r="AS192" s="167"/>
      <c r="AT192" s="167"/>
      <c r="AU192" s="167"/>
      <c r="AV192" s="167"/>
      <c r="AW192" s="167"/>
      <c r="AX192" s="167"/>
      <c r="AY192" s="181"/>
      <c r="AZ192" s="190">
        <v>2144</v>
      </c>
      <c r="BA192" s="191">
        <v>340</v>
      </c>
      <c r="BB192" s="167"/>
      <c r="BC192" s="167"/>
      <c r="BD192" s="167"/>
      <c r="BE192" s="167"/>
      <c r="BF192" s="167"/>
      <c r="BG192" s="181"/>
      <c r="BH192" s="190">
        <v>2166</v>
      </c>
      <c r="BI192" s="167"/>
      <c r="BJ192" s="167"/>
      <c r="BK192" s="167"/>
      <c r="BL192" s="167"/>
      <c r="BM192" s="167"/>
      <c r="BN192" s="167"/>
      <c r="BO192" s="167"/>
      <c r="BP192" s="167"/>
      <c r="BQ192" s="167"/>
      <c r="BR192" s="167"/>
      <c r="BS192" s="167"/>
      <c r="BT192" s="195">
        <v>570</v>
      </c>
      <c r="BU192" s="167"/>
      <c r="BV192" s="167"/>
      <c r="BW192" s="167"/>
      <c r="BX192" s="167"/>
      <c r="BY192" s="167"/>
      <c r="BZ192" s="167"/>
      <c r="CA192" s="195">
        <v>200</v>
      </c>
      <c r="CB192" s="167"/>
      <c r="CC192" s="167"/>
      <c r="CD192" s="167"/>
      <c r="CE192" s="167"/>
      <c r="CF192" s="167"/>
      <c r="CG192" s="181"/>
      <c r="CH192" s="190">
        <v>1287</v>
      </c>
      <c r="CI192" s="167"/>
      <c r="CJ192" s="167"/>
      <c r="CK192" s="167"/>
      <c r="CL192" s="167"/>
      <c r="CM192" s="167"/>
    </row>
    <row r="193" spans="1:91" ht="32" x14ac:dyDescent="0.2">
      <c r="A193" s="522">
        <v>21</v>
      </c>
      <c r="B193" s="522" t="s">
        <v>3362</v>
      </c>
      <c r="C193" s="182" t="s">
        <v>1686</v>
      </c>
      <c r="D193" s="183" t="s">
        <v>1687</v>
      </c>
      <c r="E193" s="182">
        <v>100</v>
      </c>
      <c r="F193" s="198">
        <v>0.8</v>
      </c>
      <c r="G193" s="182">
        <v>10</v>
      </c>
      <c r="H193" s="185"/>
      <c r="I193" s="182"/>
      <c r="J193" s="199">
        <v>659</v>
      </c>
      <c r="K193" s="199">
        <v>659</v>
      </c>
      <c r="L193" s="182"/>
      <c r="M193" s="182"/>
      <c r="N193" s="182"/>
      <c r="O193" s="182"/>
      <c r="P193" s="182"/>
      <c r="Q193" s="182"/>
      <c r="R193" s="182"/>
      <c r="S193" s="182"/>
      <c r="T193" s="182"/>
      <c r="U193" s="200">
        <v>196</v>
      </c>
      <c r="V193" s="182"/>
      <c r="W193" s="182"/>
      <c r="X193" s="199">
        <v>633</v>
      </c>
      <c r="Y193" s="182"/>
      <c r="Z193" s="199">
        <v>829</v>
      </c>
      <c r="AA193" s="182"/>
      <c r="AB193" s="182"/>
      <c r="AC193" s="182"/>
      <c r="AD193" s="182"/>
      <c r="AE193" s="182"/>
      <c r="AF193" s="182"/>
      <c r="AG193" s="182"/>
      <c r="AH193" s="182"/>
      <c r="AI193" s="185"/>
      <c r="AJ193" s="182"/>
      <c r="AK193" s="182"/>
      <c r="AL193" s="199">
        <v>655</v>
      </c>
      <c r="AM193" s="182"/>
      <c r="AN193" s="199">
        <v>427</v>
      </c>
      <c r="AO193" s="199">
        <v>1082</v>
      </c>
      <c r="AP193" s="182"/>
      <c r="AQ193" s="182"/>
      <c r="AR193" s="182"/>
      <c r="AS193" s="182"/>
      <c r="AT193" s="182"/>
      <c r="AU193" s="182"/>
      <c r="AV193" s="182"/>
      <c r="AW193" s="182"/>
      <c r="AX193" s="182"/>
      <c r="AY193" s="185"/>
      <c r="AZ193" s="182"/>
      <c r="BA193" s="182"/>
      <c r="BB193" s="182"/>
      <c r="BC193" s="182"/>
      <c r="BD193" s="182"/>
      <c r="BE193" s="182"/>
      <c r="BF193" s="182"/>
      <c r="BG193" s="185"/>
      <c r="BH193" s="187">
        <v>4</v>
      </c>
      <c r="BI193" s="182"/>
      <c r="BJ193" s="182"/>
      <c r="BK193" s="182"/>
      <c r="BL193" s="182"/>
      <c r="BM193" s="182"/>
      <c r="BN193" s="182"/>
      <c r="BO193" s="182"/>
      <c r="BP193" s="182"/>
      <c r="BQ193" s="182"/>
      <c r="BR193" s="182"/>
      <c r="BS193" s="182"/>
      <c r="BT193" s="185"/>
      <c r="BU193" s="182"/>
      <c r="BV193" s="182"/>
      <c r="BW193" s="182"/>
      <c r="BX193" s="182"/>
      <c r="BY193" s="182"/>
      <c r="BZ193" s="182"/>
      <c r="CA193" s="185"/>
      <c r="CB193" s="182"/>
      <c r="CC193" s="182"/>
      <c r="CD193" s="182"/>
      <c r="CE193" s="182"/>
      <c r="CF193" s="182"/>
      <c r="CG193" s="185"/>
      <c r="CH193" s="187">
        <v>3</v>
      </c>
      <c r="CI193" s="182"/>
      <c r="CJ193" s="182"/>
      <c r="CK193" s="182"/>
      <c r="CL193" s="182"/>
      <c r="CM193" s="182"/>
    </row>
    <row r="194" spans="1:91" ht="16" x14ac:dyDescent="0.2">
      <c r="A194" s="523"/>
      <c r="B194" s="523"/>
      <c r="C194" s="167" t="s">
        <v>1688</v>
      </c>
      <c r="D194" s="189" t="s">
        <v>1689</v>
      </c>
      <c r="E194" s="167">
        <v>50</v>
      </c>
      <c r="F194" s="169">
        <v>1</v>
      </c>
      <c r="G194" s="167">
        <v>8</v>
      </c>
      <c r="H194" s="181"/>
      <c r="I194" s="167"/>
      <c r="J194" s="190">
        <v>377</v>
      </c>
      <c r="K194" s="190">
        <v>377</v>
      </c>
      <c r="L194" s="167"/>
      <c r="M194" s="167"/>
      <c r="N194" s="167"/>
      <c r="O194" s="167"/>
      <c r="P194" s="167"/>
      <c r="Q194" s="167"/>
      <c r="R194" s="167"/>
      <c r="S194" s="167"/>
      <c r="T194" s="167"/>
      <c r="U194" s="193">
        <v>52</v>
      </c>
      <c r="V194" s="167"/>
      <c r="W194" s="167"/>
      <c r="X194" s="190">
        <v>384</v>
      </c>
      <c r="Y194" s="167"/>
      <c r="Z194" s="190">
        <v>436</v>
      </c>
      <c r="AA194" s="167"/>
      <c r="AB194" s="167"/>
      <c r="AC194" s="167"/>
      <c r="AD194" s="167"/>
      <c r="AE194" s="167"/>
      <c r="AF194" s="167"/>
      <c r="AG194" s="167"/>
      <c r="AH194" s="167"/>
      <c r="AI194" s="181"/>
      <c r="AJ194" s="167"/>
      <c r="AK194" s="167"/>
      <c r="AL194" s="190">
        <v>299</v>
      </c>
      <c r="AM194" s="167"/>
      <c r="AN194" s="190">
        <v>76</v>
      </c>
      <c r="AO194" s="190">
        <v>375</v>
      </c>
      <c r="AP194" s="167"/>
      <c r="AQ194" s="167"/>
      <c r="AR194" s="167"/>
      <c r="AS194" s="167"/>
      <c r="AT194" s="167"/>
      <c r="AU194" s="167"/>
      <c r="AV194" s="167"/>
      <c r="AW194" s="167"/>
      <c r="AX194" s="167"/>
      <c r="AY194" s="181"/>
      <c r="AZ194" s="167"/>
      <c r="BA194" s="167"/>
      <c r="BB194" s="167"/>
      <c r="BC194" s="167"/>
      <c r="BD194" s="167"/>
      <c r="BE194" s="167"/>
      <c r="BF194" s="167"/>
      <c r="BG194" s="181"/>
      <c r="BH194" s="167"/>
      <c r="BI194" s="167"/>
      <c r="BJ194" s="167"/>
      <c r="BK194" s="167"/>
      <c r="BL194" s="167"/>
      <c r="BM194" s="167"/>
      <c r="BN194" s="167"/>
      <c r="BO194" s="167"/>
      <c r="BP194" s="167"/>
      <c r="BQ194" s="167"/>
      <c r="BR194" s="167"/>
      <c r="BS194" s="167"/>
      <c r="BT194" s="181"/>
      <c r="BU194" s="167"/>
      <c r="BV194" s="167"/>
      <c r="BW194" s="167"/>
      <c r="BX194" s="167"/>
      <c r="BY194" s="167"/>
      <c r="BZ194" s="167"/>
      <c r="CA194" s="181"/>
      <c r="CB194" s="167"/>
      <c r="CC194" s="167"/>
      <c r="CD194" s="167"/>
      <c r="CE194" s="167"/>
      <c r="CF194" s="167"/>
      <c r="CG194" s="181"/>
      <c r="CH194" s="167"/>
      <c r="CI194" s="167"/>
      <c r="CJ194" s="167"/>
      <c r="CK194" s="167"/>
      <c r="CL194" s="167"/>
      <c r="CM194" s="167"/>
    </row>
    <row r="195" spans="1:91" ht="33" thickBot="1" x14ac:dyDescent="0.25">
      <c r="A195" s="523"/>
      <c r="B195" s="523"/>
      <c r="C195" s="167" t="s">
        <v>1690</v>
      </c>
      <c r="D195" s="189" t="s">
        <v>1691</v>
      </c>
      <c r="E195" s="167">
        <v>100</v>
      </c>
      <c r="F195" s="169">
        <v>0.94736842105263153</v>
      </c>
      <c r="G195" s="167">
        <v>19</v>
      </c>
      <c r="H195" s="181"/>
      <c r="I195" s="167"/>
      <c r="J195" s="190">
        <v>761</v>
      </c>
      <c r="K195" s="190">
        <v>761</v>
      </c>
      <c r="L195" s="167"/>
      <c r="M195" s="167"/>
      <c r="N195" s="167"/>
      <c r="O195" s="167"/>
      <c r="P195" s="167"/>
      <c r="Q195" s="167"/>
      <c r="R195" s="167"/>
      <c r="S195" s="167"/>
      <c r="T195" s="167"/>
      <c r="U195" s="193">
        <v>168</v>
      </c>
      <c r="V195" s="167"/>
      <c r="W195" s="167"/>
      <c r="X195" s="190">
        <v>441</v>
      </c>
      <c r="Y195" s="167"/>
      <c r="Z195" s="190">
        <v>1052</v>
      </c>
      <c r="AA195" s="190">
        <v>169</v>
      </c>
      <c r="AB195" s="167"/>
      <c r="AC195" s="167"/>
      <c r="AD195" s="191">
        <v>5</v>
      </c>
      <c r="AE195" s="167"/>
      <c r="AF195" s="167"/>
      <c r="AG195" s="167"/>
      <c r="AH195" s="167"/>
      <c r="AI195" s="181"/>
      <c r="AJ195" s="167"/>
      <c r="AK195" s="167"/>
      <c r="AL195" s="190">
        <v>634</v>
      </c>
      <c r="AM195" s="167"/>
      <c r="AN195" s="190">
        <v>190</v>
      </c>
      <c r="AO195" s="190">
        <v>824</v>
      </c>
      <c r="AP195" s="190">
        <v>190</v>
      </c>
      <c r="AQ195" s="167"/>
      <c r="AR195" s="167"/>
      <c r="AS195" s="167"/>
      <c r="AT195" s="167"/>
      <c r="AU195" s="167"/>
      <c r="AV195" s="167"/>
      <c r="AW195" s="167"/>
      <c r="AX195" s="167"/>
      <c r="AY195" s="181"/>
      <c r="AZ195" s="190">
        <v>278</v>
      </c>
      <c r="BA195" s="190">
        <v>180</v>
      </c>
      <c r="BB195" s="190">
        <v>229</v>
      </c>
      <c r="BC195" s="167"/>
      <c r="BD195" s="167"/>
      <c r="BE195" s="167"/>
      <c r="BF195" s="167"/>
      <c r="BG195" s="181"/>
      <c r="BH195" s="190">
        <v>456</v>
      </c>
      <c r="BI195" s="167"/>
      <c r="BJ195" s="167"/>
      <c r="BK195" s="167"/>
      <c r="BL195" s="167"/>
      <c r="BM195" s="167"/>
      <c r="BN195" s="167"/>
      <c r="BO195" s="167"/>
      <c r="BP195" s="167"/>
      <c r="BQ195" s="167"/>
      <c r="BR195" s="167"/>
      <c r="BS195" s="167"/>
      <c r="BT195" s="193">
        <v>114</v>
      </c>
      <c r="BU195" s="167"/>
      <c r="BV195" s="167"/>
      <c r="BW195" s="167"/>
      <c r="BX195" s="167"/>
      <c r="BY195" s="167"/>
      <c r="BZ195" s="167"/>
      <c r="CA195" s="193">
        <v>250</v>
      </c>
      <c r="CB195" s="167"/>
      <c r="CC195" s="167"/>
      <c r="CD195" s="167"/>
      <c r="CE195" s="167"/>
      <c r="CF195" s="167"/>
      <c r="CG195" s="193">
        <v>133</v>
      </c>
      <c r="CH195" s="190">
        <v>326</v>
      </c>
      <c r="CI195" s="167"/>
      <c r="CJ195" s="167"/>
      <c r="CK195" s="167"/>
      <c r="CL195" s="167"/>
      <c r="CM195" s="167"/>
    </row>
    <row r="196" spans="1:91" ht="48" x14ac:dyDescent="0.2">
      <c r="A196" s="522">
        <v>22</v>
      </c>
      <c r="B196" s="522" t="s">
        <v>3363</v>
      </c>
      <c r="C196" s="182" t="s">
        <v>1692</v>
      </c>
      <c r="D196" s="183" t="s">
        <v>1693</v>
      </c>
      <c r="E196" s="182">
        <v>15</v>
      </c>
      <c r="F196" s="184">
        <v>0</v>
      </c>
      <c r="G196" s="182">
        <v>3</v>
      </c>
      <c r="H196" s="185"/>
      <c r="I196" s="182"/>
      <c r="J196" s="182"/>
      <c r="K196" s="187">
        <v>1</v>
      </c>
      <c r="L196" s="182"/>
      <c r="M196" s="182"/>
      <c r="N196" s="182"/>
      <c r="O196" s="182"/>
      <c r="P196" s="182"/>
      <c r="Q196" s="182"/>
      <c r="R196" s="182"/>
      <c r="S196" s="182"/>
      <c r="T196" s="182"/>
      <c r="U196" s="203">
        <v>13</v>
      </c>
      <c r="V196" s="182"/>
      <c r="W196" s="182"/>
      <c r="X196" s="182"/>
      <c r="Y196" s="182"/>
      <c r="Z196" s="186">
        <v>13</v>
      </c>
      <c r="AA196" s="182"/>
      <c r="AB196" s="182"/>
      <c r="AC196" s="182"/>
      <c r="AD196" s="182"/>
      <c r="AE196" s="182"/>
      <c r="AF196" s="182"/>
      <c r="AG196" s="182"/>
      <c r="AH196" s="182"/>
      <c r="AI196" s="185"/>
      <c r="AJ196" s="182"/>
      <c r="AK196" s="182"/>
      <c r="AL196" s="182"/>
      <c r="AM196" s="182"/>
      <c r="AN196" s="182"/>
      <c r="AO196" s="182"/>
      <c r="AP196" s="182"/>
      <c r="AQ196" s="182"/>
      <c r="AR196" s="182"/>
      <c r="AS196" s="182"/>
      <c r="AT196" s="182"/>
      <c r="AU196" s="182"/>
      <c r="AV196" s="182"/>
      <c r="AW196" s="182"/>
      <c r="AX196" s="182"/>
      <c r="AY196" s="185"/>
      <c r="AZ196" s="182"/>
      <c r="BA196" s="182"/>
      <c r="BB196" s="182"/>
      <c r="BC196" s="182"/>
      <c r="BD196" s="182"/>
      <c r="BE196" s="182"/>
      <c r="BF196" s="182"/>
      <c r="BG196" s="185"/>
      <c r="BH196" s="182"/>
      <c r="BI196" s="182"/>
      <c r="BJ196" s="182"/>
      <c r="BK196" s="182"/>
      <c r="BL196" s="182"/>
      <c r="BM196" s="182"/>
      <c r="BN196" s="182"/>
      <c r="BO196" s="182"/>
      <c r="BP196" s="182"/>
      <c r="BQ196" s="182"/>
      <c r="BR196" s="182"/>
      <c r="BS196" s="182"/>
      <c r="BT196" s="185"/>
      <c r="BU196" s="182"/>
      <c r="BV196" s="182"/>
      <c r="BW196" s="182"/>
      <c r="BX196" s="182"/>
      <c r="BY196" s="182"/>
      <c r="BZ196" s="182"/>
      <c r="CA196" s="185"/>
      <c r="CB196" s="182"/>
      <c r="CC196" s="182"/>
      <c r="CD196" s="182"/>
      <c r="CE196" s="182"/>
      <c r="CF196" s="182"/>
      <c r="CG196" s="185"/>
      <c r="CH196" s="182"/>
      <c r="CI196" s="182"/>
      <c r="CJ196" s="182"/>
      <c r="CK196" s="182"/>
      <c r="CL196" s="182"/>
      <c r="CM196" s="182"/>
    </row>
    <row r="197" spans="1:91" ht="32" x14ac:dyDescent="0.2">
      <c r="A197" s="523"/>
      <c r="B197" s="523"/>
      <c r="C197" s="167" t="s">
        <v>1694</v>
      </c>
      <c r="D197" s="189" t="s">
        <v>1695</v>
      </c>
      <c r="E197" s="167">
        <v>50</v>
      </c>
      <c r="F197" s="169">
        <v>0.66666666666666663</v>
      </c>
      <c r="G197" s="167">
        <v>6</v>
      </c>
      <c r="H197" s="181"/>
      <c r="I197" s="167"/>
      <c r="J197" s="167"/>
      <c r="K197" s="191">
        <v>31</v>
      </c>
      <c r="L197" s="167"/>
      <c r="M197" s="167"/>
      <c r="N197" s="167"/>
      <c r="O197" s="167"/>
      <c r="P197" s="167"/>
      <c r="Q197" s="167"/>
      <c r="R197" s="167"/>
      <c r="S197" s="167"/>
      <c r="T197" s="167"/>
      <c r="U197" s="193">
        <v>218</v>
      </c>
      <c r="V197" s="167"/>
      <c r="W197" s="167"/>
      <c r="X197" s="167"/>
      <c r="Y197" s="167"/>
      <c r="Z197" s="190">
        <v>255</v>
      </c>
      <c r="AA197" s="167"/>
      <c r="AB197" s="167"/>
      <c r="AC197" s="167"/>
      <c r="AD197" s="167"/>
      <c r="AE197" s="167"/>
      <c r="AF197" s="167"/>
      <c r="AG197" s="167"/>
      <c r="AH197" s="167"/>
      <c r="AI197" s="181"/>
      <c r="AJ197" s="167"/>
      <c r="AK197" s="167"/>
      <c r="AL197" s="167"/>
      <c r="AM197" s="167"/>
      <c r="AN197" s="167"/>
      <c r="AO197" s="190">
        <v>107</v>
      </c>
      <c r="AP197" s="167"/>
      <c r="AQ197" s="167"/>
      <c r="AR197" s="167"/>
      <c r="AS197" s="167"/>
      <c r="AT197" s="167"/>
      <c r="AU197" s="167"/>
      <c r="AV197" s="167"/>
      <c r="AW197" s="167"/>
      <c r="AX197" s="167"/>
      <c r="AY197" s="181"/>
      <c r="AZ197" s="167"/>
      <c r="BA197" s="167"/>
      <c r="BB197" s="167"/>
      <c r="BC197" s="167"/>
      <c r="BD197" s="167"/>
      <c r="BE197" s="167"/>
      <c r="BF197" s="167"/>
      <c r="BG197" s="181"/>
      <c r="BH197" s="167"/>
      <c r="BI197" s="167"/>
      <c r="BJ197" s="167"/>
      <c r="BK197" s="167"/>
      <c r="BL197" s="167"/>
      <c r="BM197" s="167"/>
      <c r="BN197" s="167"/>
      <c r="BO197" s="167"/>
      <c r="BP197" s="167"/>
      <c r="BQ197" s="167"/>
      <c r="BR197" s="167"/>
      <c r="BS197" s="167"/>
      <c r="BT197" s="195">
        <v>20</v>
      </c>
      <c r="BU197" s="167"/>
      <c r="BV197" s="167"/>
      <c r="BW197" s="167"/>
      <c r="BX197" s="167"/>
      <c r="BY197" s="167"/>
      <c r="BZ197" s="167"/>
      <c r="CA197" s="181"/>
      <c r="CB197" s="167"/>
      <c r="CC197" s="167"/>
      <c r="CD197" s="167"/>
      <c r="CE197" s="167"/>
      <c r="CF197" s="167"/>
      <c r="CG197" s="181"/>
      <c r="CH197" s="190">
        <v>54</v>
      </c>
      <c r="CI197" s="167"/>
      <c r="CJ197" s="167"/>
      <c r="CK197" s="167"/>
      <c r="CL197" s="167"/>
      <c r="CM197" s="167"/>
    </row>
    <row r="198" spans="1:91" ht="49" thickBot="1" x14ac:dyDescent="0.25">
      <c r="A198" s="523"/>
      <c r="B198" s="523"/>
      <c r="C198" s="167" t="s">
        <v>1696</v>
      </c>
      <c r="D198" s="189" t="s">
        <v>1697</v>
      </c>
      <c r="E198" s="167">
        <v>60</v>
      </c>
      <c r="F198" s="169">
        <v>0.7142857142857143</v>
      </c>
      <c r="G198" s="167">
        <v>7</v>
      </c>
      <c r="H198" s="181"/>
      <c r="I198" s="167"/>
      <c r="J198" s="167"/>
      <c r="K198" s="190">
        <v>110</v>
      </c>
      <c r="L198" s="167"/>
      <c r="M198" s="167"/>
      <c r="N198" s="167"/>
      <c r="O198" s="167"/>
      <c r="P198" s="167"/>
      <c r="Q198" s="167"/>
      <c r="R198" s="167"/>
      <c r="S198" s="167"/>
      <c r="T198" s="167"/>
      <c r="U198" s="193">
        <v>135</v>
      </c>
      <c r="V198" s="167"/>
      <c r="W198" s="167"/>
      <c r="X198" s="167"/>
      <c r="Y198" s="167"/>
      <c r="Z198" s="190">
        <v>220</v>
      </c>
      <c r="AA198" s="167"/>
      <c r="AB198" s="167"/>
      <c r="AC198" s="167"/>
      <c r="AD198" s="167"/>
      <c r="AE198" s="167"/>
      <c r="AF198" s="167"/>
      <c r="AG198" s="167"/>
      <c r="AH198" s="167"/>
      <c r="AI198" s="181"/>
      <c r="AJ198" s="167"/>
      <c r="AK198" s="167"/>
      <c r="AL198" s="167"/>
      <c r="AM198" s="167"/>
      <c r="AN198" s="167"/>
      <c r="AO198" s="190">
        <v>324</v>
      </c>
      <c r="AP198" s="167"/>
      <c r="AQ198" s="167"/>
      <c r="AR198" s="167"/>
      <c r="AS198" s="167"/>
      <c r="AT198" s="167"/>
      <c r="AU198" s="167"/>
      <c r="AV198" s="167"/>
      <c r="AW198" s="167"/>
      <c r="AX198" s="167"/>
      <c r="AY198" s="181"/>
      <c r="AZ198" s="167"/>
      <c r="BA198" s="167"/>
      <c r="BB198" s="167"/>
      <c r="BC198" s="167"/>
      <c r="BD198" s="167"/>
      <c r="BE198" s="167"/>
      <c r="BF198" s="167"/>
      <c r="BG198" s="181"/>
      <c r="BH198" s="167"/>
      <c r="BI198" s="167"/>
      <c r="BJ198" s="167"/>
      <c r="BK198" s="167"/>
      <c r="BL198" s="167"/>
      <c r="BM198" s="167"/>
      <c r="BN198" s="167"/>
      <c r="BO198" s="167"/>
      <c r="BP198" s="167"/>
      <c r="BQ198" s="167"/>
      <c r="BR198" s="167"/>
      <c r="BS198" s="167"/>
      <c r="BT198" s="195">
        <v>21</v>
      </c>
      <c r="BU198" s="167"/>
      <c r="BV198" s="167"/>
      <c r="BW198" s="167"/>
      <c r="BX198" s="167"/>
      <c r="BY198" s="167"/>
      <c r="BZ198" s="167"/>
      <c r="CA198" s="181"/>
      <c r="CB198" s="167"/>
      <c r="CC198" s="167"/>
      <c r="CD198" s="167"/>
      <c r="CE198" s="167"/>
      <c r="CF198" s="167"/>
      <c r="CG198" s="181"/>
      <c r="CH198" s="190">
        <v>164</v>
      </c>
      <c r="CI198" s="167"/>
      <c r="CJ198" s="167"/>
      <c r="CK198" s="167"/>
      <c r="CL198" s="167"/>
      <c r="CM198" s="191">
        <v>2</v>
      </c>
    </row>
    <row r="199" spans="1:91" ht="32" x14ac:dyDescent="0.2">
      <c r="A199" s="522">
        <v>23</v>
      </c>
      <c r="B199" s="522" t="s">
        <v>3364</v>
      </c>
      <c r="C199" s="182" t="s">
        <v>1701</v>
      </c>
      <c r="D199" s="183" t="s">
        <v>1702</v>
      </c>
      <c r="E199" s="182">
        <v>10</v>
      </c>
      <c r="F199" s="198">
        <v>1</v>
      </c>
      <c r="G199" s="182">
        <v>8</v>
      </c>
      <c r="H199" s="185"/>
      <c r="I199" s="182"/>
      <c r="J199" s="199">
        <v>55</v>
      </c>
      <c r="K199" s="199">
        <v>60</v>
      </c>
      <c r="L199" s="182"/>
      <c r="M199" s="182"/>
      <c r="N199" s="182"/>
      <c r="O199" s="182"/>
      <c r="P199" s="182"/>
      <c r="Q199" s="182"/>
      <c r="R199" s="182"/>
      <c r="S199" s="182"/>
      <c r="T199" s="182"/>
      <c r="U199" s="200">
        <v>38</v>
      </c>
      <c r="V199" s="182"/>
      <c r="W199" s="182"/>
      <c r="X199" s="199">
        <v>42</v>
      </c>
      <c r="Y199" s="182"/>
      <c r="Z199" s="199">
        <v>80</v>
      </c>
      <c r="AA199" s="182"/>
      <c r="AB199" s="182"/>
      <c r="AC199" s="182"/>
      <c r="AD199" s="182"/>
      <c r="AE199" s="182"/>
      <c r="AF199" s="182"/>
      <c r="AG199" s="182"/>
      <c r="AH199" s="182"/>
      <c r="AI199" s="185"/>
      <c r="AJ199" s="182"/>
      <c r="AK199" s="182"/>
      <c r="AL199" s="199">
        <v>65</v>
      </c>
      <c r="AM199" s="182"/>
      <c r="AN199" s="199">
        <v>12</v>
      </c>
      <c r="AO199" s="199">
        <v>78</v>
      </c>
      <c r="AP199" s="182"/>
      <c r="AQ199" s="182"/>
      <c r="AR199" s="182"/>
      <c r="AS199" s="182"/>
      <c r="AT199" s="182"/>
      <c r="AU199" s="182"/>
      <c r="AV199" s="182"/>
      <c r="AW199" s="182"/>
      <c r="AX199" s="182"/>
      <c r="AY199" s="185"/>
      <c r="AZ199" s="182"/>
      <c r="BA199" s="182"/>
      <c r="BB199" s="182"/>
      <c r="BC199" s="182"/>
      <c r="BD199" s="182"/>
      <c r="BE199" s="182"/>
      <c r="BF199" s="182"/>
      <c r="BG199" s="185"/>
      <c r="BH199" s="182"/>
      <c r="BI199" s="182"/>
      <c r="BJ199" s="182"/>
      <c r="BK199" s="182"/>
      <c r="BL199" s="182"/>
      <c r="BM199" s="182"/>
      <c r="BN199" s="182"/>
      <c r="BO199" s="182"/>
      <c r="BP199" s="182"/>
      <c r="BQ199" s="182"/>
      <c r="BR199" s="182"/>
      <c r="BS199" s="182"/>
      <c r="BT199" s="185"/>
      <c r="BU199" s="182"/>
      <c r="BV199" s="182"/>
      <c r="BW199" s="182"/>
      <c r="BX199" s="182"/>
      <c r="BY199" s="182"/>
      <c r="BZ199" s="182"/>
      <c r="CA199" s="185"/>
      <c r="CB199" s="182"/>
      <c r="CC199" s="182"/>
      <c r="CD199" s="182"/>
      <c r="CE199" s="182"/>
      <c r="CF199" s="182"/>
      <c r="CG199" s="185"/>
      <c r="CH199" s="182"/>
      <c r="CI199" s="182"/>
      <c r="CJ199" s="182"/>
      <c r="CK199" s="182"/>
      <c r="CL199" s="182"/>
      <c r="CM199" s="182"/>
    </row>
    <row r="200" spans="1:91" ht="48" x14ac:dyDescent="0.2">
      <c r="A200" s="523"/>
      <c r="B200" s="523"/>
      <c r="C200" s="167" t="s">
        <v>1703</v>
      </c>
      <c r="D200" s="189" t="s">
        <v>1704</v>
      </c>
      <c r="E200" s="167">
        <v>300</v>
      </c>
      <c r="F200" s="169">
        <v>0.72222222222222221</v>
      </c>
      <c r="G200" s="167">
        <v>18</v>
      </c>
      <c r="H200" s="181"/>
      <c r="I200" s="167"/>
      <c r="J200" s="190">
        <v>467</v>
      </c>
      <c r="K200" s="190">
        <v>713</v>
      </c>
      <c r="L200" s="167"/>
      <c r="M200" s="167"/>
      <c r="N200" s="167"/>
      <c r="O200" s="167"/>
      <c r="P200" s="167"/>
      <c r="Q200" s="167"/>
      <c r="R200" s="167"/>
      <c r="S200" s="167"/>
      <c r="T200" s="167"/>
      <c r="U200" s="193">
        <v>763</v>
      </c>
      <c r="V200" s="167"/>
      <c r="W200" s="167"/>
      <c r="X200" s="190">
        <v>434</v>
      </c>
      <c r="Y200" s="167"/>
      <c r="Z200" s="190">
        <v>1302</v>
      </c>
      <c r="AA200" s="190">
        <v>764</v>
      </c>
      <c r="AB200" s="167"/>
      <c r="AC200" s="167"/>
      <c r="AD200" s="167"/>
      <c r="AE200" s="167"/>
      <c r="AF200" s="167"/>
      <c r="AG200" s="167"/>
      <c r="AH200" s="167"/>
      <c r="AI200" s="181"/>
      <c r="AJ200" s="167"/>
      <c r="AK200" s="167"/>
      <c r="AL200" s="190">
        <v>1007</v>
      </c>
      <c r="AM200" s="167"/>
      <c r="AN200" s="190">
        <v>435</v>
      </c>
      <c r="AO200" s="190">
        <v>1688</v>
      </c>
      <c r="AP200" s="190">
        <v>435</v>
      </c>
      <c r="AQ200" s="167"/>
      <c r="AR200" s="167"/>
      <c r="AS200" s="190">
        <v>313</v>
      </c>
      <c r="AT200" s="167"/>
      <c r="AU200" s="167"/>
      <c r="AV200" s="167"/>
      <c r="AW200" s="167"/>
      <c r="AX200" s="167"/>
      <c r="AY200" s="181"/>
      <c r="AZ200" s="167"/>
      <c r="BA200" s="190">
        <v>325</v>
      </c>
      <c r="BB200" s="167"/>
      <c r="BC200" s="167"/>
      <c r="BD200" s="167"/>
      <c r="BE200" s="167"/>
      <c r="BF200" s="167"/>
      <c r="BG200" s="181"/>
      <c r="BH200" s="192">
        <v>257</v>
      </c>
      <c r="BI200" s="167"/>
      <c r="BJ200" s="167"/>
      <c r="BK200" s="167"/>
      <c r="BL200" s="167"/>
      <c r="BM200" s="167"/>
      <c r="BN200" s="167"/>
      <c r="BO200" s="167"/>
      <c r="BP200" s="167"/>
      <c r="BQ200" s="167"/>
      <c r="BR200" s="167"/>
      <c r="BS200" s="167"/>
      <c r="BT200" s="195">
        <v>168</v>
      </c>
      <c r="BU200" s="167"/>
      <c r="BV200" s="167"/>
      <c r="BW200" s="167"/>
      <c r="BX200" s="167"/>
      <c r="BY200" s="167"/>
      <c r="BZ200" s="167"/>
      <c r="CA200" s="193">
        <v>359</v>
      </c>
      <c r="CB200" s="167"/>
      <c r="CC200" s="167"/>
      <c r="CD200" s="167"/>
      <c r="CE200" s="167"/>
      <c r="CF200" s="167"/>
      <c r="CG200" s="195">
        <v>66</v>
      </c>
      <c r="CH200" s="192">
        <v>295</v>
      </c>
      <c r="CI200" s="167"/>
      <c r="CJ200" s="167"/>
      <c r="CK200" s="167"/>
      <c r="CL200" s="167"/>
      <c r="CM200" s="191">
        <v>107</v>
      </c>
    </row>
    <row r="201" spans="1:91" ht="32" x14ac:dyDescent="0.2">
      <c r="A201" s="523"/>
      <c r="B201" s="523"/>
      <c r="C201" s="167" t="s">
        <v>1705</v>
      </c>
      <c r="D201" s="189" t="s">
        <v>1706</v>
      </c>
      <c r="E201" s="167">
        <v>20</v>
      </c>
      <c r="F201" s="169">
        <v>0.35714285714285721</v>
      </c>
      <c r="G201" s="167">
        <v>14</v>
      </c>
      <c r="H201" s="181"/>
      <c r="I201" s="167"/>
      <c r="J201" s="191">
        <v>2</v>
      </c>
      <c r="K201" s="190">
        <v>60</v>
      </c>
      <c r="L201" s="167"/>
      <c r="M201" s="167"/>
      <c r="N201" s="167"/>
      <c r="O201" s="167"/>
      <c r="P201" s="167"/>
      <c r="Q201" s="167"/>
      <c r="R201" s="167"/>
      <c r="S201" s="167"/>
      <c r="T201" s="167"/>
      <c r="U201" s="195">
        <v>4</v>
      </c>
      <c r="V201" s="167"/>
      <c r="W201" s="167"/>
      <c r="X201" s="190">
        <v>28</v>
      </c>
      <c r="Y201" s="167"/>
      <c r="Z201" s="190">
        <v>47</v>
      </c>
      <c r="AA201" s="191">
        <v>8</v>
      </c>
      <c r="AB201" s="167"/>
      <c r="AC201" s="167"/>
      <c r="AD201" s="167"/>
      <c r="AE201" s="167"/>
      <c r="AF201" s="167"/>
      <c r="AG201" s="167"/>
      <c r="AH201" s="167"/>
      <c r="AI201" s="181"/>
      <c r="AJ201" s="167"/>
      <c r="AK201" s="167"/>
      <c r="AL201" s="167"/>
      <c r="AM201" s="167"/>
      <c r="AN201" s="167"/>
      <c r="AO201" s="191">
        <v>12</v>
      </c>
      <c r="AP201" s="167"/>
      <c r="AQ201" s="167"/>
      <c r="AR201" s="167"/>
      <c r="AS201" s="191">
        <v>5</v>
      </c>
      <c r="AT201" s="167"/>
      <c r="AU201" s="167"/>
      <c r="AV201" s="167"/>
      <c r="AW201" s="167"/>
      <c r="AX201" s="167"/>
      <c r="AY201" s="181"/>
      <c r="AZ201" s="167"/>
      <c r="BA201" s="191">
        <v>6</v>
      </c>
      <c r="BB201" s="167"/>
      <c r="BC201" s="167"/>
      <c r="BD201" s="167"/>
      <c r="BE201" s="167"/>
      <c r="BF201" s="167"/>
      <c r="BG201" s="181"/>
      <c r="BH201" s="191">
        <v>3</v>
      </c>
      <c r="BI201" s="167"/>
      <c r="BJ201" s="167"/>
      <c r="BK201" s="167"/>
      <c r="BL201" s="167"/>
      <c r="BM201" s="167"/>
      <c r="BN201" s="167"/>
      <c r="BO201" s="167"/>
      <c r="BP201" s="167"/>
      <c r="BQ201" s="167"/>
      <c r="BR201" s="167"/>
      <c r="BS201" s="167"/>
      <c r="BT201" s="193">
        <v>28</v>
      </c>
      <c r="BU201" s="167"/>
      <c r="BV201" s="167"/>
      <c r="BW201" s="167"/>
      <c r="BX201" s="167"/>
      <c r="BY201" s="167"/>
      <c r="BZ201" s="167"/>
      <c r="CA201" s="193">
        <v>26</v>
      </c>
      <c r="CB201" s="167"/>
      <c r="CC201" s="167"/>
      <c r="CD201" s="167"/>
      <c r="CE201" s="167"/>
      <c r="CF201" s="167"/>
      <c r="CG201" s="181"/>
      <c r="CH201" s="191">
        <v>12</v>
      </c>
      <c r="CI201" s="167"/>
      <c r="CJ201" s="167"/>
      <c r="CK201" s="167"/>
      <c r="CL201" s="167"/>
      <c r="CM201" s="191">
        <v>4</v>
      </c>
    </row>
    <row r="202" spans="1:91" ht="16" x14ac:dyDescent="0.2">
      <c r="A202" s="523"/>
      <c r="B202" s="523"/>
      <c r="C202" s="167" t="s">
        <v>1707</v>
      </c>
      <c r="D202" s="189" t="s">
        <v>1708</v>
      </c>
      <c r="E202" s="167">
        <v>50</v>
      </c>
      <c r="F202" s="170">
        <v>0</v>
      </c>
      <c r="G202" s="167">
        <v>15</v>
      </c>
      <c r="H202" s="181"/>
      <c r="I202" s="167"/>
      <c r="J202" s="191">
        <v>7</v>
      </c>
      <c r="K202" s="191">
        <v>8</v>
      </c>
      <c r="L202" s="167"/>
      <c r="M202" s="167"/>
      <c r="N202" s="167"/>
      <c r="O202" s="167"/>
      <c r="P202" s="167"/>
      <c r="Q202" s="167"/>
      <c r="R202" s="167"/>
      <c r="S202" s="167"/>
      <c r="T202" s="167"/>
      <c r="U202" s="195">
        <v>2</v>
      </c>
      <c r="V202" s="167"/>
      <c r="W202" s="167"/>
      <c r="X202" s="191">
        <v>9</v>
      </c>
      <c r="Y202" s="167"/>
      <c r="Z202" s="191">
        <v>11</v>
      </c>
      <c r="AA202" s="191">
        <v>2</v>
      </c>
      <c r="AB202" s="167"/>
      <c r="AC202" s="167"/>
      <c r="AD202" s="167"/>
      <c r="AE202" s="167"/>
      <c r="AF202" s="167"/>
      <c r="AG202" s="167"/>
      <c r="AH202" s="167"/>
      <c r="AI202" s="181"/>
      <c r="AJ202" s="167"/>
      <c r="AK202" s="167"/>
      <c r="AL202" s="191">
        <v>6</v>
      </c>
      <c r="AM202" s="167"/>
      <c r="AN202" s="191">
        <v>11</v>
      </c>
      <c r="AO202" s="191">
        <v>18</v>
      </c>
      <c r="AP202" s="191">
        <v>11</v>
      </c>
      <c r="AQ202" s="167"/>
      <c r="AR202" s="167"/>
      <c r="AS202" s="191">
        <v>7</v>
      </c>
      <c r="AT202" s="167"/>
      <c r="AU202" s="167"/>
      <c r="AV202" s="167"/>
      <c r="AW202" s="167"/>
      <c r="AX202" s="167"/>
      <c r="AY202" s="181"/>
      <c r="AZ202" s="167"/>
      <c r="BA202" s="167"/>
      <c r="BB202" s="167"/>
      <c r="BC202" s="167"/>
      <c r="BD202" s="167"/>
      <c r="BE202" s="167"/>
      <c r="BF202" s="167"/>
      <c r="BG202" s="181"/>
      <c r="BH202" s="191">
        <v>1</v>
      </c>
      <c r="BI202" s="167"/>
      <c r="BJ202" s="167"/>
      <c r="BK202" s="167"/>
      <c r="BL202" s="167"/>
      <c r="BM202" s="167"/>
      <c r="BN202" s="167"/>
      <c r="BO202" s="167"/>
      <c r="BP202" s="167"/>
      <c r="BQ202" s="167"/>
      <c r="BR202" s="167"/>
      <c r="BS202" s="167"/>
      <c r="BT202" s="181"/>
      <c r="BU202" s="167"/>
      <c r="BV202" s="167"/>
      <c r="BW202" s="167"/>
      <c r="BX202" s="167"/>
      <c r="BY202" s="167"/>
      <c r="BZ202" s="167"/>
      <c r="CA202" s="195">
        <v>3</v>
      </c>
      <c r="CB202" s="167"/>
      <c r="CC202" s="167"/>
      <c r="CD202" s="167"/>
      <c r="CE202" s="167"/>
      <c r="CF202" s="167"/>
      <c r="CG202" s="181"/>
      <c r="CH202" s="191">
        <v>5</v>
      </c>
      <c r="CI202" s="167"/>
      <c r="CJ202" s="167"/>
      <c r="CK202" s="167"/>
      <c r="CL202" s="167"/>
      <c r="CM202" s="191">
        <v>1</v>
      </c>
    </row>
    <row r="203" spans="1:91" ht="33" thickBot="1" x14ac:dyDescent="0.25">
      <c r="A203" s="523"/>
      <c r="B203" s="523"/>
      <c r="C203" s="167" t="s">
        <v>1709</v>
      </c>
      <c r="D203" s="189" t="s">
        <v>1710</v>
      </c>
      <c r="E203" s="167">
        <v>15</v>
      </c>
      <c r="F203" s="170">
        <v>0</v>
      </c>
      <c r="G203" s="167">
        <v>4</v>
      </c>
      <c r="H203" s="181"/>
      <c r="I203" s="167"/>
      <c r="J203" s="167"/>
      <c r="K203" s="167"/>
      <c r="L203" s="167"/>
      <c r="M203" s="167"/>
      <c r="N203" s="167"/>
      <c r="O203" s="167"/>
      <c r="P203" s="167"/>
      <c r="Q203" s="167"/>
      <c r="R203" s="167"/>
      <c r="S203" s="167"/>
      <c r="T203" s="167"/>
      <c r="U203" s="181"/>
      <c r="V203" s="167"/>
      <c r="W203" s="167"/>
      <c r="X203" s="167"/>
      <c r="Y203" s="167"/>
      <c r="Z203" s="167"/>
      <c r="AA203" s="167"/>
      <c r="AB203" s="167"/>
      <c r="AC203" s="167"/>
      <c r="AD203" s="167"/>
      <c r="AE203" s="167"/>
      <c r="AF203" s="167"/>
      <c r="AG203" s="167"/>
      <c r="AH203" s="167"/>
      <c r="AI203" s="181"/>
      <c r="AJ203" s="167"/>
      <c r="AK203" s="167"/>
      <c r="AL203" s="167"/>
      <c r="AM203" s="167"/>
      <c r="AN203" s="191">
        <v>4</v>
      </c>
      <c r="AO203" s="191">
        <v>4</v>
      </c>
      <c r="AP203" s="191">
        <v>4</v>
      </c>
      <c r="AQ203" s="167"/>
      <c r="AR203" s="167"/>
      <c r="AS203" s="167"/>
      <c r="AT203" s="167"/>
      <c r="AU203" s="167"/>
      <c r="AV203" s="167"/>
      <c r="AW203" s="167"/>
      <c r="AX203" s="167"/>
      <c r="AY203" s="181"/>
      <c r="AZ203" s="167"/>
      <c r="BA203" s="167"/>
      <c r="BB203" s="167"/>
      <c r="BC203" s="167"/>
      <c r="BD203" s="167"/>
      <c r="BE203" s="167"/>
      <c r="BF203" s="167"/>
      <c r="BG203" s="181"/>
      <c r="BH203" s="167"/>
      <c r="BI203" s="167"/>
      <c r="BJ203" s="167"/>
      <c r="BK203" s="167"/>
      <c r="BL203" s="167"/>
      <c r="BM203" s="167"/>
      <c r="BN203" s="167"/>
      <c r="BO203" s="167"/>
      <c r="BP203" s="167"/>
      <c r="BQ203" s="167"/>
      <c r="BR203" s="167"/>
      <c r="BS203" s="167"/>
      <c r="BT203" s="181"/>
      <c r="BU203" s="167"/>
      <c r="BV203" s="167"/>
      <c r="BW203" s="167"/>
      <c r="BX203" s="167"/>
      <c r="BY203" s="167"/>
      <c r="BZ203" s="167"/>
      <c r="CA203" s="181"/>
      <c r="CB203" s="167"/>
      <c r="CC203" s="167"/>
      <c r="CD203" s="167"/>
      <c r="CE203" s="167"/>
      <c r="CF203" s="167"/>
      <c r="CG203" s="181"/>
      <c r="CH203" s="167"/>
      <c r="CI203" s="167"/>
      <c r="CJ203" s="167"/>
      <c r="CK203" s="167"/>
      <c r="CL203" s="167"/>
      <c r="CM203" s="191">
        <v>1</v>
      </c>
    </row>
    <row r="204" spans="1:91" ht="32" x14ac:dyDescent="0.2">
      <c r="A204" s="522">
        <v>24</v>
      </c>
      <c r="B204" s="522" t="s">
        <v>3365</v>
      </c>
      <c r="C204" s="182" t="s">
        <v>1719</v>
      </c>
      <c r="D204" s="183" t="s">
        <v>1720</v>
      </c>
      <c r="E204" s="182">
        <v>60</v>
      </c>
      <c r="F204" s="184">
        <v>0</v>
      </c>
      <c r="G204" s="182">
        <v>6</v>
      </c>
      <c r="H204" s="185"/>
      <c r="I204" s="182"/>
      <c r="J204" s="182"/>
      <c r="K204" s="187">
        <v>13</v>
      </c>
      <c r="L204" s="182"/>
      <c r="M204" s="182"/>
      <c r="N204" s="182"/>
      <c r="O204" s="182"/>
      <c r="P204" s="182"/>
      <c r="Q204" s="182"/>
      <c r="R204" s="182"/>
      <c r="S204" s="182"/>
      <c r="T204" s="182"/>
      <c r="U204" s="185"/>
      <c r="V204" s="182"/>
      <c r="W204" s="182"/>
      <c r="X204" s="182"/>
      <c r="Y204" s="182"/>
      <c r="Z204" s="187">
        <v>1</v>
      </c>
      <c r="AA204" s="187">
        <v>1</v>
      </c>
      <c r="AB204" s="182"/>
      <c r="AC204" s="182"/>
      <c r="AD204" s="182"/>
      <c r="AE204" s="182"/>
      <c r="AF204" s="182"/>
      <c r="AG204" s="182"/>
      <c r="AH204" s="182"/>
      <c r="AI204" s="185"/>
      <c r="AJ204" s="182"/>
      <c r="AK204" s="182"/>
      <c r="AL204" s="182"/>
      <c r="AM204" s="182"/>
      <c r="AN204" s="182"/>
      <c r="AO204" s="182"/>
      <c r="AP204" s="182"/>
      <c r="AQ204" s="182"/>
      <c r="AR204" s="182"/>
      <c r="AS204" s="182"/>
      <c r="AT204" s="182"/>
      <c r="AU204" s="182"/>
      <c r="AV204" s="182"/>
      <c r="AW204" s="182"/>
      <c r="AX204" s="182"/>
      <c r="AY204" s="185"/>
      <c r="AZ204" s="182"/>
      <c r="BA204" s="187">
        <v>2</v>
      </c>
      <c r="BB204" s="182"/>
      <c r="BC204" s="182"/>
      <c r="BD204" s="182"/>
      <c r="BE204" s="182"/>
      <c r="BF204" s="182"/>
      <c r="BG204" s="185"/>
      <c r="BH204" s="182"/>
      <c r="BI204" s="182"/>
      <c r="BJ204" s="182"/>
      <c r="BK204" s="182"/>
      <c r="BL204" s="182"/>
      <c r="BM204" s="182"/>
      <c r="BN204" s="182"/>
      <c r="BO204" s="182"/>
      <c r="BP204" s="182"/>
      <c r="BQ204" s="182"/>
      <c r="BR204" s="182"/>
      <c r="BS204" s="182"/>
      <c r="BT204" s="185"/>
      <c r="BU204" s="182"/>
      <c r="BV204" s="182"/>
      <c r="BW204" s="182"/>
      <c r="BX204" s="182"/>
      <c r="BY204" s="182"/>
      <c r="BZ204" s="182"/>
      <c r="CA204" s="185"/>
      <c r="CB204" s="182"/>
      <c r="CC204" s="182"/>
      <c r="CD204" s="182"/>
      <c r="CE204" s="182"/>
      <c r="CF204" s="182"/>
      <c r="CG204" s="185"/>
      <c r="CH204" s="187">
        <v>2</v>
      </c>
      <c r="CI204" s="182"/>
      <c r="CJ204" s="182"/>
      <c r="CK204" s="182"/>
      <c r="CL204" s="182"/>
      <c r="CM204" s="187">
        <v>12</v>
      </c>
    </row>
    <row r="205" spans="1:91" ht="32" x14ac:dyDescent="0.2">
      <c r="A205" s="523"/>
      <c r="B205" s="523"/>
      <c r="C205" s="167" t="s">
        <v>1721</v>
      </c>
      <c r="D205" s="189" t="s">
        <v>1722</v>
      </c>
      <c r="E205" s="167">
        <v>30</v>
      </c>
      <c r="F205" s="170">
        <v>0</v>
      </c>
      <c r="G205" s="167">
        <v>1</v>
      </c>
      <c r="H205" s="181"/>
      <c r="I205" s="167"/>
      <c r="J205" s="167"/>
      <c r="K205" s="167"/>
      <c r="L205" s="167"/>
      <c r="M205" s="167"/>
      <c r="N205" s="167"/>
      <c r="O205" s="167"/>
      <c r="P205" s="167"/>
      <c r="Q205" s="167"/>
      <c r="R205" s="167"/>
      <c r="S205" s="167"/>
      <c r="T205" s="167"/>
      <c r="U205" s="181"/>
      <c r="V205" s="167"/>
      <c r="W205" s="167"/>
      <c r="X205" s="167"/>
      <c r="Y205" s="167"/>
      <c r="Z205" s="191">
        <v>1</v>
      </c>
      <c r="AA205" s="167"/>
      <c r="AB205" s="167"/>
      <c r="AC205" s="167"/>
      <c r="AD205" s="167"/>
      <c r="AE205" s="167"/>
      <c r="AF205" s="167"/>
      <c r="AG205" s="167"/>
      <c r="AH205" s="167"/>
      <c r="AI205" s="181"/>
      <c r="AJ205" s="167"/>
      <c r="AK205" s="167"/>
      <c r="AL205" s="167"/>
      <c r="AM205" s="167"/>
      <c r="AN205" s="167"/>
      <c r="AO205" s="167"/>
      <c r="AP205" s="167"/>
      <c r="AQ205" s="167"/>
      <c r="AR205" s="167"/>
      <c r="AS205" s="167"/>
      <c r="AT205" s="167"/>
      <c r="AU205" s="167"/>
      <c r="AV205" s="167"/>
      <c r="AW205" s="167"/>
      <c r="AX205" s="167"/>
      <c r="AY205" s="181"/>
      <c r="AZ205" s="167"/>
      <c r="BA205" s="167"/>
      <c r="BB205" s="167"/>
      <c r="BC205" s="167"/>
      <c r="BD205" s="167"/>
      <c r="BE205" s="167"/>
      <c r="BF205" s="167"/>
      <c r="BG205" s="181"/>
      <c r="BH205" s="167"/>
      <c r="BI205" s="167"/>
      <c r="BJ205" s="167"/>
      <c r="BK205" s="167"/>
      <c r="BL205" s="167"/>
      <c r="BM205" s="167"/>
      <c r="BN205" s="167"/>
      <c r="BO205" s="167"/>
      <c r="BP205" s="167"/>
      <c r="BQ205" s="167"/>
      <c r="BR205" s="167"/>
      <c r="BS205" s="167"/>
      <c r="BT205" s="181"/>
      <c r="BU205" s="167"/>
      <c r="BV205" s="167"/>
      <c r="BW205" s="167"/>
      <c r="BX205" s="167"/>
      <c r="BY205" s="167"/>
      <c r="BZ205" s="167"/>
      <c r="CA205" s="181"/>
      <c r="CB205" s="167"/>
      <c r="CC205" s="167"/>
      <c r="CD205" s="167"/>
      <c r="CE205" s="167"/>
      <c r="CF205" s="167"/>
      <c r="CG205" s="181"/>
      <c r="CH205" s="167"/>
      <c r="CI205" s="167"/>
      <c r="CJ205" s="167"/>
      <c r="CK205" s="167"/>
      <c r="CL205" s="167"/>
      <c r="CM205" s="167"/>
    </row>
    <row r="206" spans="1:91" ht="32" x14ac:dyDescent="0.2">
      <c r="A206" s="523"/>
      <c r="B206" s="523"/>
      <c r="C206" s="167" t="s">
        <v>1723</v>
      </c>
      <c r="D206" s="189" t="s">
        <v>1724</v>
      </c>
      <c r="E206" s="167">
        <v>20</v>
      </c>
      <c r="F206" s="169">
        <v>0.7857142857142857</v>
      </c>
      <c r="G206" s="167">
        <v>14</v>
      </c>
      <c r="H206" s="181"/>
      <c r="I206" s="167"/>
      <c r="J206" s="167"/>
      <c r="K206" s="190">
        <v>20</v>
      </c>
      <c r="L206" s="167"/>
      <c r="M206" s="167"/>
      <c r="N206" s="167"/>
      <c r="O206" s="167"/>
      <c r="P206" s="167"/>
      <c r="Q206" s="167"/>
      <c r="R206" s="167"/>
      <c r="S206" s="167"/>
      <c r="T206" s="167"/>
      <c r="U206" s="181"/>
      <c r="V206" s="192">
        <v>18</v>
      </c>
      <c r="W206" s="167"/>
      <c r="X206" s="167"/>
      <c r="Y206" s="167"/>
      <c r="Z206" s="190">
        <v>44</v>
      </c>
      <c r="AA206" s="190">
        <v>45</v>
      </c>
      <c r="AB206" s="167"/>
      <c r="AC206" s="167"/>
      <c r="AD206" s="167"/>
      <c r="AE206" s="167"/>
      <c r="AF206" s="167"/>
      <c r="AG206" s="167"/>
      <c r="AH206" s="167"/>
      <c r="AI206" s="181"/>
      <c r="AJ206" s="167"/>
      <c r="AK206" s="167"/>
      <c r="AL206" s="167"/>
      <c r="AM206" s="167"/>
      <c r="AN206" s="167"/>
      <c r="AO206" s="190">
        <v>55</v>
      </c>
      <c r="AP206" s="167"/>
      <c r="AQ206" s="167"/>
      <c r="AR206" s="167"/>
      <c r="AS206" s="167"/>
      <c r="AT206" s="167"/>
      <c r="AU206" s="167"/>
      <c r="AV206" s="167"/>
      <c r="AW206" s="167"/>
      <c r="AX206" s="167"/>
      <c r="AY206" s="181"/>
      <c r="AZ206" s="167"/>
      <c r="BA206" s="190">
        <v>123</v>
      </c>
      <c r="BB206" s="190">
        <v>30</v>
      </c>
      <c r="BC206" s="167"/>
      <c r="BD206" s="167"/>
      <c r="BE206" s="167"/>
      <c r="BF206" s="167"/>
      <c r="BG206" s="181"/>
      <c r="BH206" s="191">
        <v>2</v>
      </c>
      <c r="BI206" s="167"/>
      <c r="BJ206" s="167"/>
      <c r="BK206" s="167"/>
      <c r="BL206" s="191">
        <v>5</v>
      </c>
      <c r="BM206" s="167"/>
      <c r="BN206" s="167"/>
      <c r="BO206" s="167"/>
      <c r="BP206" s="167"/>
      <c r="BQ206" s="167"/>
      <c r="BR206" s="167"/>
      <c r="BS206" s="167"/>
      <c r="BT206" s="193">
        <v>75</v>
      </c>
      <c r="BU206" s="167"/>
      <c r="BV206" s="167"/>
      <c r="BW206" s="167"/>
      <c r="BX206" s="167"/>
      <c r="BY206" s="167"/>
      <c r="BZ206" s="167"/>
      <c r="CA206" s="193">
        <v>48</v>
      </c>
      <c r="CB206" s="167"/>
      <c r="CC206" s="167"/>
      <c r="CD206" s="167"/>
      <c r="CE206" s="167"/>
      <c r="CF206" s="167"/>
      <c r="CG206" s="193">
        <v>36</v>
      </c>
      <c r="CH206" s="190">
        <v>25</v>
      </c>
      <c r="CI206" s="167"/>
      <c r="CJ206" s="167"/>
      <c r="CK206" s="167"/>
      <c r="CL206" s="167"/>
      <c r="CM206" s="190">
        <v>101</v>
      </c>
    </row>
    <row r="207" spans="1:91" ht="48" x14ac:dyDescent="0.2">
      <c r="A207" s="523"/>
      <c r="B207" s="523"/>
      <c r="C207" s="167" t="s">
        <v>1725</v>
      </c>
      <c r="D207" s="189" t="s">
        <v>1726</v>
      </c>
      <c r="E207" s="167">
        <v>30</v>
      </c>
      <c r="F207" s="169">
        <v>0.23076923076923081</v>
      </c>
      <c r="G207" s="167">
        <v>13</v>
      </c>
      <c r="H207" s="181"/>
      <c r="I207" s="167"/>
      <c r="J207" s="167"/>
      <c r="K207" s="190">
        <v>39</v>
      </c>
      <c r="L207" s="167"/>
      <c r="M207" s="167"/>
      <c r="N207" s="167"/>
      <c r="O207" s="167"/>
      <c r="P207" s="167"/>
      <c r="Q207" s="167"/>
      <c r="R207" s="167"/>
      <c r="S207" s="167"/>
      <c r="T207" s="167"/>
      <c r="U207" s="181"/>
      <c r="V207" s="190">
        <v>200</v>
      </c>
      <c r="W207" s="167"/>
      <c r="X207" s="167"/>
      <c r="Y207" s="167"/>
      <c r="Z207" s="191">
        <v>19</v>
      </c>
      <c r="AA207" s="191">
        <v>8</v>
      </c>
      <c r="AB207" s="167"/>
      <c r="AC207" s="167"/>
      <c r="AD207" s="167"/>
      <c r="AE207" s="167"/>
      <c r="AF207" s="167"/>
      <c r="AG207" s="167"/>
      <c r="AH207" s="167"/>
      <c r="AI207" s="181"/>
      <c r="AJ207" s="167"/>
      <c r="AK207" s="167"/>
      <c r="AL207" s="167"/>
      <c r="AM207" s="167"/>
      <c r="AN207" s="167"/>
      <c r="AO207" s="191">
        <v>21</v>
      </c>
      <c r="AP207" s="167"/>
      <c r="AQ207" s="167"/>
      <c r="AR207" s="167"/>
      <c r="AS207" s="167"/>
      <c r="AT207" s="167"/>
      <c r="AU207" s="167"/>
      <c r="AV207" s="167"/>
      <c r="AW207" s="167"/>
      <c r="AX207" s="167"/>
      <c r="AY207" s="181"/>
      <c r="AZ207" s="167"/>
      <c r="BA207" s="191">
        <v>1</v>
      </c>
      <c r="BB207" s="191">
        <v>3</v>
      </c>
      <c r="BC207" s="167"/>
      <c r="BD207" s="167"/>
      <c r="BE207" s="167"/>
      <c r="BF207" s="167"/>
      <c r="BG207" s="181"/>
      <c r="BH207" s="191">
        <v>5</v>
      </c>
      <c r="BI207" s="167"/>
      <c r="BJ207" s="167"/>
      <c r="BK207" s="167"/>
      <c r="BL207" s="167"/>
      <c r="BM207" s="167"/>
      <c r="BN207" s="167"/>
      <c r="BO207" s="167"/>
      <c r="BP207" s="167"/>
      <c r="BQ207" s="167"/>
      <c r="BR207" s="167"/>
      <c r="BS207" s="167"/>
      <c r="BT207" s="195">
        <v>11</v>
      </c>
      <c r="BU207" s="167"/>
      <c r="BV207" s="167"/>
      <c r="BW207" s="167"/>
      <c r="BX207" s="167"/>
      <c r="BY207" s="167"/>
      <c r="BZ207" s="167"/>
      <c r="CA207" s="193">
        <v>44</v>
      </c>
      <c r="CB207" s="167"/>
      <c r="CC207" s="167"/>
      <c r="CD207" s="167"/>
      <c r="CE207" s="167"/>
      <c r="CF207" s="167"/>
      <c r="CG207" s="195">
        <v>3</v>
      </c>
      <c r="CH207" s="191">
        <v>18</v>
      </c>
      <c r="CI207" s="167"/>
      <c r="CJ207" s="167"/>
      <c r="CK207" s="167"/>
      <c r="CL207" s="167"/>
      <c r="CM207" s="191">
        <v>3</v>
      </c>
    </row>
    <row r="208" spans="1:91" ht="32" x14ac:dyDescent="0.2">
      <c r="A208" s="523"/>
      <c r="B208" s="523"/>
      <c r="C208" s="167" t="s">
        <v>1727</v>
      </c>
      <c r="D208" s="189" t="s">
        <v>1728</v>
      </c>
      <c r="E208" s="167">
        <v>60</v>
      </c>
      <c r="F208" s="170">
        <v>7.6923076923076927E-2</v>
      </c>
      <c r="G208" s="167">
        <v>13</v>
      </c>
      <c r="H208" s="181"/>
      <c r="I208" s="167"/>
      <c r="J208" s="167"/>
      <c r="K208" s="191">
        <v>6</v>
      </c>
      <c r="L208" s="167"/>
      <c r="M208" s="167"/>
      <c r="N208" s="167"/>
      <c r="O208" s="167"/>
      <c r="P208" s="167"/>
      <c r="Q208" s="167"/>
      <c r="R208" s="167"/>
      <c r="S208" s="167"/>
      <c r="T208" s="167"/>
      <c r="U208" s="181"/>
      <c r="V208" s="190">
        <v>96</v>
      </c>
      <c r="W208" s="167"/>
      <c r="X208" s="167"/>
      <c r="Y208" s="167"/>
      <c r="Z208" s="191">
        <v>5</v>
      </c>
      <c r="AA208" s="191">
        <v>1</v>
      </c>
      <c r="AB208" s="167"/>
      <c r="AC208" s="167"/>
      <c r="AD208" s="167"/>
      <c r="AE208" s="167"/>
      <c r="AF208" s="167"/>
      <c r="AG208" s="167"/>
      <c r="AH208" s="167"/>
      <c r="AI208" s="181"/>
      <c r="AJ208" s="167"/>
      <c r="AK208" s="167"/>
      <c r="AL208" s="167"/>
      <c r="AM208" s="167"/>
      <c r="AN208" s="167"/>
      <c r="AO208" s="191">
        <v>4</v>
      </c>
      <c r="AP208" s="191">
        <v>1</v>
      </c>
      <c r="AQ208" s="167"/>
      <c r="AR208" s="167"/>
      <c r="AS208" s="167"/>
      <c r="AT208" s="167"/>
      <c r="AU208" s="167"/>
      <c r="AV208" s="167"/>
      <c r="AW208" s="167"/>
      <c r="AX208" s="167"/>
      <c r="AY208" s="181"/>
      <c r="AZ208" s="167"/>
      <c r="BA208" s="191">
        <v>3</v>
      </c>
      <c r="BB208" s="191">
        <v>1</v>
      </c>
      <c r="BC208" s="167"/>
      <c r="BD208" s="167"/>
      <c r="BE208" s="167"/>
      <c r="BF208" s="167"/>
      <c r="BG208" s="181"/>
      <c r="BH208" s="191">
        <v>6</v>
      </c>
      <c r="BI208" s="167"/>
      <c r="BJ208" s="167"/>
      <c r="BK208" s="167"/>
      <c r="BL208" s="167"/>
      <c r="BM208" s="167"/>
      <c r="BN208" s="167"/>
      <c r="BO208" s="167"/>
      <c r="BP208" s="167"/>
      <c r="BQ208" s="167"/>
      <c r="BR208" s="167"/>
      <c r="BS208" s="167"/>
      <c r="BT208" s="195">
        <v>10</v>
      </c>
      <c r="BU208" s="167"/>
      <c r="BV208" s="167"/>
      <c r="BW208" s="167"/>
      <c r="BX208" s="167"/>
      <c r="BY208" s="167"/>
      <c r="BZ208" s="167"/>
      <c r="CA208" s="195">
        <v>14</v>
      </c>
      <c r="CB208" s="167"/>
      <c r="CC208" s="167"/>
      <c r="CD208" s="167"/>
      <c r="CE208" s="167"/>
      <c r="CF208" s="167"/>
      <c r="CG208" s="195">
        <v>3</v>
      </c>
      <c r="CH208" s="191">
        <v>8</v>
      </c>
      <c r="CI208" s="167"/>
      <c r="CJ208" s="167"/>
      <c r="CK208" s="167"/>
      <c r="CL208" s="167"/>
      <c r="CM208" s="167"/>
    </row>
    <row r="209" spans="1:91" ht="33" thickBot="1" x14ac:dyDescent="0.25">
      <c r="A209" s="523"/>
      <c r="B209" s="523"/>
      <c r="C209" s="167" t="s">
        <v>1731</v>
      </c>
      <c r="D209" s="189" t="s">
        <v>1732</v>
      </c>
      <c r="E209" s="167">
        <v>50</v>
      </c>
      <c r="F209" s="169">
        <v>0.34146341463414642</v>
      </c>
      <c r="G209" s="167">
        <v>41</v>
      </c>
      <c r="H209" s="181"/>
      <c r="I209" s="167"/>
      <c r="J209" s="167"/>
      <c r="K209" s="190">
        <v>475</v>
      </c>
      <c r="L209" s="192">
        <v>42</v>
      </c>
      <c r="M209" s="191">
        <v>22</v>
      </c>
      <c r="N209" s="191">
        <v>6</v>
      </c>
      <c r="O209" s="191">
        <v>9</v>
      </c>
      <c r="P209" s="167"/>
      <c r="Q209" s="167"/>
      <c r="R209" s="167"/>
      <c r="S209" s="167"/>
      <c r="T209" s="167"/>
      <c r="U209" s="181"/>
      <c r="V209" s="190">
        <v>167</v>
      </c>
      <c r="W209" s="167"/>
      <c r="X209" s="191">
        <v>3</v>
      </c>
      <c r="Y209" s="167"/>
      <c r="Z209" s="190">
        <v>243</v>
      </c>
      <c r="AA209" s="190">
        <v>210</v>
      </c>
      <c r="AB209" s="167"/>
      <c r="AC209" s="167"/>
      <c r="AD209" s="191">
        <v>24</v>
      </c>
      <c r="AE209" s="167"/>
      <c r="AF209" s="167"/>
      <c r="AG209" s="167"/>
      <c r="AH209" s="167"/>
      <c r="AI209" s="181"/>
      <c r="AJ209" s="167"/>
      <c r="AK209" s="191">
        <v>1</v>
      </c>
      <c r="AL209" s="167"/>
      <c r="AM209" s="167"/>
      <c r="AN209" s="167"/>
      <c r="AO209" s="190">
        <v>226</v>
      </c>
      <c r="AP209" s="191">
        <v>16</v>
      </c>
      <c r="AQ209" s="167"/>
      <c r="AR209" s="191">
        <v>5</v>
      </c>
      <c r="AS209" s="191">
        <v>14</v>
      </c>
      <c r="AT209" s="191">
        <v>5</v>
      </c>
      <c r="AU209" s="167"/>
      <c r="AV209" s="167"/>
      <c r="AW209" s="167"/>
      <c r="AX209" s="191">
        <v>11</v>
      </c>
      <c r="AY209" s="181"/>
      <c r="AZ209" s="167"/>
      <c r="BA209" s="190">
        <v>109</v>
      </c>
      <c r="BB209" s="191">
        <v>24</v>
      </c>
      <c r="BC209" s="191">
        <v>11</v>
      </c>
      <c r="BD209" s="191">
        <v>25</v>
      </c>
      <c r="BE209" s="191">
        <v>11</v>
      </c>
      <c r="BF209" s="167"/>
      <c r="BG209" s="181"/>
      <c r="BH209" s="190">
        <v>413</v>
      </c>
      <c r="BI209" s="167"/>
      <c r="BJ209" s="191">
        <v>6</v>
      </c>
      <c r="BK209" s="191">
        <v>1</v>
      </c>
      <c r="BL209" s="191">
        <v>22</v>
      </c>
      <c r="BM209" s="191">
        <v>18</v>
      </c>
      <c r="BN209" s="167"/>
      <c r="BO209" s="192">
        <v>43</v>
      </c>
      <c r="BP209" s="167"/>
      <c r="BQ209" s="167"/>
      <c r="BR209" s="167"/>
      <c r="BS209" s="167"/>
      <c r="BT209" s="193">
        <v>115</v>
      </c>
      <c r="BU209" s="167"/>
      <c r="BV209" s="190">
        <v>72</v>
      </c>
      <c r="BW209" s="190">
        <v>87</v>
      </c>
      <c r="BX209" s="167"/>
      <c r="BY209" s="167"/>
      <c r="BZ209" s="167"/>
      <c r="CA209" s="193">
        <v>211</v>
      </c>
      <c r="CB209" s="167"/>
      <c r="CC209" s="190">
        <v>51</v>
      </c>
      <c r="CD209" s="167"/>
      <c r="CE209" s="191">
        <v>6</v>
      </c>
      <c r="CF209" s="191">
        <v>5</v>
      </c>
      <c r="CG209" s="193">
        <v>86</v>
      </c>
      <c r="CH209" s="190">
        <v>386</v>
      </c>
      <c r="CI209" s="167"/>
      <c r="CJ209" s="191">
        <v>9</v>
      </c>
      <c r="CK209" s="191">
        <v>1</v>
      </c>
      <c r="CL209" s="191">
        <v>18</v>
      </c>
      <c r="CM209" s="191">
        <v>33</v>
      </c>
    </row>
    <row r="210" spans="1:91" ht="33" thickBot="1" x14ac:dyDescent="0.25">
      <c r="A210" s="425">
        <v>25</v>
      </c>
      <c r="B210" s="425" t="s">
        <v>3366</v>
      </c>
      <c r="C210" s="182" t="s">
        <v>3545</v>
      </c>
      <c r="D210" s="183" t="s">
        <v>3546</v>
      </c>
      <c r="E210" s="182">
        <v>500</v>
      </c>
      <c r="F210" s="184">
        <v>0.15</v>
      </c>
      <c r="G210" s="182">
        <v>60</v>
      </c>
      <c r="H210" s="185"/>
      <c r="I210" s="182"/>
      <c r="J210" s="182"/>
      <c r="K210" s="199">
        <v>1345</v>
      </c>
      <c r="L210" s="187">
        <v>80</v>
      </c>
      <c r="M210" s="187">
        <v>44</v>
      </c>
      <c r="N210" s="187">
        <v>165</v>
      </c>
      <c r="O210" s="187">
        <v>106</v>
      </c>
      <c r="P210" s="182"/>
      <c r="Q210" s="187">
        <v>1</v>
      </c>
      <c r="R210" s="187">
        <v>72</v>
      </c>
      <c r="S210" s="187">
        <v>45</v>
      </c>
      <c r="T210" s="187">
        <v>50</v>
      </c>
      <c r="U210" s="185"/>
      <c r="V210" s="187">
        <v>7</v>
      </c>
      <c r="W210" s="182"/>
      <c r="X210" s="182"/>
      <c r="Y210" s="182"/>
      <c r="Z210" s="199">
        <v>1143</v>
      </c>
      <c r="AA210" s="187">
        <v>46</v>
      </c>
      <c r="AB210" s="182"/>
      <c r="AC210" s="182"/>
      <c r="AD210" s="187">
        <v>33</v>
      </c>
      <c r="AE210" s="182"/>
      <c r="AF210" s="187">
        <v>144</v>
      </c>
      <c r="AG210" s="182"/>
      <c r="AH210" s="187">
        <v>43</v>
      </c>
      <c r="AI210" s="185"/>
      <c r="AJ210" s="182"/>
      <c r="AK210" s="182"/>
      <c r="AL210" s="182"/>
      <c r="AM210" s="187">
        <v>19</v>
      </c>
      <c r="AN210" s="182"/>
      <c r="AO210" s="199">
        <v>1814</v>
      </c>
      <c r="AP210" s="186">
        <v>437</v>
      </c>
      <c r="AQ210" s="187">
        <v>1</v>
      </c>
      <c r="AR210" s="187">
        <v>130</v>
      </c>
      <c r="AS210" s="187">
        <v>237</v>
      </c>
      <c r="AT210" s="187">
        <v>55</v>
      </c>
      <c r="AU210" s="187">
        <v>58</v>
      </c>
      <c r="AV210" s="187">
        <v>146</v>
      </c>
      <c r="AW210" s="187">
        <v>48</v>
      </c>
      <c r="AX210" s="187">
        <v>19</v>
      </c>
      <c r="AY210" s="185"/>
      <c r="AZ210" s="182"/>
      <c r="BA210" s="187">
        <v>189</v>
      </c>
      <c r="BB210" s="199">
        <v>920</v>
      </c>
      <c r="BC210" s="187">
        <v>131</v>
      </c>
      <c r="BD210" s="187">
        <v>57</v>
      </c>
      <c r="BE210" s="187">
        <v>55</v>
      </c>
      <c r="BF210" s="187">
        <v>16</v>
      </c>
      <c r="BG210" s="185"/>
      <c r="BH210" s="199">
        <v>1918</v>
      </c>
      <c r="BI210" s="182"/>
      <c r="BJ210" s="187">
        <v>77</v>
      </c>
      <c r="BK210" s="187">
        <v>96</v>
      </c>
      <c r="BL210" s="187">
        <v>333</v>
      </c>
      <c r="BM210" s="187">
        <v>153</v>
      </c>
      <c r="BN210" s="182"/>
      <c r="BO210" s="187">
        <v>94</v>
      </c>
      <c r="BP210" s="187">
        <v>76</v>
      </c>
      <c r="BQ210" s="187">
        <v>54</v>
      </c>
      <c r="BR210" s="187">
        <v>109</v>
      </c>
      <c r="BS210" s="187">
        <v>133</v>
      </c>
      <c r="BT210" s="203">
        <v>444</v>
      </c>
      <c r="BU210" s="187">
        <v>15</v>
      </c>
      <c r="BV210" s="199">
        <v>518</v>
      </c>
      <c r="BW210" s="186">
        <v>479</v>
      </c>
      <c r="BX210" s="187">
        <v>10</v>
      </c>
      <c r="BY210" s="187">
        <v>46</v>
      </c>
      <c r="BZ210" s="182"/>
      <c r="CA210" s="200">
        <v>1242</v>
      </c>
      <c r="CB210" s="182"/>
      <c r="CC210" s="187">
        <v>129</v>
      </c>
      <c r="CD210" s="187">
        <v>62</v>
      </c>
      <c r="CE210" s="187">
        <v>118</v>
      </c>
      <c r="CF210" s="187">
        <v>81</v>
      </c>
      <c r="CG210" s="200">
        <v>1039</v>
      </c>
      <c r="CH210" s="199">
        <v>1253</v>
      </c>
      <c r="CI210" s="187">
        <v>75</v>
      </c>
      <c r="CJ210" s="187">
        <v>84</v>
      </c>
      <c r="CK210" s="187">
        <v>135</v>
      </c>
      <c r="CL210" s="187">
        <v>31</v>
      </c>
      <c r="CM210" s="186">
        <v>436</v>
      </c>
    </row>
    <row r="211" spans="1:91" ht="32" x14ac:dyDescent="0.2">
      <c r="A211" s="522">
        <v>30</v>
      </c>
      <c r="B211" s="522" t="s">
        <v>3371</v>
      </c>
      <c r="C211" s="182" t="s">
        <v>1980</v>
      </c>
      <c r="D211" s="183" t="s">
        <v>1981</v>
      </c>
      <c r="E211" s="182">
        <v>5</v>
      </c>
      <c r="F211" s="184">
        <v>0</v>
      </c>
      <c r="G211" s="182">
        <v>3</v>
      </c>
      <c r="H211" s="185"/>
      <c r="I211" s="182"/>
      <c r="J211" s="182"/>
      <c r="K211" s="187">
        <v>2</v>
      </c>
      <c r="L211" s="182"/>
      <c r="M211" s="182"/>
      <c r="N211" s="182"/>
      <c r="O211" s="182"/>
      <c r="P211" s="182"/>
      <c r="Q211" s="182"/>
      <c r="R211" s="182"/>
      <c r="S211" s="182"/>
      <c r="T211" s="182"/>
      <c r="U211" s="185"/>
      <c r="V211" s="182"/>
      <c r="W211" s="182"/>
      <c r="X211" s="182"/>
      <c r="Y211" s="182"/>
      <c r="Z211" s="187">
        <v>1</v>
      </c>
      <c r="AA211" s="182"/>
      <c r="AB211" s="182"/>
      <c r="AC211" s="182"/>
      <c r="AD211" s="182"/>
      <c r="AE211" s="182"/>
      <c r="AF211" s="182"/>
      <c r="AG211" s="182"/>
      <c r="AH211" s="182"/>
      <c r="AI211" s="185"/>
      <c r="AJ211" s="182"/>
      <c r="AK211" s="182"/>
      <c r="AL211" s="182"/>
      <c r="AM211" s="182"/>
      <c r="AN211" s="182"/>
      <c r="AO211" s="182"/>
      <c r="AP211" s="182"/>
      <c r="AQ211" s="182"/>
      <c r="AR211" s="182"/>
      <c r="AS211" s="182"/>
      <c r="AT211" s="182"/>
      <c r="AU211" s="182"/>
      <c r="AV211" s="182"/>
      <c r="AW211" s="182"/>
      <c r="AX211" s="182"/>
      <c r="AY211" s="185"/>
      <c r="AZ211" s="182"/>
      <c r="BA211" s="182"/>
      <c r="BB211" s="182"/>
      <c r="BC211" s="182"/>
      <c r="BD211" s="182"/>
      <c r="BE211" s="182"/>
      <c r="BF211" s="182"/>
      <c r="BG211" s="185"/>
      <c r="BH211" s="182"/>
      <c r="BI211" s="182"/>
      <c r="BJ211" s="182"/>
      <c r="BK211" s="182"/>
      <c r="BL211" s="182"/>
      <c r="BM211" s="182"/>
      <c r="BN211" s="182"/>
      <c r="BO211" s="182"/>
      <c r="BP211" s="182"/>
      <c r="BQ211" s="182"/>
      <c r="BR211" s="182"/>
      <c r="BS211" s="182"/>
      <c r="BT211" s="185"/>
      <c r="BU211" s="182"/>
      <c r="BV211" s="182"/>
      <c r="BW211" s="182"/>
      <c r="BX211" s="182"/>
      <c r="BY211" s="182"/>
      <c r="BZ211" s="182"/>
      <c r="CA211" s="185"/>
      <c r="CB211" s="182"/>
      <c r="CC211" s="182"/>
      <c r="CD211" s="182"/>
      <c r="CE211" s="182"/>
      <c r="CF211" s="182"/>
      <c r="CG211" s="185"/>
      <c r="CH211" s="187">
        <v>2</v>
      </c>
      <c r="CI211" s="182"/>
      <c r="CJ211" s="182"/>
      <c r="CK211" s="182"/>
      <c r="CL211" s="182"/>
      <c r="CM211" s="182"/>
    </row>
    <row r="212" spans="1:91" ht="48" x14ac:dyDescent="0.2">
      <c r="A212" s="523"/>
      <c r="B212" s="523"/>
      <c r="C212" s="167" t="s">
        <v>1982</v>
      </c>
      <c r="D212" s="189" t="s">
        <v>1983</v>
      </c>
      <c r="E212" s="167">
        <v>12</v>
      </c>
      <c r="F212" s="201"/>
      <c r="G212" s="202">
        <v>0</v>
      </c>
      <c r="H212" s="181"/>
      <c r="I212" s="167"/>
      <c r="J212" s="167"/>
      <c r="K212" s="167"/>
      <c r="L212" s="167"/>
      <c r="M212" s="167"/>
      <c r="N212" s="167"/>
      <c r="O212" s="167"/>
      <c r="P212" s="167"/>
      <c r="Q212" s="167"/>
      <c r="R212" s="167"/>
      <c r="S212" s="167"/>
      <c r="T212" s="167"/>
      <c r="U212" s="181"/>
      <c r="V212" s="167"/>
      <c r="W212" s="167"/>
      <c r="X212" s="167"/>
      <c r="Y212" s="167"/>
      <c r="Z212" s="167"/>
      <c r="AA212" s="167"/>
      <c r="AB212" s="167"/>
      <c r="AC212" s="167"/>
      <c r="AD212" s="167"/>
      <c r="AE212" s="167"/>
      <c r="AF212" s="167"/>
      <c r="AG212" s="167"/>
      <c r="AH212" s="167"/>
      <c r="AI212" s="181"/>
      <c r="AJ212" s="167"/>
      <c r="AK212" s="167"/>
      <c r="AL212" s="167"/>
      <c r="AM212" s="167"/>
      <c r="AN212" s="167"/>
      <c r="AO212" s="167"/>
      <c r="AP212" s="167"/>
      <c r="AQ212" s="167"/>
      <c r="AR212" s="167"/>
      <c r="AS212" s="167"/>
      <c r="AT212" s="167"/>
      <c r="AU212" s="167"/>
      <c r="AV212" s="167"/>
      <c r="AW212" s="167"/>
      <c r="AX212" s="167"/>
      <c r="AY212" s="181"/>
      <c r="AZ212" s="167"/>
      <c r="BA212" s="167"/>
      <c r="BB212" s="167"/>
      <c r="BC212" s="167"/>
      <c r="BD212" s="167"/>
      <c r="BE212" s="167"/>
      <c r="BF212" s="167"/>
      <c r="BG212" s="181"/>
      <c r="BH212" s="167"/>
      <c r="BI212" s="167"/>
      <c r="BJ212" s="167"/>
      <c r="BK212" s="167"/>
      <c r="BL212" s="167"/>
      <c r="BM212" s="167"/>
      <c r="BN212" s="167"/>
      <c r="BO212" s="167"/>
      <c r="BP212" s="167"/>
      <c r="BQ212" s="167"/>
      <c r="BR212" s="167"/>
      <c r="BS212" s="167"/>
      <c r="BT212" s="181"/>
      <c r="BU212" s="167"/>
      <c r="BV212" s="167"/>
      <c r="BW212" s="167"/>
      <c r="BX212" s="167"/>
      <c r="BY212" s="167"/>
      <c r="BZ212" s="167"/>
      <c r="CA212" s="181"/>
      <c r="CB212" s="167"/>
      <c r="CC212" s="167"/>
      <c r="CD212" s="167"/>
      <c r="CE212" s="167"/>
      <c r="CF212" s="167"/>
      <c r="CG212" s="181"/>
      <c r="CH212" s="167"/>
      <c r="CI212" s="167"/>
      <c r="CJ212" s="167"/>
      <c r="CK212" s="167"/>
      <c r="CL212" s="167"/>
      <c r="CM212" s="167"/>
    </row>
    <row r="213" spans="1:91" ht="33" thickBot="1" x14ac:dyDescent="0.25">
      <c r="A213" s="523"/>
      <c r="B213" s="523"/>
      <c r="C213" s="167" t="s">
        <v>3547</v>
      </c>
      <c r="D213" s="189" t="s">
        <v>3548</v>
      </c>
      <c r="E213" s="167">
        <v>5</v>
      </c>
      <c r="F213" s="201"/>
      <c r="G213" s="202">
        <v>0</v>
      </c>
      <c r="H213" s="181"/>
      <c r="I213" s="167"/>
      <c r="J213" s="167"/>
      <c r="K213" s="167"/>
      <c r="L213" s="167"/>
      <c r="M213" s="167"/>
      <c r="N213" s="167"/>
      <c r="O213" s="167"/>
      <c r="P213" s="167"/>
      <c r="Q213" s="167"/>
      <c r="R213" s="167"/>
      <c r="S213" s="167"/>
      <c r="T213" s="167"/>
      <c r="U213" s="181"/>
      <c r="V213" s="167"/>
      <c r="W213" s="167"/>
      <c r="X213" s="167"/>
      <c r="Y213" s="167"/>
      <c r="Z213" s="167"/>
      <c r="AA213" s="167"/>
      <c r="AB213" s="167"/>
      <c r="AC213" s="167"/>
      <c r="AD213" s="167"/>
      <c r="AE213" s="167"/>
      <c r="AF213" s="167"/>
      <c r="AG213" s="167"/>
      <c r="AH213" s="167"/>
      <c r="AI213" s="181"/>
      <c r="AJ213" s="167"/>
      <c r="AK213" s="167"/>
      <c r="AL213" s="167"/>
      <c r="AM213" s="167"/>
      <c r="AN213" s="167"/>
      <c r="AO213" s="167"/>
      <c r="AP213" s="167"/>
      <c r="AQ213" s="167"/>
      <c r="AR213" s="167"/>
      <c r="AS213" s="167"/>
      <c r="AT213" s="167"/>
      <c r="AU213" s="167"/>
      <c r="AV213" s="167"/>
      <c r="AW213" s="167"/>
      <c r="AX213" s="167"/>
      <c r="AY213" s="181"/>
      <c r="AZ213" s="167"/>
      <c r="BA213" s="167"/>
      <c r="BB213" s="167"/>
      <c r="BC213" s="167"/>
      <c r="BD213" s="167"/>
      <c r="BE213" s="167"/>
      <c r="BF213" s="167"/>
      <c r="BG213" s="181"/>
      <c r="BH213" s="167"/>
      <c r="BI213" s="167"/>
      <c r="BJ213" s="167"/>
      <c r="BK213" s="167"/>
      <c r="BL213" s="167"/>
      <c r="BM213" s="167"/>
      <c r="BN213" s="167"/>
      <c r="BO213" s="167"/>
      <c r="BP213" s="167"/>
      <c r="BQ213" s="167"/>
      <c r="BR213" s="167"/>
      <c r="BS213" s="167"/>
      <c r="BT213" s="181"/>
      <c r="BU213" s="167"/>
      <c r="BV213" s="167"/>
      <c r="BW213" s="167"/>
      <c r="BX213" s="167"/>
      <c r="BY213" s="167"/>
      <c r="BZ213" s="167"/>
      <c r="CA213" s="181"/>
      <c r="CB213" s="167"/>
      <c r="CC213" s="167"/>
      <c r="CD213" s="167"/>
      <c r="CE213" s="167"/>
      <c r="CF213" s="167"/>
      <c r="CG213" s="181"/>
      <c r="CH213" s="167"/>
      <c r="CI213" s="167"/>
      <c r="CJ213" s="167"/>
      <c r="CK213" s="167"/>
      <c r="CL213" s="167"/>
      <c r="CM213" s="167"/>
    </row>
    <row r="214" spans="1:91" ht="16" x14ac:dyDescent="0.2">
      <c r="A214" s="522">
        <v>32</v>
      </c>
      <c r="B214" s="522" t="s">
        <v>3373</v>
      </c>
      <c r="C214" s="182" t="s">
        <v>2022</v>
      </c>
      <c r="D214" s="183" t="s">
        <v>2023</v>
      </c>
      <c r="E214" s="182">
        <v>10</v>
      </c>
      <c r="F214" s="198">
        <v>1</v>
      </c>
      <c r="G214" s="182">
        <v>2</v>
      </c>
      <c r="H214" s="185"/>
      <c r="I214" s="182"/>
      <c r="J214" s="182"/>
      <c r="K214" s="182"/>
      <c r="L214" s="182"/>
      <c r="M214" s="182"/>
      <c r="N214" s="182"/>
      <c r="O214" s="182"/>
      <c r="P214" s="182"/>
      <c r="Q214" s="182"/>
      <c r="R214" s="182"/>
      <c r="S214" s="182"/>
      <c r="T214" s="182"/>
      <c r="U214" s="185"/>
      <c r="V214" s="199">
        <v>17</v>
      </c>
      <c r="W214" s="182"/>
      <c r="X214" s="182"/>
      <c r="Y214" s="182"/>
      <c r="Z214" s="199">
        <v>93</v>
      </c>
      <c r="AA214" s="182"/>
      <c r="AB214" s="182"/>
      <c r="AC214" s="182"/>
      <c r="AD214" s="182"/>
      <c r="AE214" s="182"/>
      <c r="AF214" s="182"/>
      <c r="AG214" s="182"/>
      <c r="AH214" s="182"/>
      <c r="AI214" s="185"/>
      <c r="AJ214" s="182"/>
      <c r="AK214" s="182"/>
      <c r="AL214" s="182"/>
      <c r="AM214" s="182"/>
      <c r="AN214" s="182"/>
      <c r="AO214" s="182"/>
      <c r="AP214" s="182"/>
      <c r="AQ214" s="182"/>
      <c r="AR214" s="182"/>
      <c r="AS214" s="182"/>
      <c r="AT214" s="182"/>
      <c r="AU214" s="182"/>
      <c r="AV214" s="182"/>
      <c r="AW214" s="182"/>
      <c r="AX214" s="182"/>
      <c r="AY214" s="185"/>
      <c r="AZ214" s="182"/>
      <c r="BA214" s="182"/>
      <c r="BB214" s="182"/>
      <c r="BC214" s="182"/>
      <c r="BD214" s="182"/>
      <c r="BE214" s="182"/>
      <c r="BF214" s="182"/>
      <c r="BG214" s="185"/>
      <c r="BH214" s="182"/>
      <c r="BI214" s="182"/>
      <c r="BJ214" s="182"/>
      <c r="BK214" s="182"/>
      <c r="BL214" s="182"/>
      <c r="BM214" s="182"/>
      <c r="BN214" s="182"/>
      <c r="BO214" s="182"/>
      <c r="BP214" s="182"/>
      <c r="BQ214" s="182"/>
      <c r="BR214" s="182"/>
      <c r="BS214" s="182"/>
      <c r="BT214" s="185"/>
      <c r="BU214" s="182"/>
      <c r="BV214" s="182"/>
      <c r="BW214" s="182"/>
      <c r="BX214" s="182"/>
      <c r="BY214" s="182"/>
      <c r="BZ214" s="182"/>
      <c r="CA214" s="185"/>
      <c r="CB214" s="182"/>
      <c r="CC214" s="182"/>
      <c r="CD214" s="182"/>
      <c r="CE214" s="182"/>
      <c r="CF214" s="182"/>
      <c r="CG214" s="185"/>
      <c r="CH214" s="182"/>
      <c r="CI214" s="182"/>
      <c r="CJ214" s="182"/>
      <c r="CK214" s="182"/>
      <c r="CL214" s="182"/>
      <c r="CM214" s="182"/>
    </row>
    <row r="215" spans="1:91" ht="16" x14ac:dyDescent="0.2">
      <c r="A215" s="523"/>
      <c r="B215" s="523"/>
      <c r="C215" s="167" t="s">
        <v>2024</v>
      </c>
      <c r="D215" s="189" t="s">
        <v>2025</v>
      </c>
      <c r="E215" s="167">
        <v>5</v>
      </c>
      <c r="F215" s="169">
        <v>1</v>
      </c>
      <c r="G215" s="167">
        <v>5</v>
      </c>
      <c r="H215" s="181"/>
      <c r="I215" s="167"/>
      <c r="J215" s="167"/>
      <c r="K215" s="190">
        <v>23</v>
      </c>
      <c r="L215" s="167"/>
      <c r="M215" s="167"/>
      <c r="N215" s="167"/>
      <c r="O215" s="167"/>
      <c r="P215" s="167"/>
      <c r="Q215" s="167"/>
      <c r="R215" s="167"/>
      <c r="S215" s="167"/>
      <c r="T215" s="167"/>
      <c r="U215" s="181"/>
      <c r="V215" s="190">
        <v>63</v>
      </c>
      <c r="W215" s="167"/>
      <c r="X215" s="167"/>
      <c r="Y215" s="167"/>
      <c r="Z215" s="190">
        <v>100</v>
      </c>
      <c r="AA215" s="167"/>
      <c r="AB215" s="167"/>
      <c r="AC215" s="167"/>
      <c r="AD215" s="167"/>
      <c r="AE215" s="167"/>
      <c r="AF215" s="167"/>
      <c r="AG215" s="167"/>
      <c r="AH215" s="167"/>
      <c r="AI215" s="181"/>
      <c r="AJ215" s="167"/>
      <c r="AK215" s="167"/>
      <c r="AL215" s="167"/>
      <c r="AM215" s="167"/>
      <c r="AN215" s="167"/>
      <c r="AO215" s="190">
        <v>42</v>
      </c>
      <c r="AP215" s="167"/>
      <c r="AQ215" s="167"/>
      <c r="AR215" s="167"/>
      <c r="AS215" s="167"/>
      <c r="AT215" s="167"/>
      <c r="AU215" s="167"/>
      <c r="AV215" s="167"/>
      <c r="AW215" s="167"/>
      <c r="AX215" s="167"/>
      <c r="AY215" s="181"/>
      <c r="AZ215" s="167"/>
      <c r="BA215" s="167"/>
      <c r="BB215" s="167"/>
      <c r="BC215" s="167"/>
      <c r="BD215" s="167"/>
      <c r="BE215" s="167"/>
      <c r="BF215" s="167"/>
      <c r="BG215" s="181"/>
      <c r="BH215" s="167"/>
      <c r="BI215" s="167"/>
      <c r="BJ215" s="167"/>
      <c r="BK215" s="167"/>
      <c r="BL215" s="167"/>
      <c r="BM215" s="167"/>
      <c r="BN215" s="167"/>
      <c r="BO215" s="167"/>
      <c r="BP215" s="167"/>
      <c r="BQ215" s="167"/>
      <c r="BR215" s="167"/>
      <c r="BS215" s="167"/>
      <c r="BT215" s="181"/>
      <c r="BU215" s="167"/>
      <c r="BV215" s="167"/>
      <c r="BW215" s="167"/>
      <c r="BX215" s="167"/>
      <c r="BY215" s="167"/>
      <c r="BZ215" s="167"/>
      <c r="CA215" s="181"/>
      <c r="CB215" s="167"/>
      <c r="CC215" s="167"/>
      <c r="CD215" s="167"/>
      <c r="CE215" s="167"/>
      <c r="CF215" s="167"/>
      <c r="CG215" s="181"/>
      <c r="CH215" s="190">
        <v>16</v>
      </c>
      <c r="CI215" s="167"/>
      <c r="CJ215" s="167"/>
      <c r="CK215" s="167"/>
      <c r="CL215" s="167"/>
      <c r="CM215" s="167"/>
    </row>
    <row r="216" spans="1:91" ht="16" x14ac:dyDescent="0.2">
      <c r="A216" s="523"/>
      <c r="B216" s="523"/>
      <c r="C216" s="167" t="s">
        <v>2026</v>
      </c>
      <c r="D216" s="189" t="s">
        <v>2027</v>
      </c>
      <c r="E216" s="167">
        <v>5</v>
      </c>
      <c r="F216" s="169">
        <v>1</v>
      </c>
      <c r="G216" s="167">
        <v>5</v>
      </c>
      <c r="H216" s="181"/>
      <c r="I216" s="167"/>
      <c r="J216" s="167"/>
      <c r="K216" s="190">
        <v>16</v>
      </c>
      <c r="L216" s="167"/>
      <c r="M216" s="167"/>
      <c r="N216" s="167"/>
      <c r="O216" s="167"/>
      <c r="P216" s="167"/>
      <c r="Q216" s="167"/>
      <c r="R216" s="167"/>
      <c r="S216" s="167"/>
      <c r="T216" s="167"/>
      <c r="U216" s="181"/>
      <c r="V216" s="190">
        <v>63</v>
      </c>
      <c r="W216" s="167"/>
      <c r="X216" s="167"/>
      <c r="Y216" s="167"/>
      <c r="Z216" s="190">
        <v>72</v>
      </c>
      <c r="AA216" s="167"/>
      <c r="AB216" s="167"/>
      <c r="AC216" s="167"/>
      <c r="AD216" s="167"/>
      <c r="AE216" s="167"/>
      <c r="AF216" s="167"/>
      <c r="AG216" s="167"/>
      <c r="AH216" s="167"/>
      <c r="AI216" s="181"/>
      <c r="AJ216" s="167"/>
      <c r="AK216" s="167"/>
      <c r="AL216" s="167"/>
      <c r="AM216" s="167"/>
      <c r="AN216" s="167"/>
      <c r="AO216" s="190">
        <v>9</v>
      </c>
      <c r="AP216" s="167"/>
      <c r="AQ216" s="167"/>
      <c r="AR216" s="167"/>
      <c r="AS216" s="167"/>
      <c r="AT216" s="167"/>
      <c r="AU216" s="167"/>
      <c r="AV216" s="167"/>
      <c r="AW216" s="167"/>
      <c r="AX216" s="167"/>
      <c r="AY216" s="181"/>
      <c r="AZ216" s="167"/>
      <c r="BA216" s="167"/>
      <c r="BB216" s="167"/>
      <c r="BC216" s="167"/>
      <c r="BD216" s="167"/>
      <c r="BE216" s="167"/>
      <c r="BF216" s="167"/>
      <c r="BG216" s="181"/>
      <c r="BH216" s="167"/>
      <c r="BI216" s="167"/>
      <c r="BJ216" s="167"/>
      <c r="BK216" s="167"/>
      <c r="BL216" s="167"/>
      <c r="BM216" s="167"/>
      <c r="BN216" s="167"/>
      <c r="BO216" s="167"/>
      <c r="BP216" s="167"/>
      <c r="BQ216" s="167"/>
      <c r="BR216" s="167"/>
      <c r="BS216" s="167"/>
      <c r="BT216" s="181"/>
      <c r="BU216" s="167"/>
      <c r="BV216" s="167"/>
      <c r="BW216" s="167"/>
      <c r="BX216" s="167"/>
      <c r="BY216" s="167"/>
      <c r="BZ216" s="167"/>
      <c r="CA216" s="181"/>
      <c r="CB216" s="167"/>
      <c r="CC216" s="167"/>
      <c r="CD216" s="167"/>
      <c r="CE216" s="167"/>
      <c r="CF216" s="167"/>
      <c r="CG216" s="181"/>
      <c r="CH216" s="190">
        <v>12</v>
      </c>
      <c r="CI216" s="167"/>
      <c r="CJ216" s="167"/>
      <c r="CK216" s="167"/>
      <c r="CL216" s="167"/>
      <c r="CM216" s="167"/>
    </row>
    <row r="217" spans="1:91" ht="16" x14ac:dyDescent="0.2">
      <c r="A217" s="523"/>
      <c r="B217" s="523"/>
      <c r="C217" s="167" t="s">
        <v>3549</v>
      </c>
      <c r="D217" s="189" t="s">
        <v>3550</v>
      </c>
      <c r="E217" s="167">
        <v>20</v>
      </c>
      <c r="F217" s="201"/>
      <c r="G217" s="202">
        <v>0</v>
      </c>
      <c r="H217" s="181"/>
      <c r="I217" s="167"/>
      <c r="J217" s="167"/>
      <c r="K217" s="167"/>
      <c r="L217" s="167"/>
      <c r="M217" s="167"/>
      <c r="N217" s="167"/>
      <c r="O217" s="167"/>
      <c r="P217" s="167"/>
      <c r="Q217" s="167"/>
      <c r="R217" s="167"/>
      <c r="S217" s="167"/>
      <c r="T217" s="167"/>
      <c r="U217" s="181"/>
      <c r="V217" s="167"/>
      <c r="W217" s="167"/>
      <c r="X217" s="167"/>
      <c r="Y217" s="167"/>
      <c r="Z217" s="167"/>
      <c r="AA217" s="167"/>
      <c r="AB217" s="167"/>
      <c r="AC217" s="167"/>
      <c r="AD217" s="167"/>
      <c r="AE217" s="167"/>
      <c r="AF217" s="167"/>
      <c r="AG217" s="167"/>
      <c r="AH217" s="167"/>
      <c r="AI217" s="181"/>
      <c r="AJ217" s="167"/>
      <c r="AK217" s="167"/>
      <c r="AL217" s="167"/>
      <c r="AM217" s="167"/>
      <c r="AN217" s="167"/>
      <c r="AO217" s="167"/>
      <c r="AP217" s="167"/>
      <c r="AQ217" s="167"/>
      <c r="AR217" s="167"/>
      <c r="AS217" s="167"/>
      <c r="AT217" s="167"/>
      <c r="AU217" s="167"/>
      <c r="AV217" s="167"/>
      <c r="AW217" s="167"/>
      <c r="AX217" s="167"/>
      <c r="AY217" s="181"/>
      <c r="AZ217" s="167"/>
      <c r="BA217" s="167"/>
      <c r="BB217" s="167"/>
      <c r="BC217" s="167"/>
      <c r="BD217" s="167"/>
      <c r="BE217" s="167"/>
      <c r="BF217" s="167"/>
      <c r="BG217" s="181"/>
      <c r="BH217" s="167"/>
      <c r="BI217" s="167"/>
      <c r="BJ217" s="167"/>
      <c r="BK217" s="167"/>
      <c r="BL217" s="167"/>
      <c r="BM217" s="167"/>
      <c r="BN217" s="167"/>
      <c r="BO217" s="167"/>
      <c r="BP217" s="167"/>
      <c r="BQ217" s="167"/>
      <c r="BR217" s="167"/>
      <c r="BS217" s="167"/>
      <c r="BT217" s="181"/>
      <c r="BU217" s="167"/>
      <c r="BV217" s="167"/>
      <c r="BW217" s="167"/>
      <c r="BX217" s="167"/>
      <c r="BY217" s="167"/>
      <c r="BZ217" s="167"/>
      <c r="CA217" s="181"/>
      <c r="CB217" s="167"/>
      <c r="CC217" s="167"/>
      <c r="CD217" s="167"/>
      <c r="CE217" s="167"/>
      <c r="CF217" s="167"/>
      <c r="CG217" s="181"/>
      <c r="CH217" s="167"/>
      <c r="CI217" s="167"/>
      <c r="CJ217" s="167"/>
      <c r="CK217" s="167"/>
      <c r="CL217" s="167"/>
      <c r="CM217" s="167"/>
    </row>
    <row r="218" spans="1:91" ht="33" thickBot="1" x14ac:dyDescent="0.25">
      <c r="A218" s="523"/>
      <c r="B218" s="523"/>
      <c r="C218" s="167" t="s">
        <v>2032</v>
      </c>
      <c r="D218" s="189" t="s">
        <v>2033</v>
      </c>
      <c r="E218" s="167">
        <v>30</v>
      </c>
      <c r="F218" s="169">
        <v>0.75</v>
      </c>
      <c r="G218" s="167">
        <v>8</v>
      </c>
      <c r="H218" s="181"/>
      <c r="I218" s="167"/>
      <c r="J218" s="167"/>
      <c r="K218" s="190">
        <v>207</v>
      </c>
      <c r="L218" s="167"/>
      <c r="M218" s="167"/>
      <c r="N218" s="167"/>
      <c r="O218" s="167"/>
      <c r="P218" s="167"/>
      <c r="Q218" s="167"/>
      <c r="R218" s="167"/>
      <c r="S218" s="167"/>
      <c r="T218" s="167"/>
      <c r="U218" s="181"/>
      <c r="V218" s="190">
        <v>806</v>
      </c>
      <c r="W218" s="167"/>
      <c r="X218" s="167"/>
      <c r="Y218" s="167"/>
      <c r="Z218" s="190">
        <v>910</v>
      </c>
      <c r="AA218" s="167"/>
      <c r="AB218" s="167"/>
      <c r="AC218" s="167"/>
      <c r="AD218" s="191">
        <v>2</v>
      </c>
      <c r="AE218" s="167"/>
      <c r="AF218" s="167"/>
      <c r="AG218" s="167"/>
      <c r="AH218" s="167"/>
      <c r="AI218" s="181"/>
      <c r="AJ218" s="167"/>
      <c r="AK218" s="167"/>
      <c r="AL218" s="167"/>
      <c r="AM218" s="167"/>
      <c r="AN218" s="167"/>
      <c r="AO218" s="190">
        <v>369</v>
      </c>
      <c r="AP218" s="167"/>
      <c r="AQ218" s="167"/>
      <c r="AR218" s="167"/>
      <c r="AS218" s="167"/>
      <c r="AT218" s="167"/>
      <c r="AU218" s="167"/>
      <c r="AV218" s="167"/>
      <c r="AW218" s="167"/>
      <c r="AX218" s="167"/>
      <c r="AY218" s="181"/>
      <c r="AZ218" s="167"/>
      <c r="BA218" s="167"/>
      <c r="BB218" s="191">
        <v>23</v>
      </c>
      <c r="BC218" s="167"/>
      <c r="BD218" s="167"/>
      <c r="BE218" s="167"/>
      <c r="BF218" s="167"/>
      <c r="BG218" s="181"/>
      <c r="BH218" s="190">
        <v>51</v>
      </c>
      <c r="BI218" s="167"/>
      <c r="BJ218" s="167"/>
      <c r="BK218" s="167"/>
      <c r="BL218" s="167"/>
      <c r="BM218" s="167"/>
      <c r="BN218" s="167"/>
      <c r="BO218" s="167"/>
      <c r="BP218" s="167"/>
      <c r="BQ218" s="167"/>
      <c r="BR218" s="167"/>
      <c r="BS218" s="167"/>
      <c r="BT218" s="181"/>
      <c r="BU218" s="167"/>
      <c r="BV218" s="167"/>
      <c r="BW218" s="167"/>
      <c r="BX218" s="167"/>
      <c r="BY218" s="167"/>
      <c r="BZ218" s="167"/>
      <c r="CA218" s="181"/>
      <c r="CB218" s="167"/>
      <c r="CC218" s="167"/>
      <c r="CD218" s="167"/>
      <c r="CE218" s="167"/>
      <c r="CF218" s="167"/>
      <c r="CG218" s="181"/>
      <c r="CH218" s="190">
        <v>478</v>
      </c>
      <c r="CI218" s="167"/>
      <c r="CJ218" s="167"/>
      <c r="CK218" s="167"/>
      <c r="CL218" s="167"/>
      <c r="CM218" s="167"/>
    </row>
    <row r="219" spans="1:91" ht="16" x14ac:dyDescent="0.2">
      <c r="A219" s="522">
        <v>37</v>
      </c>
      <c r="B219" s="522" t="s">
        <v>3377</v>
      </c>
      <c r="C219" s="182" t="s">
        <v>2148</v>
      </c>
      <c r="D219" s="183" t="s">
        <v>2149</v>
      </c>
      <c r="E219" s="182">
        <v>40</v>
      </c>
      <c r="F219" s="198">
        <v>0.68</v>
      </c>
      <c r="G219" s="182">
        <v>25</v>
      </c>
      <c r="H219" s="185"/>
      <c r="I219" s="182"/>
      <c r="J219" s="182"/>
      <c r="K219" s="187">
        <v>6</v>
      </c>
      <c r="L219" s="182"/>
      <c r="M219" s="187">
        <v>25</v>
      </c>
      <c r="N219" s="182"/>
      <c r="O219" s="182"/>
      <c r="P219" s="182"/>
      <c r="Q219" s="182"/>
      <c r="R219" s="182"/>
      <c r="S219" s="182"/>
      <c r="T219" s="182"/>
      <c r="U219" s="188">
        <v>2</v>
      </c>
      <c r="V219" s="182"/>
      <c r="W219" s="182"/>
      <c r="X219" s="182"/>
      <c r="Y219" s="182"/>
      <c r="Z219" s="199">
        <v>343</v>
      </c>
      <c r="AA219" s="199">
        <v>177</v>
      </c>
      <c r="AB219" s="182"/>
      <c r="AC219" s="182"/>
      <c r="AD219" s="182"/>
      <c r="AE219" s="182"/>
      <c r="AF219" s="182"/>
      <c r="AG219" s="182"/>
      <c r="AH219" s="182"/>
      <c r="AI219" s="185"/>
      <c r="AJ219" s="182"/>
      <c r="AK219" s="182"/>
      <c r="AL219" s="182"/>
      <c r="AM219" s="182"/>
      <c r="AN219" s="182"/>
      <c r="AO219" s="199">
        <v>135</v>
      </c>
      <c r="AP219" s="199">
        <v>291</v>
      </c>
      <c r="AQ219" s="182"/>
      <c r="AR219" s="182"/>
      <c r="AS219" s="187">
        <v>1</v>
      </c>
      <c r="AT219" s="182"/>
      <c r="AU219" s="182"/>
      <c r="AV219" s="182"/>
      <c r="AW219" s="182"/>
      <c r="AX219" s="182"/>
      <c r="AY219" s="185"/>
      <c r="AZ219" s="182"/>
      <c r="BA219" s="199">
        <v>170</v>
      </c>
      <c r="BB219" s="199">
        <v>181</v>
      </c>
      <c r="BC219" s="199">
        <v>71</v>
      </c>
      <c r="BD219" s="182"/>
      <c r="BE219" s="182"/>
      <c r="BF219" s="182"/>
      <c r="BG219" s="185"/>
      <c r="BH219" s="199">
        <v>117</v>
      </c>
      <c r="BI219" s="182"/>
      <c r="BJ219" s="182"/>
      <c r="BK219" s="182"/>
      <c r="BL219" s="199">
        <v>44</v>
      </c>
      <c r="BM219" s="182"/>
      <c r="BN219" s="182"/>
      <c r="BO219" s="182"/>
      <c r="BP219" s="187">
        <v>13</v>
      </c>
      <c r="BQ219" s="182"/>
      <c r="BR219" s="182"/>
      <c r="BS219" s="187">
        <v>23</v>
      </c>
      <c r="BT219" s="200">
        <v>260</v>
      </c>
      <c r="BU219" s="182"/>
      <c r="BV219" s="187">
        <v>26</v>
      </c>
      <c r="BW219" s="182"/>
      <c r="BX219" s="182"/>
      <c r="BY219" s="182"/>
      <c r="BZ219" s="182"/>
      <c r="CA219" s="200">
        <v>192</v>
      </c>
      <c r="CB219" s="182"/>
      <c r="CC219" s="199">
        <v>194</v>
      </c>
      <c r="CD219" s="182"/>
      <c r="CE219" s="182"/>
      <c r="CF219" s="187">
        <v>5</v>
      </c>
      <c r="CG219" s="200">
        <v>295</v>
      </c>
      <c r="CH219" s="199">
        <v>97</v>
      </c>
      <c r="CI219" s="199">
        <v>129</v>
      </c>
      <c r="CJ219" s="182"/>
      <c r="CK219" s="182"/>
      <c r="CL219" s="199">
        <v>127</v>
      </c>
      <c r="CM219" s="199">
        <v>92</v>
      </c>
    </row>
    <row r="220" spans="1:91" ht="17" thickBot="1" x14ac:dyDescent="0.25">
      <c r="A220" s="523"/>
      <c r="B220" s="523"/>
      <c r="C220" s="167" t="s">
        <v>2154</v>
      </c>
      <c r="D220" s="189" t="s">
        <v>2155</v>
      </c>
      <c r="E220" s="167">
        <v>120</v>
      </c>
      <c r="F220" s="169">
        <v>0.81132075471698117</v>
      </c>
      <c r="G220" s="167">
        <v>53</v>
      </c>
      <c r="H220" s="181"/>
      <c r="I220" s="167"/>
      <c r="J220" s="167"/>
      <c r="K220" s="190">
        <v>609</v>
      </c>
      <c r="L220" s="190">
        <v>427</v>
      </c>
      <c r="M220" s="190">
        <v>217</v>
      </c>
      <c r="N220" s="190">
        <v>305</v>
      </c>
      <c r="O220" s="190">
        <v>511</v>
      </c>
      <c r="P220" s="167"/>
      <c r="Q220" s="167"/>
      <c r="R220" s="190">
        <v>317</v>
      </c>
      <c r="S220" s="191">
        <v>68</v>
      </c>
      <c r="T220" s="190">
        <v>143</v>
      </c>
      <c r="U220" s="193">
        <v>679</v>
      </c>
      <c r="V220" s="167"/>
      <c r="W220" s="167"/>
      <c r="X220" s="167"/>
      <c r="Y220" s="167"/>
      <c r="Z220" s="190">
        <v>1534</v>
      </c>
      <c r="AA220" s="190">
        <v>317</v>
      </c>
      <c r="AB220" s="167"/>
      <c r="AC220" s="167"/>
      <c r="AD220" s="191">
        <v>67</v>
      </c>
      <c r="AE220" s="167"/>
      <c r="AF220" s="191">
        <v>14</v>
      </c>
      <c r="AG220" s="167"/>
      <c r="AH220" s="167"/>
      <c r="AI220" s="181"/>
      <c r="AJ220" s="167"/>
      <c r="AK220" s="167"/>
      <c r="AL220" s="167"/>
      <c r="AM220" s="167"/>
      <c r="AN220" s="167"/>
      <c r="AO220" s="190">
        <v>1320</v>
      </c>
      <c r="AP220" s="190">
        <v>1535</v>
      </c>
      <c r="AQ220" s="167"/>
      <c r="AR220" s="190">
        <v>266</v>
      </c>
      <c r="AS220" s="190">
        <v>411</v>
      </c>
      <c r="AT220" s="190">
        <v>214</v>
      </c>
      <c r="AU220" s="167"/>
      <c r="AV220" s="190">
        <v>292</v>
      </c>
      <c r="AW220" s="191">
        <v>69</v>
      </c>
      <c r="AX220" s="191">
        <v>16</v>
      </c>
      <c r="AY220" s="195">
        <v>27</v>
      </c>
      <c r="AZ220" s="167"/>
      <c r="BA220" s="190">
        <v>638</v>
      </c>
      <c r="BB220" s="190">
        <v>554</v>
      </c>
      <c r="BC220" s="190">
        <v>416</v>
      </c>
      <c r="BD220" s="190">
        <v>352</v>
      </c>
      <c r="BE220" s="190">
        <v>216</v>
      </c>
      <c r="BF220" s="167"/>
      <c r="BG220" s="181"/>
      <c r="BH220" s="190">
        <v>661</v>
      </c>
      <c r="BI220" s="167"/>
      <c r="BJ220" s="190">
        <v>157</v>
      </c>
      <c r="BK220" s="190">
        <v>305</v>
      </c>
      <c r="BL220" s="190">
        <v>429</v>
      </c>
      <c r="BM220" s="190">
        <v>148</v>
      </c>
      <c r="BN220" s="167"/>
      <c r="BO220" s="190">
        <v>275</v>
      </c>
      <c r="BP220" s="190">
        <v>143</v>
      </c>
      <c r="BQ220" s="167"/>
      <c r="BR220" s="191">
        <v>93</v>
      </c>
      <c r="BS220" s="190">
        <v>253</v>
      </c>
      <c r="BT220" s="193">
        <v>697</v>
      </c>
      <c r="BU220" s="167"/>
      <c r="BV220" s="190">
        <v>414</v>
      </c>
      <c r="BW220" s="190">
        <v>416</v>
      </c>
      <c r="BX220" s="167"/>
      <c r="BY220" s="190">
        <v>268</v>
      </c>
      <c r="BZ220" s="191">
        <v>28</v>
      </c>
      <c r="CA220" s="193">
        <v>903</v>
      </c>
      <c r="CB220" s="167"/>
      <c r="CC220" s="190">
        <v>334</v>
      </c>
      <c r="CD220" s="192">
        <v>97</v>
      </c>
      <c r="CE220" s="190">
        <v>464</v>
      </c>
      <c r="CF220" s="190">
        <v>420</v>
      </c>
      <c r="CG220" s="193">
        <v>587</v>
      </c>
      <c r="CH220" s="190">
        <v>634</v>
      </c>
      <c r="CI220" s="190">
        <v>304</v>
      </c>
      <c r="CJ220" s="191">
        <v>16</v>
      </c>
      <c r="CK220" s="190">
        <v>465</v>
      </c>
      <c r="CL220" s="190">
        <v>223</v>
      </c>
      <c r="CM220" s="190">
        <v>282</v>
      </c>
    </row>
    <row r="221" spans="1:91" ht="17" thickBot="1" x14ac:dyDescent="0.25">
      <c r="A221" s="425">
        <v>42</v>
      </c>
      <c r="B221" s="425" t="s">
        <v>3381</v>
      </c>
      <c r="C221" s="182" t="s">
        <v>2230</v>
      </c>
      <c r="D221" s="183" t="s">
        <v>2231</v>
      </c>
      <c r="E221" s="182">
        <v>50</v>
      </c>
      <c r="F221" s="198">
        <v>1</v>
      </c>
      <c r="G221" s="182">
        <v>4</v>
      </c>
      <c r="H221" s="185"/>
      <c r="I221" s="182"/>
      <c r="J221" s="182"/>
      <c r="K221" s="182"/>
      <c r="L221" s="182"/>
      <c r="M221" s="182"/>
      <c r="N221" s="182"/>
      <c r="O221" s="182"/>
      <c r="P221" s="182"/>
      <c r="Q221" s="182"/>
      <c r="R221" s="182"/>
      <c r="S221" s="182"/>
      <c r="T221" s="182"/>
      <c r="U221" s="185"/>
      <c r="V221" s="182"/>
      <c r="W221" s="182"/>
      <c r="X221" s="182"/>
      <c r="Y221" s="199">
        <v>529</v>
      </c>
      <c r="Z221" s="199">
        <v>534</v>
      </c>
      <c r="AA221" s="182"/>
      <c r="AB221" s="182"/>
      <c r="AC221" s="182"/>
      <c r="AD221" s="182"/>
      <c r="AE221" s="182"/>
      <c r="AF221" s="182"/>
      <c r="AG221" s="182"/>
      <c r="AH221" s="182"/>
      <c r="AI221" s="185"/>
      <c r="AJ221" s="199">
        <v>230</v>
      </c>
      <c r="AK221" s="182"/>
      <c r="AL221" s="182"/>
      <c r="AM221" s="182"/>
      <c r="AN221" s="182"/>
      <c r="AO221" s="182"/>
      <c r="AP221" s="182"/>
      <c r="AQ221" s="182"/>
      <c r="AR221" s="182"/>
      <c r="AS221" s="182"/>
      <c r="AT221" s="182"/>
      <c r="AU221" s="182"/>
      <c r="AV221" s="182"/>
      <c r="AW221" s="182"/>
      <c r="AX221" s="182"/>
      <c r="AY221" s="185"/>
      <c r="AZ221" s="182"/>
      <c r="BA221" s="182"/>
      <c r="BB221" s="182"/>
      <c r="BC221" s="182"/>
      <c r="BD221" s="182"/>
      <c r="BE221" s="182"/>
      <c r="BF221" s="182"/>
      <c r="BG221" s="185"/>
      <c r="BH221" s="182"/>
      <c r="BI221" s="182"/>
      <c r="BJ221" s="182"/>
      <c r="BK221" s="182"/>
      <c r="BL221" s="182"/>
      <c r="BM221" s="182"/>
      <c r="BN221" s="182"/>
      <c r="BO221" s="182"/>
      <c r="BP221" s="182"/>
      <c r="BQ221" s="182"/>
      <c r="BR221" s="182"/>
      <c r="BS221" s="182"/>
      <c r="BT221" s="185"/>
      <c r="BU221" s="182"/>
      <c r="BV221" s="182"/>
      <c r="BW221" s="182"/>
      <c r="BX221" s="182"/>
      <c r="BY221" s="182"/>
      <c r="BZ221" s="182"/>
      <c r="CA221" s="185"/>
      <c r="CB221" s="182"/>
      <c r="CC221" s="182"/>
      <c r="CD221" s="182"/>
      <c r="CE221" s="182"/>
      <c r="CF221" s="182"/>
      <c r="CG221" s="185"/>
      <c r="CH221" s="199">
        <v>165</v>
      </c>
      <c r="CI221" s="182"/>
      <c r="CJ221" s="182"/>
      <c r="CK221" s="182"/>
      <c r="CL221" s="182"/>
      <c r="CM221" s="182"/>
    </row>
    <row r="222" spans="1:91" ht="16" x14ac:dyDescent="0.2">
      <c r="A222" s="522">
        <v>44</v>
      </c>
      <c r="B222" s="522" t="s">
        <v>3383</v>
      </c>
      <c r="C222" s="182" t="s">
        <v>3551</v>
      </c>
      <c r="D222" s="183" t="s">
        <v>3552</v>
      </c>
      <c r="E222" s="182">
        <v>20</v>
      </c>
      <c r="F222" s="196"/>
      <c r="G222" s="197">
        <v>0</v>
      </c>
      <c r="H222" s="185"/>
      <c r="I222" s="182"/>
      <c r="J222" s="182"/>
      <c r="K222" s="182"/>
      <c r="L222" s="182"/>
      <c r="M222" s="182"/>
      <c r="N222" s="182"/>
      <c r="O222" s="182"/>
      <c r="P222" s="182"/>
      <c r="Q222" s="182"/>
      <c r="R222" s="182"/>
      <c r="S222" s="182"/>
      <c r="T222" s="182"/>
      <c r="U222" s="185"/>
      <c r="V222" s="182"/>
      <c r="W222" s="182"/>
      <c r="X222" s="182"/>
      <c r="Y222" s="182"/>
      <c r="Z222" s="182"/>
      <c r="AA222" s="182"/>
      <c r="AB222" s="182"/>
      <c r="AC222" s="182"/>
      <c r="AD222" s="182"/>
      <c r="AE222" s="182"/>
      <c r="AF222" s="182"/>
      <c r="AG222" s="182"/>
      <c r="AH222" s="182"/>
      <c r="AI222" s="185"/>
      <c r="AJ222" s="182"/>
      <c r="AK222" s="182"/>
      <c r="AL222" s="182"/>
      <c r="AM222" s="182"/>
      <c r="AN222" s="182"/>
      <c r="AO222" s="182"/>
      <c r="AP222" s="182"/>
      <c r="AQ222" s="182"/>
      <c r="AR222" s="182"/>
      <c r="AS222" s="182"/>
      <c r="AT222" s="182"/>
      <c r="AU222" s="182"/>
      <c r="AV222" s="182"/>
      <c r="AW222" s="182"/>
      <c r="AX222" s="182"/>
      <c r="AY222" s="185"/>
      <c r="AZ222" s="182"/>
      <c r="BA222" s="182"/>
      <c r="BB222" s="182"/>
      <c r="BC222" s="182"/>
      <c r="BD222" s="182"/>
      <c r="BE222" s="182"/>
      <c r="BF222" s="182"/>
      <c r="BG222" s="185"/>
      <c r="BH222" s="182"/>
      <c r="BI222" s="182"/>
      <c r="BJ222" s="182"/>
      <c r="BK222" s="182"/>
      <c r="BL222" s="182"/>
      <c r="BM222" s="182"/>
      <c r="BN222" s="182"/>
      <c r="BO222" s="182"/>
      <c r="BP222" s="182"/>
      <c r="BQ222" s="182"/>
      <c r="BR222" s="182"/>
      <c r="BS222" s="182"/>
      <c r="BT222" s="185"/>
      <c r="BU222" s="182"/>
      <c r="BV222" s="182"/>
      <c r="BW222" s="182"/>
      <c r="BX222" s="182"/>
      <c r="BY222" s="182"/>
      <c r="BZ222" s="182"/>
      <c r="CA222" s="185"/>
      <c r="CB222" s="182"/>
      <c r="CC222" s="182"/>
      <c r="CD222" s="182"/>
      <c r="CE222" s="182"/>
      <c r="CF222" s="182"/>
      <c r="CG222" s="185"/>
      <c r="CH222" s="182"/>
      <c r="CI222" s="182"/>
      <c r="CJ222" s="182"/>
      <c r="CK222" s="182"/>
      <c r="CL222" s="182"/>
      <c r="CM222" s="182"/>
    </row>
    <row r="223" spans="1:91" ht="16" x14ac:dyDescent="0.2">
      <c r="A223" s="523"/>
      <c r="B223" s="523"/>
      <c r="C223" s="167" t="s">
        <v>3553</v>
      </c>
      <c r="D223" s="189" t="s">
        <v>3554</v>
      </c>
      <c r="E223" s="167">
        <v>20</v>
      </c>
      <c r="F223" s="201"/>
      <c r="G223" s="202">
        <v>0</v>
      </c>
      <c r="H223" s="181"/>
      <c r="I223" s="167"/>
      <c r="J223" s="167"/>
      <c r="K223" s="167"/>
      <c r="L223" s="167"/>
      <c r="M223" s="167"/>
      <c r="N223" s="167"/>
      <c r="O223" s="167"/>
      <c r="P223" s="167"/>
      <c r="Q223" s="167"/>
      <c r="R223" s="167"/>
      <c r="S223" s="167"/>
      <c r="T223" s="167"/>
      <c r="U223" s="181"/>
      <c r="V223" s="167"/>
      <c r="W223" s="167"/>
      <c r="X223" s="167"/>
      <c r="Y223" s="167"/>
      <c r="Z223" s="167"/>
      <c r="AA223" s="167"/>
      <c r="AB223" s="167"/>
      <c r="AC223" s="167"/>
      <c r="AD223" s="167"/>
      <c r="AE223" s="167"/>
      <c r="AF223" s="167"/>
      <c r="AG223" s="167"/>
      <c r="AH223" s="167"/>
      <c r="AI223" s="181"/>
      <c r="AJ223" s="167"/>
      <c r="AK223" s="167"/>
      <c r="AL223" s="167"/>
      <c r="AM223" s="167"/>
      <c r="AN223" s="167"/>
      <c r="AO223" s="167"/>
      <c r="AP223" s="167"/>
      <c r="AQ223" s="167"/>
      <c r="AR223" s="167"/>
      <c r="AS223" s="167"/>
      <c r="AT223" s="167"/>
      <c r="AU223" s="167"/>
      <c r="AV223" s="167"/>
      <c r="AW223" s="167"/>
      <c r="AX223" s="167"/>
      <c r="AY223" s="181"/>
      <c r="AZ223" s="167"/>
      <c r="BA223" s="167"/>
      <c r="BB223" s="167"/>
      <c r="BC223" s="167"/>
      <c r="BD223" s="167"/>
      <c r="BE223" s="167"/>
      <c r="BF223" s="167"/>
      <c r="BG223" s="181"/>
      <c r="BH223" s="167"/>
      <c r="BI223" s="167"/>
      <c r="BJ223" s="167"/>
      <c r="BK223" s="167"/>
      <c r="BL223" s="167"/>
      <c r="BM223" s="167"/>
      <c r="BN223" s="167"/>
      <c r="BO223" s="167"/>
      <c r="BP223" s="167"/>
      <c r="BQ223" s="167"/>
      <c r="BR223" s="167"/>
      <c r="BS223" s="167"/>
      <c r="BT223" s="181"/>
      <c r="BU223" s="167"/>
      <c r="BV223" s="167"/>
      <c r="BW223" s="167"/>
      <c r="BX223" s="167"/>
      <c r="BY223" s="167"/>
      <c r="BZ223" s="167"/>
      <c r="CA223" s="181"/>
      <c r="CB223" s="167"/>
      <c r="CC223" s="167"/>
      <c r="CD223" s="167"/>
      <c r="CE223" s="167"/>
      <c r="CF223" s="167"/>
      <c r="CG223" s="181"/>
      <c r="CH223" s="167"/>
      <c r="CI223" s="167"/>
      <c r="CJ223" s="167"/>
      <c r="CK223" s="167"/>
      <c r="CL223" s="167"/>
      <c r="CM223" s="167"/>
    </row>
    <row r="224" spans="1:91" ht="16" x14ac:dyDescent="0.2">
      <c r="A224" s="523"/>
      <c r="B224" s="523"/>
      <c r="C224" s="167" t="s">
        <v>2237</v>
      </c>
      <c r="D224" s="189" t="s">
        <v>2238</v>
      </c>
      <c r="E224" s="167">
        <v>10</v>
      </c>
      <c r="F224" s="170">
        <v>0</v>
      </c>
      <c r="G224" s="167">
        <v>6</v>
      </c>
      <c r="H224" s="181"/>
      <c r="I224" s="167"/>
      <c r="J224" s="167"/>
      <c r="K224" s="191">
        <v>1</v>
      </c>
      <c r="L224" s="167"/>
      <c r="M224" s="167"/>
      <c r="N224" s="167"/>
      <c r="O224" s="167"/>
      <c r="P224" s="167"/>
      <c r="Q224" s="167"/>
      <c r="R224" s="167"/>
      <c r="S224" s="167"/>
      <c r="T224" s="167"/>
      <c r="U224" s="181"/>
      <c r="V224" s="167"/>
      <c r="W224" s="167"/>
      <c r="X224" s="167"/>
      <c r="Y224" s="167"/>
      <c r="Z224" s="191">
        <v>1</v>
      </c>
      <c r="AA224" s="191">
        <v>2</v>
      </c>
      <c r="AB224" s="167"/>
      <c r="AC224" s="167"/>
      <c r="AD224" s="167"/>
      <c r="AE224" s="167"/>
      <c r="AF224" s="167"/>
      <c r="AG224" s="167"/>
      <c r="AH224" s="167"/>
      <c r="AI224" s="181"/>
      <c r="AJ224" s="167"/>
      <c r="AK224" s="167"/>
      <c r="AL224" s="167"/>
      <c r="AM224" s="167"/>
      <c r="AN224" s="167"/>
      <c r="AO224" s="191">
        <v>5</v>
      </c>
      <c r="AP224" s="167"/>
      <c r="AQ224" s="167"/>
      <c r="AR224" s="167"/>
      <c r="AS224" s="167"/>
      <c r="AT224" s="167"/>
      <c r="AU224" s="167"/>
      <c r="AV224" s="167"/>
      <c r="AW224" s="167"/>
      <c r="AX224" s="167"/>
      <c r="AY224" s="181"/>
      <c r="AZ224" s="167"/>
      <c r="BA224" s="191">
        <v>2</v>
      </c>
      <c r="BB224" s="167"/>
      <c r="BC224" s="167"/>
      <c r="BD224" s="167"/>
      <c r="BE224" s="167"/>
      <c r="BF224" s="167"/>
      <c r="BG224" s="181"/>
      <c r="BH224" s="167"/>
      <c r="BI224" s="167"/>
      <c r="BJ224" s="167"/>
      <c r="BK224" s="167"/>
      <c r="BL224" s="167"/>
      <c r="BM224" s="167"/>
      <c r="BN224" s="167"/>
      <c r="BO224" s="167"/>
      <c r="BP224" s="167"/>
      <c r="BQ224" s="167"/>
      <c r="BR224" s="167"/>
      <c r="BS224" s="167"/>
      <c r="BT224" s="195">
        <v>2</v>
      </c>
      <c r="BU224" s="167"/>
      <c r="BV224" s="167"/>
      <c r="BW224" s="167"/>
      <c r="BX224" s="167"/>
      <c r="BY224" s="167"/>
      <c r="BZ224" s="167"/>
      <c r="CA224" s="181"/>
      <c r="CB224" s="167"/>
      <c r="CC224" s="167"/>
      <c r="CD224" s="167"/>
      <c r="CE224" s="167"/>
      <c r="CF224" s="167"/>
      <c r="CG224" s="181"/>
      <c r="CH224" s="167"/>
      <c r="CI224" s="167"/>
      <c r="CJ224" s="167"/>
      <c r="CK224" s="167"/>
      <c r="CL224" s="167"/>
      <c r="CM224" s="167"/>
    </row>
    <row r="225" spans="1:91" ht="16" x14ac:dyDescent="0.2">
      <c r="A225" s="523"/>
      <c r="B225" s="523"/>
      <c r="C225" s="167" t="s">
        <v>2239</v>
      </c>
      <c r="D225" s="189" t="s">
        <v>2240</v>
      </c>
      <c r="E225" s="167">
        <v>20</v>
      </c>
      <c r="F225" s="170">
        <v>0</v>
      </c>
      <c r="G225" s="167">
        <v>8</v>
      </c>
      <c r="H225" s="181"/>
      <c r="I225" s="167"/>
      <c r="J225" s="167"/>
      <c r="K225" s="191">
        <v>4</v>
      </c>
      <c r="L225" s="167"/>
      <c r="M225" s="167"/>
      <c r="N225" s="167"/>
      <c r="O225" s="167"/>
      <c r="P225" s="167"/>
      <c r="Q225" s="167"/>
      <c r="R225" s="167"/>
      <c r="S225" s="167"/>
      <c r="T225" s="167"/>
      <c r="U225" s="181"/>
      <c r="V225" s="191">
        <v>9</v>
      </c>
      <c r="W225" s="167"/>
      <c r="X225" s="167"/>
      <c r="Y225" s="191">
        <v>1</v>
      </c>
      <c r="Z225" s="191">
        <v>10</v>
      </c>
      <c r="AA225" s="167"/>
      <c r="AB225" s="167"/>
      <c r="AC225" s="167"/>
      <c r="AD225" s="167"/>
      <c r="AE225" s="167"/>
      <c r="AF225" s="167"/>
      <c r="AG225" s="167"/>
      <c r="AH225" s="167"/>
      <c r="AI225" s="181"/>
      <c r="AJ225" s="167"/>
      <c r="AK225" s="191">
        <v>1</v>
      </c>
      <c r="AL225" s="167"/>
      <c r="AM225" s="167"/>
      <c r="AN225" s="167"/>
      <c r="AO225" s="191">
        <v>4</v>
      </c>
      <c r="AP225" s="167"/>
      <c r="AQ225" s="167"/>
      <c r="AR225" s="167"/>
      <c r="AS225" s="167"/>
      <c r="AT225" s="167"/>
      <c r="AU225" s="167"/>
      <c r="AV225" s="167"/>
      <c r="AW225" s="167"/>
      <c r="AX225" s="167"/>
      <c r="AY225" s="181"/>
      <c r="AZ225" s="167"/>
      <c r="BA225" s="167"/>
      <c r="BB225" s="167"/>
      <c r="BC225" s="167"/>
      <c r="BD225" s="167"/>
      <c r="BE225" s="167"/>
      <c r="BF225" s="167"/>
      <c r="BG225" s="181"/>
      <c r="BH225" s="167"/>
      <c r="BI225" s="167"/>
      <c r="BJ225" s="167"/>
      <c r="BK225" s="167"/>
      <c r="BL225" s="167"/>
      <c r="BM225" s="167"/>
      <c r="BN225" s="167"/>
      <c r="BO225" s="167"/>
      <c r="BP225" s="167"/>
      <c r="BQ225" s="167"/>
      <c r="BR225" s="167"/>
      <c r="BS225" s="167"/>
      <c r="BT225" s="195">
        <v>7</v>
      </c>
      <c r="BU225" s="167"/>
      <c r="BV225" s="167"/>
      <c r="BW225" s="167"/>
      <c r="BX225" s="167"/>
      <c r="BY225" s="167"/>
      <c r="BZ225" s="167"/>
      <c r="CA225" s="181"/>
      <c r="CB225" s="167"/>
      <c r="CC225" s="167"/>
      <c r="CD225" s="167"/>
      <c r="CE225" s="167"/>
      <c r="CF225" s="167"/>
      <c r="CG225" s="181"/>
      <c r="CH225" s="191">
        <v>3</v>
      </c>
      <c r="CI225" s="167"/>
      <c r="CJ225" s="167"/>
      <c r="CK225" s="167"/>
      <c r="CL225" s="167"/>
      <c r="CM225" s="167"/>
    </row>
    <row r="226" spans="1:91" ht="32" x14ac:dyDescent="0.2">
      <c r="A226" s="523"/>
      <c r="B226" s="523"/>
      <c r="C226" s="167" t="s">
        <v>3555</v>
      </c>
      <c r="D226" s="189" t="s">
        <v>3556</v>
      </c>
      <c r="E226" s="167">
        <v>10</v>
      </c>
      <c r="F226" s="201"/>
      <c r="G226" s="202">
        <v>0</v>
      </c>
      <c r="H226" s="181"/>
      <c r="I226" s="167"/>
      <c r="J226" s="167"/>
      <c r="K226" s="167"/>
      <c r="L226" s="167"/>
      <c r="M226" s="167"/>
      <c r="N226" s="167"/>
      <c r="O226" s="167"/>
      <c r="P226" s="167"/>
      <c r="Q226" s="167"/>
      <c r="R226" s="167"/>
      <c r="S226" s="167"/>
      <c r="T226" s="167"/>
      <c r="U226" s="181"/>
      <c r="V226" s="167"/>
      <c r="W226" s="167"/>
      <c r="X226" s="167"/>
      <c r="Y226" s="167"/>
      <c r="Z226" s="167"/>
      <c r="AA226" s="167"/>
      <c r="AB226" s="167"/>
      <c r="AC226" s="167"/>
      <c r="AD226" s="167"/>
      <c r="AE226" s="167"/>
      <c r="AF226" s="167"/>
      <c r="AG226" s="167"/>
      <c r="AH226" s="167"/>
      <c r="AI226" s="181"/>
      <c r="AJ226" s="167"/>
      <c r="AK226" s="167"/>
      <c r="AL226" s="167"/>
      <c r="AM226" s="167"/>
      <c r="AN226" s="167"/>
      <c r="AO226" s="167"/>
      <c r="AP226" s="167"/>
      <c r="AQ226" s="167"/>
      <c r="AR226" s="167"/>
      <c r="AS226" s="167"/>
      <c r="AT226" s="167"/>
      <c r="AU226" s="167"/>
      <c r="AV226" s="167"/>
      <c r="AW226" s="167"/>
      <c r="AX226" s="167"/>
      <c r="AY226" s="181"/>
      <c r="AZ226" s="167"/>
      <c r="BA226" s="167"/>
      <c r="BB226" s="167"/>
      <c r="BC226" s="167"/>
      <c r="BD226" s="167"/>
      <c r="BE226" s="167"/>
      <c r="BF226" s="167"/>
      <c r="BG226" s="181"/>
      <c r="BH226" s="167"/>
      <c r="BI226" s="167"/>
      <c r="BJ226" s="167"/>
      <c r="BK226" s="167"/>
      <c r="BL226" s="167"/>
      <c r="BM226" s="167"/>
      <c r="BN226" s="167"/>
      <c r="BO226" s="167"/>
      <c r="BP226" s="167"/>
      <c r="BQ226" s="167"/>
      <c r="BR226" s="167"/>
      <c r="BS226" s="167"/>
      <c r="BT226" s="181"/>
      <c r="BU226" s="167"/>
      <c r="BV226" s="167"/>
      <c r="BW226" s="167"/>
      <c r="BX226" s="167"/>
      <c r="BY226" s="167"/>
      <c r="BZ226" s="167"/>
      <c r="CA226" s="181"/>
      <c r="CB226" s="167"/>
      <c r="CC226" s="167"/>
      <c r="CD226" s="167"/>
      <c r="CE226" s="167"/>
      <c r="CF226" s="167"/>
      <c r="CG226" s="181"/>
      <c r="CH226" s="167"/>
      <c r="CI226" s="167"/>
      <c r="CJ226" s="167"/>
      <c r="CK226" s="167"/>
      <c r="CL226" s="167"/>
      <c r="CM226" s="167"/>
    </row>
    <row r="227" spans="1:91" ht="16" x14ac:dyDescent="0.2">
      <c r="A227" s="523"/>
      <c r="B227" s="523"/>
      <c r="C227" s="167" t="s">
        <v>2241</v>
      </c>
      <c r="D227" s="189" t="s">
        <v>2242</v>
      </c>
      <c r="E227" s="167">
        <v>20</v>
      </c>
      <c r="F227" s="170">
        <v>0</v>
      </c>
      <c r="G227" s="167">
        <v>1</v>
      </c>
      <c r="H227" s="181"/>
      <c r="I227" s="167"/>
      <c r="J227" s="167"/>
      <c r="K227" s="191">
        <v>1</v>
      </c>
      <c r="L227" s="167"/>
      <c r="M227" s="167"/>
      <c r="N227" s="167"/>
      <c r="O227" s="167"/>
      <c r="P227" s="167"/>
      <c r="Q227" s="167"/>
      <c r="R227" s="167"/>
      <c r="S227" s="167"/>
      <c r="T227" s="167"/>
      <c r="U227" s="181"/>
      <c r="V227" s="167"/>
      <c r="W227" s="167"/>
      <c r="X227" s="167"/>
      <c r="Y227" s="167"/>
      <c r="Z227" s="167"/>
      <c r="AA227" s="167"/>
      <c r="AB227" s="167"/>
      <c r="AC227" s="167"/>
      <c r="AD227" s="167"/>
      <c r="AE227" s="167"/>
      <c r="AF227" s="167"/>
      <c r="AG227" s="167"/>
      <c r="AH227" s="167"/>
      <c r="AI227" s="181"/>
      <c r="AJ227" s="167"/>
      <c r="AK227" s="167"/>
      <c r="AL227" s="167"/>
      <c r="AM227" s="167"/>
      <c r="AN227" s="167"/>
      <c r="AO227" s="167"/>
      <c r="AP227" s="167"/>
      <c r="AQ227" s="167"/>
      <c r="AR227" s="167"/>
      <c r="AS227" s="167"/>
      <c r="AT227" s="167"/>
      <c r="AU227" s="167"/>
      <c r="AV227" s="167"/>
      <c r="AW227" s="167"/>
      <c r="AX227" s="167"/>
      <c r="AY227" s="181"/>
      <c r="AZ227" s="167"/>
      <c r="BA227" s="167"/>
      <c r="BB227" s="167"/>
      <c r="BC227" s="167"/>
      <c r="BD227" s="167"/>
      <c r="BE227" s="167"/>
      <c r="BF227" s="167"/>
      <c r="BG227" s="181"/>
      <c r="BH227" s="167"/>
      <c r="BI227" s="167"/>
      <c r="BJ227" s="167"/>
      <c r="BK227" s="167"/>
      <c r="BL227" s="167"/>
      <c r="BM227" s="167"/>
      <c r="BN227" s="167"/>
      <c r="BO227" s="167"/>
      <c r="BP227" s="167"/>
      <c r="BQ227" s="167"/>
      <c r="BR227" s="167"/>
      <c r="BS227" s="167"/>
      <c r="BT227" s="181"/>
      <c r="BU227" s="167"/>
      <c r="BV227" s="167"/>
      <c r="BW227" s="167"/>
      <c r="BX227" s="167"/>
      <c r="BY227" s="167"/>
      <c r="BZ227" s="167"/>
      <c r="CA227" s="181"/>
      <c r="CB227" s="167"/>
      <c r="CC227" s="167"/>
      <c r="CD227" s="167"/>
      <c r="CE227" s="167"/>
      <c r="CF227" s="167"/>
      <c r="CG227" s="181"/>
      <c r="CH227" s="167"/>
      <c r="CI227" s="167"/>
      <c r="CJ227" s="167"/>
      <c r="CK227" s="167"/>
      <c r="CL227" s="167"/>
      <c r="CM227" s="167"/>
    </row>
    <row r="228" spans="1:91" ht="16" x14ac:dyDescent="0.2">
      <c r="A228" s="523"/>
      <c r="B228" s="523"/>
      <c r="C228" s="167" t="s">
        <v>2243</v>
      </c>
      <c r="D228" s="189" t="s">
        <v>2244</v>
      </c>
      <c r="E228" s="167">
        <v>10</v>
      </c>
      <c r="F228" s="170">
        <v>0</v>
      </c>
      <c r="G228" s="167">
        <v>5</v>
      </c>
      <c r="H228" s="181"/>
      <c r="I228" s="167"/>
      <c r="J228" s="167"/>
      <c r="K228" s="191">
        <v>2</v>
      </c>
      <c r="L228" s="167"/>
      <c r="M228" s="167"/>
      <c r="N228" s="167"/>
      <c r="O228" s="167"/>
      <c r="P228" s="167"/>
      <c r="Q228" s="167"/>
      <c r="R228" s="167"/>
      <c r="S228" s="167"/>
      <c r="T228" s="167"/>
      <c r="U228" s="181"/>
      <c r="V228" s="191">
        <v>3</v>
      </c>
      <c r="W228" s="167"/>
      <c r="X228" s="167"/>
      <c r="Y228" s="167"/>
      <c r="Z228" s="191">
        <v>5</v>
      </c>
      <c r="AA228" s="167"/>
      <c r="AB228" s="167"/>
      <c r="AC228" s="167"/>
      <c r="AD228" s="167"/>
      <c r="AE228" s="167"/>
      <c r="AF228" s="167"/>
      <c r="AG228" s="167"/>
      <c r="AH228" s="167"/>
      <c r="AI228" s="181"/>
      <c r="AJ228" s="167"/>
      <c r="AK228" s="167"/>
      <c r="AL228" s="167"/>
      <c r="AM228" s="167"/>
      <c r="AN228" s="167"/>
      <c r="AO228" s="167"/>
      <c r="AP228" s="167"/>
      <c r="AQ228" s="167"/>
      <c r="AR228" s="167"/>
      <c r="AS228" s="167"/>
      <c r="AT228" s="167"/>
      <c r="AU228" s="167"/>
      <c r="AV228" s="167"/>
      <c r="AW228" s="167"/>
      <c r="AX228" s="167"/>
      <c r="AY228" s="181"/>
      <c r="AZ228" s="167"/>
      <c r="BA228" s="167"/>
      <c r="BB228" s="167"/>
      <c r="BC228" s="167"/>
      <c r="BD228" s="167"/>
      <c r="BE228" s="167"/>
      <c r="BF228" s="167"/>
      <c r="BG228" s="181"/>
      <c r="BH228" s="167"/>
      <c r="BI228" s="167"/>
      <c r="BJ228" s="167"/>
      <c r="BK228" s="167"/>
      <c r="BL228" s="167"/>
      <c r="BM228" s="167"/>
      <c r="BN228" s="167"/>
      <c r="BO228" s="167"/>
      <c r="BP228" s="167"/>
      <c r="BQ228" s="167"/>
      <c r="BR228" s="167"/>
      <c r="BS228" s="167"/>
      <c r="BT228" s="195">
        <v>2</v>
      </c>
      <c r="BU228" s="167"/>
      <c r="BV228" s="167"/>
      <c r="BW228" s="167"/>
      <c r="BX228" s="167"/>
      <c r="BY228" s="167"/>
      <c r="BZ228" s="167"/>
      <c r="CA228" s="181"/>
      <c r="CB228" s="167"/>
      <c r="CC228" s="167"/>
      <c r="CD228" s="167"/>
      <c r="CE228" s="167"/>
      <c r="CF228" s="167"/>
      <c r="CG228" s="181"/>
      <c r="CH228" s="191">
        <v>2</v>
      </c>
      <c r="CI228" s="167"/>
      <c r="CJ228" s="167"/>
      <c r="CK228" s="167"/>
      <c r="CL228" s="167"/>
      <c r="CM228" s="167"/>
    </row>
    <row r="229" spans="1:91" ht="16" x14ac:dyDescent="0.2">
      <c r="A229" s="523"/>
      <c r="B229" s="523"/>
      <c r="C229" s="167" t="s">
        <v>3557</v>
      </c>
      <c r="D229" s="189" t="s">
        <v>3558</v>
      </c>
      <c r="E229" s="167">
        <v>20</v>
      </c>
      <c r="F229" s="201"/>
      <c r="G229" s="202">
        <v>0</v>
      </c>
      <c r="H229" s="181"/>
      <c r="I229" s="167"/>
      <c r="J229" s="167"/>
      <c r="K229" s="167"/>
      <c r="L229" s="167"/>
      <c r="M229" s="167"/>
      <c r="N229" s="167"/>
      <c r="O229" s="167"/>
      <c r="P229" s="167"/>
      <c r="Q229" s="167"/>
      <c r="R229" s="167"/>
      <c r="S229" s="167"/>
      <c r="T229" s="167"/>
      <c r="U229" s="181"/>
      <c r="V229" s="167"/>
      <c r="W229" s="167"/>
      <c r="X229" s="167"/>
      <c r="Y229" s="167"/>
      <c r="Z229" s="167"/>
      <c r="AA229" s="167"/>
      <c r="AB229" s="167"/>
      <c r="AC229" s="167"/>
      <c r="AD229" s="167"/>
      <c r="AE229" s="167"/>
      <c r="AF229" s="167"/>
      <c r="AG229" s="167"/>
      <c r="AH229" s="167"/>
      <c r="AI229" s="181"/>
      <c r="AJ229" s="167"/>
      <c r="AK229" s="167"/>
      <c r="AL229" s="167"/>
      <c r="AM229" s="167"/>
      <c r="AN229" s="167"/>
      <c r="AO229" s="167"/>
      <c r="AP229" s="167"/>
      <c r="AQ229" s="167"/>
      <c r="AR229" s="167"/>
      <c r="AS229" s="167"/>
      <c r="AT229" s="167"/>
      <c r="AU229" s="167"/>
      <c r="AV229" s="167"/>
      <c r="AW229" s="167"/>
      <c r="AX229" s="167"/>
      <c r="AY229" s="181"/>
      <c r="AZ229" s="167"/>
      <c r="BA229" s="167"/>
      <c r="BB229" s="167"/>
      <c r="BC229" s="167"/>
      <c r="BD229" s="167"/>
      <c r="BE229" s="167"/>
      <c r="BF229" s="167"/>
      <c r="BG229" s="181"/>
      <c r="BH229" s="167"/>
      <c r="BI229" s="167"/>
      <c r="BJ229" s="167"/>
      <c r="BK229" s="167"/>
      <c r="BL229" s="167"/>
      <c r="BM229" s="167"/>
      <c r="BN229" s="167"/>
      <c r="BO229" s="167"/>
      <c r="BP229" s="167"/>
      <c r="BQ229" s="167"/>
      <c r="BR229" s="167"/>
      <c r="BS229" s="167"/>
      <c r="BT229" s="181"/>
      <c r="BU229" s="167"/>
      <c r="BV229" s="167"/>
      <c r="BW229" s="167"/>
      <c r="BX229" s="167"/>
      <c r="BY229" s="167"/>
      <c r="BZ229" s="167"/>
      <c r="CA229" s="181"/>
      <c r="CB229" s="167"/>
      <c r="CC229" s="167"/>
      <c r="CD229" s="167"/>
      <c r="CE229" s="167"/>
      <c r="CF229" s="167"/>
      <c r="CG229" s="181"/>
      <c r="CH229" s="167"/>
      <c r="CI229" s="167"/>
      <c r="CJ229" s="167"/>
      <c r="CK229" s="167"/>
      <c r="CL229" s="167"/>
      <c r="CM229" s="167"/>
    </row>
    <row r="230" spans="1:91" ht="32" x14ac:dyDescent="0.2">
      <c r="A230" s="523"/>
      <c r="B230" s="523"/>
      <c r="C230" s="167" t="s">
        <v>3559</v>
      </c>
      <c r="D230" s="189" t="s">
        <v>3560</v>
      </c>
      <c r="E230" s="167">
        <v>10</v>
      </c>
      <c r="F230" s="201"/>
      <c r="G230" s="202">
        <v>0</v>
      </c>
      <c r="H230" s="181"/>
      <c r="I230" s="167"/>
      <c r="J230" s="167"/>
      <c r="K230" s="167"/>
      <c r="L230" s="167"/>
      <c r="M230" s="167"/>
      <c r="N230" s="167"/>
      <c r="O230" s="167"/>
      <c r="P230" s="167"/>
      <c r="Q230" s="167"/>
      <c r="R230" s="167"/>
      <c r="S230" s="167"/>
      <c r="T230" s="167"/>
      <c r="U230" s="181"/>
      <c r="V230" s="167"/>
      <c r="W230" s="167"/>
      <c r="X230" s="167"/>
      <c r="Y230" s="167"/>
      <c r="Z230" s="167"/>
      <c r="AA230" s="167"/>
      <c r="AB230" s="167"/>
      <c r="AC230" s="167"/>
      <c r="AD230" s="167"/>
      <c r="AE230" s="167"/>
      <c r="AF230" s="167"/>
      <c r="AG230" s="167"/>
      <c r="AH230" s="167"/>
      <c r="AI230" s="181"/>
      <c r="AJ230" s="167"/>
      <c r="AK230" s="167"/>
      <c r="AL230" s="167"/>
      <c r="AM230" s="167"/>
      <c r="AN230" s="167"/>
      <c r="AO230" s="167"/>
      <c r="AP230" s="167"/>
      <c r="AQ230" s="167"/>
      <c r="AR230" s="167"/>
      <c r="AS230" s="167"/>
      <c r="AT230" s="167"/>
      <c r="AU230" s="167"/>
      <c r="AV230" s="167"/>
      <c r="AW230" s="167"/>
      <c r="AX230" s="167"/>
      <c r="AY230" s="181"/>
      <c r="AZ230" s="167"/>
      <c r="BA230" s="167"/>
      <c r="BB230" s="167"/>
      <c r="BC230" s="167"/>
      <c r="BD230" s="167"/>
      <c r="BE230" s="167"/>
      <c r="BF230" s="167"/>
      <c r="BG230" s="181"/>
      <c r="BH230" s="167"/>
      <c r="BI230" s="167"/>
      <c r="BJ230" s="167"/>
      <c r="BK230" s="167"/>
      <c r="BL230" s="167"/>
      <c r="BM230" s="167"/>
      <c r="BN230" s="167"/>
      <c r="BO230" s="167"/>
      <c r="BP230" s="167"/>
      <c r="BQ230" s="167"/>
      <c r="BR230" s="167"/>
      <c r="BS230" s="167"/>
      <c r="BT230" s="181"/>
      <c r="BU230" s="167"/>
      <c r="BV230" s="167"/>
      <c r="BW230" s="167"/>
      <c r="BX230" s="167"/>
      <c r="BY230" s="167"/>
      <c r="BZ230" s="167"/>
      <c r="CA230" s="181"/>
      <c r="CB230" s="167"/>
      <c r="CC230" s="167"/>
      <c r="CD230" s="167"/>
      <c r="CE230" s="167"/>
      <c r="CF230" s="167"/>
      <c r="CG230" s="181"/>
      <c r="CH230" s="167"/>
      <c r="CI230" s="167"/>
      <c r="CJ230" s="167"/>
      <c r="CK230" s="167"/>
      <c r="CL230" s="167"/>
      <c r="CM230" s="167"/>
    </row>
    <row r="231" spans="1:91" ht="16" x14ac:dyDescent="0.2">
      <c r="A231" s="523"/>
      <c r="B231" s="523"/>
      <c r="C231" s="167" t="s">
        <v>2245</v>
      </c>
      <c r="D231" s="189" t="s">
        <v>2246</v>
      </c>
      <c r="E231" s="167">
        <v>20</v>
      </c>
      <c r="F231" s="170">
        <v>0</v>
      </c>
      <c r="G231" s="167">
        <v>7</v>
      </c>
      <c r="H231" s="181"/>
      <c r="I231" s="167"/>
      <c r="J231" s="167"/>
      <c r="K231" s="192">
        <v>16</v>
      </c>
      <c r="L231" s="167"/>
      <c r="M231" s="167"/>
      <c r="N231" s="167"/>
      <c r="O231" s="167"/>
      <c r="P231" s="167"/>
      <c r="Q231" s="167"/>
      <c r="R231" s="167"/>
      <c r="S231" s="167"/>
      <c r="T231" s="167"/>
      <c r="U231" s="181"/>
      <c r="V231" s="167"/>
      <c r="W231" s="167"/>
      <c r="X231" s="167"/>
      <c r="Y231" s="167"/>
      <c r="Z231" s="191">
        <v>12</v>
      </c>
      <c r="AA231" s="191">
        <v>11</v>
      </c>
      <c r="AB231" s="167"/>
      <c r="AC231" s="167"/>
      <c r="AD231" s="167"/>
      <c r="AE231" s="167"/>
      <c r="AF231" s="167"/>
      <c r="AG231" s="167"/>
      <c r="AH231" s="167"/>
      <c r="AI231" s="181"/>
      <c r="AJ231" s="167"/>
      <c r="AK231" s="167"/>
      <c r="AL231" s="167"/>
      <c r="AM231" s="167"/>
      <c r="AN231" s="167"/>
      <c r="AO231" s="191">
        <v>3</v>
      </c>
      <c r="AP231" s="167"/>
      <c r="AQ231" s="167"/>
      <c r="AR231" s="167"/>
      <c r="AS231" s="167"/>
      <c r="AT231" s="167"/>
      <c r="AU231" s="167"/>
      <c r="AV231" s="167"/>
      <c r="AW231" s="167"/>
      <c r="AX231" s="167"/>
      <c r="AY231" s="181"/>
      <c r="AZ231" s="167"/>
      <c r="BA231" s="191">
        <v>1</v>
      </c>
      <c r="BB231" s="167"/>
      <c r="BC231" s="167"/>
      <c r="BD231" s="167"/>
      <c r="BE231" s="167"/>
      <c r="BF231" s="167"/>
      <c r="BG231" s="181"/>
      <c r="BH231" s="167"/>
      <c r="BI231" s="167"/>
      <c r="BJ231" s="167"/>
      <c r="BK231" s="167"/>
      <c r="BL231" s="167"/>
      <c r="BM231" s="167"/>
      <c r="BN231" s="167"/>
      <c r="BO231" s="167"/>
      <c r="BP231" s="167"/>
      <c r="BQ231" s="167"/>
      <c r="BR231" s="167"/>
      <c r="BS231" s="167"/>
      <c r="BT231" s="195">
        <v>14</v>
      </c>
      <c r="BU231" s="167"/>
      <c r="BV231" s="167"/>
      <c r="BW231" s="167"/>
      <c r="BX231" s="167"/>
      <c r="BY231" s="167"/>
      <c r="BZ231" s="167"/>
      <c r="CA231" s="181"/>
      <c r="CB231" s="167"/>
      <c r="CC231" s="167"/>
      <c r="CD231" s="167"/>
      <c r="CE231" s="167"/>
      <c r="CF231" s="167"/>
      <c r="CG231" s="181"/>
      <c r="CH231" s="191">
        <v>3</v>
      </c>
      <c r="CI231" s="167"/>
      <c r="CJ231" s="167"/>
      <c r="CK231" s="167"/>
      <c r="CL231" s="167"/>
      <c r="CM231" s="167"/>
    </row>
    <row r="232" spans="1:91" ht="32" x14ac:dyDescent="0.2">
      <c r="A232" s="523"/>
      <c r="B232" s="523"/>
      <c r="C232" s="167" t="s">
        <v>2247</v>
      </c>
      <c r="D232" s="189" t="s">
        <v>2248</v>
      </c>
      <c r="E232" s="167">
        <v>20</v>
      </c>
      <c r="F232" s="170">
        <v>0</v>
      </c>
      <c r="G232" s="167">
        <v>9</v>
      </c>
      <c r="H232" s="181"/>
      <c r="I232" s="167"/>
      <c r="J232" s="167"/>
      <c r="K232" s="191">
        <v>5</v>
      </c>
      <c r="L232" s="167"/>
      <c r="M232" s="167"/>
      <c r="N232" s="167"/>
      <c r="O232" s="167"/>
      <c r="P232" s="167"/>
      <c r="Q232" s="167"/>
      <c r="R232" s="167"/>
      <c r="S232" s="167"/>
      <c r="T232" s="167"/>
      <c r="U232" s="181"/>
      <c r="V232" s="191">
        <v>5</v>
      </c>
      <c r="W232" s="167"/>
      <c r="X232" s="167"/>
      <c r="Y232" s="191">
        <v>4</v>
      </c>
      <c r="Z232" s="191">
        <v>9</v>
      </c>
      <c r="AA232" s="191">
        <v>2</v>
      </c>
      <c r="AB232" s="167"/>
      <c r="AC232" s="167"/>
      <c r="AD232" s="167"/>
      <c r="AE232" s="167"/>
      <c r="AF232" s="167"/>
      <c r="AG232" s="167"/>
      <c r="AH232" s="167"/>
      <c r="AI232" s="181"/>
      <c r="AJ232" s="167"/>
      <c r="AK232" s="167"/>
      <c r="AL232" s="167"/>
      <c r="AM232" s="167"/>
      <c r="AN232" s="167"/>
      <c r="AO232" s="191">
        <v>4</v>
      </c>
      <c r="AP232" s="167"/>
      <c r="AQ232" s="167"/>
      <c r="AR232" s="167"/>
      <c r="AS232" s="167"/>
      <c r="AT232" s="167"/>
      <c r="AU232" s="167"/>
      <c r="AV232" s="167"/>
      <c r="AW232" s="167"/>
      <c r="AX232" s="167"/>
      <c r="AY232" s="181"/>
      <c r="AZ232" s="167"/>
      <c r="BA232" s="191">
        <v>1</v>
      </c>
      <c r="BB232" s="167"/>
      <c r="BC232" s="167"/>
      <c r="BD232" s="167"/>
      <c r="BE232" s="167"/>
      <c r="BF232" s="167"/>
      <c r="BG232" s="181"/>
      <c r="BH232" s="167"/>
      <c r="BI232" s="167"/>
      <c r="BJ232" s="167"/>
      <c r="BK232" s="167"/>
      <c r="BL232" s="167"/>
      <c r="BM232" s="167"/>
      <c r="BN232" s="167"/>
      <c r="BO232" s="167"/>
      <c r="BP232" s="167"/>
      <c r="BQ232" s="167"/>
      <c r="BR232" s="167"/>
      <c r="BS232" s="167"/>
      <c r="BT232" s="195">
        <v>9</v>
      </c>
      <c r="BU232" s="167"/>
      <c r="BV232" s="167"/>
      <c r="BW232" s="167"/>
      <c r="BX232" s="167"/>
      <c r="BY232" s="167"/>
      <c r="BZ232" s="167"/>
      <c r="CA232" s="181"/>
      <c r="CB232" s="167"/>
      <c r="CC232" s="167"/>
      <c r="CD232" s="167"/>
      <c r="CE232" s="167"/>
      <c r="CF232" s="167"/>
      <c r="CG232" s="181"/>
      <c r="CH232" s="191">
        <v>3</v>
      </c>
      <c r="CI232" s="167"/>
      <c r="CJ232" s="167"/>
      <c r="CK232" s="167"/>
      <c r="CL232" s="167"/>
      <c r="CM232" s="167"/>
    </row>
    <row r="233" spans="1:91" ht="16" x14ac:dyDescent="0.2">
      <c r="A233" s="523"/>
      <c r="B233" s="523"/>
      <c r="C233" s="167" t="s">
        <v>2249</v>
      </c>
      <c r="D233" s="189" t="s">
        <v>2250</v>
      </c>
      <c r="E233" s="167">
        <v>20</v>
      </c>
      <c r="F233" s="169">
        <v>0.25</v>
      </c>
      <c r="G233" s="167">
        <v>4</v>
      </c>
      <c r="H233" s="181"/>
      <c r="I233" s="167"/>
      <c r="J233" s="167"/>
      <c r="K233" s="167"/>
      <c r="L233" s="167"/>
      <c r="M233" s="167"/>
      <c r="N233" s="167"/>
      <c r="O233" s="167"/>
      <c r="P233" s="167"/>
      <c r="Q233" s="167"/>
      <c r="R233" s="167"/>
      <c r="S233" s="167"/>
      <c r="T233" s="167"/>
      <c r="U233" s="181"/>
      <c r="V233" s="191">
        <v>2</v>
      </c>
      <c r="W233" s="167"/>
      <c r="X233" s="167"/>
      <c r="Y233" s="167"/>
      <c r="Z233" s="190">
        <v>26</v>
      </c>
      <c r="AA233" s="167"/>
      <c r="AB233" s="167"/>
      <c r="AC233" s="167"/>
      <c r="AD233" s="167"/>
      <c r="AE233" s="167"/>
      <c r="AF233" s="167"/>
      <c r="AG233" s="167"/>
      <c r="AH233" s="167"/>
      <c r="AI233" s="181"/>
      <c r="AJ233" s="167"/>
      <c r="AK233" s="167"/>
      <c r="AL233" s="167"/>
      <c r="AM233" s="167"/>
      <c r="AN233" s="167"/>
      <c r="AO233" s="191">
        <v>8</v>
      </c>
      <c r="AP233" s="167"/>
      <c r="AQ233" s="167"/>
      <c r="AR233" s="167"/>
      <c r="AS233" s="167"/>
      <c r="AT233" s="167"/>
      <c r="AU233" s="167"/>
      <c r="AV233" s="167"/>
      <c r="AW233" s="167"/>
      <c r="AX233" s="167"/>
      <c r="AY233" s="181"/>
      <c r="AZ233" s="167"/>
      <c r="BA233" s="167"/>
      <c r="BB233" s="167"/>
      <c r="BC233" s="167"/>
      <c r="BD233" s="167"/>
      <c r="BE233" s="167"/>
      <c r="BF233" s="167"/>
      <c r="BG233" s="181"/>
      <c r="BH233" s="167"/>
      <c r="BI233" s="167"/>
      <c r="BJ233" s="167"/>
      <c r="BK233" s="167"/>
      <c r="BL233" s="167"/>
      <c r="BM233" s="167"/>
      <c r="BN233" s="167"/>
      <c r="BO233" s="167"/>
      <c r="BP233" s="167"/>
      <c r="BQ233" s="167"/>
      <c r="BR233" s="167"/>
      <c r="BS233" s="167"/>
      <c r="BT233" s="181"/>
      <c r="BU233" s="167"/>
      <c r="BV233" s="167"/>
      <c r="BW233" s="167"/>
      <c r="BX233" s="167"/>
      <c r="BY233" s="167"/>
      <c r="BZ233" s="167"/>
      <c r="CA233" s="181"/>
      <c r="CB233" s="167"/>
      <c r="CC233" s="167"/>
      <c r="CD233" s="167"/>
      <c r="CE233" s="167"/>
      <c r="CF233" s="167"/>
      <c r="CG233" s="181"/>
      <c r="CH233" s="191">
        <v>10</v>
      </c>
      <c r="CI233" s="167"/>
      <c r="CJ233" s="167"/>
      <c r="CK233" s="167"/>
      <c r="CL233" s="167"/>
      <c r="CM233" s="167"/>
    </row>
    <row r="234" spans="1:91" ht="32" x14ac:dyDescent="0.2">
      <c r="A234" s="523"/>
      <c r="B234" s="523"/>
      <c r="C234" s="167" t="s">
        <v>2251</v>
      </c>
      <c r="D234" s="189" t="s">
        <v>2252</v>
      </c>
      <c r="E234" s="167">
        <v>30</v>
      </c>
      <c r="F234" s="169">
        <v>0.2</v>
      </c>
      <c r="G234" s="167">
        <v>5</v>
      </c>
      <c r="H234" s="181"/>
      <c r="I234" s="167"/>
      <c r="J234" s="167"/>
      <c r="K234" s="191">
        <v>2</v>
      </c>
      <c r="L234" s="167"/>
      <c r="M234" s="167"/>
      <c r="N234" s="167"/>
      <c r="O234" s="167"/>
      <c r="P234" s="167"/>
      <c r="Q234" s="167"/>
      <c r="R234" s="167"/>
      <c r="S234" s="167"/>
      <c r="T234" s="167"/>
      <c r="U234" s="181"/>
      <c r="V234" s="191">
        <v>1</v>
      </c>
      <c r="W234" s="167"/>
      <c r="X234" s="167"/>
      <c r="Y234" s="167"/>
      <c r="Z234" s="192">
        <v>29</v>
      </c>
      <c r="AA234" s="167"/>
      <c r="AB234" s="167"/>
      <c r="AC234" s="167"/>
      <c r="AD234" s="167"/>
      <c r="AE234" s="167"/>
      <c r="AF234" s="167"/>
      <c r="AG234" s="167"/>
      <c r="AH234" s="167"/>
      <c r="AI234" s="181"/>
      <c r="AJ234" s="167"/>
      <c r="AK234" s="167"/>
      <c r="AL234" s="167"/>
      <c r="AM234" s="167"/>
      <c r="AN234" s="167"/>
      <c r="AO234" s="191">
        <v>8</v>
      </c>
      <c r="AP234" s="167"/>
      <c r="AQ234" s="167"/>
      <c r="AR234" s="167"/>
      <c r="AS234" s="167"/>
      <c r="AT234" s="167"/>
      <c r="AU234" s="167"/>
      <c r="AV234" s="167"/>
      <c r="AW234" s="167"/>
      <c r="AX234" s="167"/>
      <c r="AY234" s="181"/>
      <c r="AZ234" s="167"/>
      <c r="BA234" s="167"/>
      <c r="BB234" s="167"/>
      <c r="BC234" s="167"/>
      <c r="BD234" s="167"/>
      <c r="BE234" s="167"/>
      <c r="BF234" s="167"/>
      <c r="BG234" s="181"/>
      <c r="BH234" s="167"/>
      <c r="BI234" s="167"/>
      <c r="BJ234" s="167"/>
      <c r="BK234" s="167"/>
      <c r="BL234" s="167"/>
      <c r="BM234" s="167"/>
      <c r="BN234" s="167"/>
      <c r="BO234" s="167"/>
      <c r="BP234" s="167"/>
      <c r="BQ234" s="167"/>
      <c r="BR234" s="167"/>
      <c r="BS234" s="167"/>
      <c r="BT234" s="181"/>
      <c r="BU234" s="167"/>
      <c r="BV234" s="167"/>
      <c r="BW234" s="167"/>
      <c r="BX234" s="167"/>
      <c r="BY234" s="167"/>
      <c r="BZ234" s="167"/>
      <c r="CA234" s="181"/>
      <c r="CB234" s="167"/>
      <c r="CC234" s="167"/>
      <c r="CD234" s="167"/>
      <c r="CE234" s="167"/>
      <c r="CF234" s="167"/>
      <c r="CG234" s="181"/>
      <c r="CH234" s="190">
        <v>44</v>
      </c>
      <c r="CI234" s="167"/>
      <c r="CJ234" s="167"/>
      <c r="CK234" s="167"/>
      <c r="CL234" s="167"/>
      <c r="CM234" s="167"/>
    </row>
    <row r="235" spans="1:91" ht="16" x14ac:dyDescent="0.2">
      <c r="A235" s="523"/>
      <c r="B235" s="523"/>
      <c r="C235" s="167" t="s">
        <v>2253</v>
      </c>
      <c r="D235" s="189" t="s">
        <v>2254</v>
      </c>
      <c r="E235" s="167">
        <v>20</v>
      </c>
      <c r="F235" s="170">
        <v>0</v>
      </c>
      <c r="G235" s="167">
        <v>6</v>
      </c>
      <c r="H235" s="181"/>
      <c r="I235" s="167"/>
      <c r="J235" s="167"/>
      <c r="K235" s="191">
        <v>2</v>
      </c>
      <c r="L235" s="167"/>
      <c r="M235" s="167"/>
      <c r="N235" s="167"/>
      <c r="O235" s="167"/>
      <c r="P235" s="167"/>
      <c r="Q235" s="167"/>
      <c r="R235" s="167"/>
      <c r="S235" s="167"/>
      <c r="T235" s="167"/>
      <c r="U235" s="181"/>
      <c r="V235" s="191">
        <v>4</v>
      </c>
      <c r="W235" s="167"/>
      <c r="X235" s="167"/>
      <c r="Y235" s="167"/>
      <c r="Z235" s="191">
        <v>7</v>
      </c>
      <c r="AA235" s="167"/>
      <c r="AB235" s="167"/>
      <c r="AC235" s="167"/>
      <c r="AD235" s="167"/>
      <c r="AE235" s="167"/>
      <c r="AF235" s="167"/>
      <c r="AG235" s="167"/>
      <c r="AH235" s="167"/>
      <c r="AI235" s="181"/>
      <c r="AJ235" s="167"/>
      <c r="AK235" s="167"/>
      <c r="AL235" s="167"/>
      <c r="AM235" s="167"/>
      <c r="AN235" s="167"/>
      <c r="AO235" s="191">
        <v>3</v>
      </c>
      <c r="AP235" s="167"/>
      <c r="AQ235" s="167"/>
      <c r="AR235" s="167"/>
      <c r="AS235" s="167"/>
      <c r="AT235" s="167"/>
      <c r="AU235" s="167"/>
      <c r="AV235" s="167"/>
      <c r="AW235" s="167"/>
      <c r="AX235" s="167"/>
      <c r="AY235" s="181"/>
      <c r="AZ235" s="167"/>
      <c r="BA235" s="167"/>
      <c r="BB235" s="167"/>
      <c r="BC235" s="167"/>
      <c r="BD235" s="167"/>
      <c r="BE235" s="167"/>
      <c r="BF235" s="167"/>
      <c r="BG235" s="181"/>
      <c r="BH235" s="167"/>
      <c r="BI235" s="167"/>
      <c r="BJ235" s="167"/>
      <c r="BK235" s="167"/>
      <c r="BL235" s="167"/>
      <c r="BM235" s="167"/>
      <c r="BN235" s="167"/>
      <c r="BO235" s="167"/>
      <c r="BP235" s="167"/>
      <c r="BQ235" s="167"/>
      <c r="BR235" s="167"/>
      <c r="BS235" s="167"/>
      <c r="BT235" s="195">
        <v>2</v>
      </c>
      <c r="BU235" s="167"/>
      <c r="BV235" s="167"/>
      <c r="BW235" s="167"/>
      <c r="BX235" s="167"/>
      <c r="BY235" s="167"/>
      <c r="BZ235" s="167"/>
      <c r="CA235" s="181"/>
      <c r="CB235" s="167"/>
      <c r="CC235" s="167"/>
      <c r="CD235" s="167"/>
      <c r="CE235" s="167"/>
      <c r="CF235" s="167"/>
      <c r="CG235" s="181"/>
      <c r="CH235" s="191">
        <v>3</v>
      </c>
      <c r="CI235" s="167"/>
      <c r="CJ235" s="167"/>
      <c r="CK235" s="167"/>
      <c r="CL235" s="167"/>
      <c r="CM235" s="167"/>
    </row>
    <row r="236" spans="1:91" ht="32" x14ac:dyDescent="0.2">
      <c r="A236" s="523"/>
      <c r="B236" s="523"/>
      <c r="C236" s="167" t="s">
        <v>2257</v>
      </c>
      <c r="D236" s="189" t="s">
        <v>2258</v>
      </c>
      <c r="E236" s="167">
        <v>10</v>
      </c>
      <c r="F236" s="169">
        <v>0.57894736842105265</v>
      </c>
      <c r="G236" s="167">
        <v>19</v>
      </c>
      <c r="H236" s="181"/>
      <c r="I236" s="167"/>
      <c r="J236" s="167"/>
      <c r="K236" s="190">
        <v>36</v>
      </c>
      <c r="L236" s="167"/>
      <c r="M236" s="167"/>
      <c r="N236" s="167"/>
      <c r="O236" s="167"/>
      <c r="P236" s="167"/>
      <c r="Q236" s="167"/>
      <c r="R236" s="167"/>
      <c r="S236" s="167"/>
      <c r="T236" s="167"/>
      <c r="U236" s="181"/>
      <c r="V236" s="190">
        <v>19</v>
      </c>
      <c r="W236" s="167"/>
      <c r="X236" s="167"/>
      <c r="Y236" s="190">
        <v>292</v>
      </c>
      <c r="Z236" s="190">
        <v>435</v>
      </c>
      <c r="AA236" s="190">
        <v>66</v>
      </c>
      <c r="AB236" s="167"/>
      <c r="AC236" s="167"/>
      <c r="AD236" s="191">
        <v>1</v>
      </c>
      <c r="AE236" s="167"/>
      <c r="AF236" s="167"/>
      <c r="AG236" s="167"/>
      <c r="AH236" s="167"/>
      <c r="AI236" s="181"/>
      <c r="AJ236" s="167"/>
      <c r="AK236" s="190">
        <v>63</v>
      </c>
      <c r="AL236" s="167"/>
      <c r="AM236" s="167"/>
      <c r="AN236" s="167"/>
      <c r="AO236" s="190">
        <v>69</v>
      </c>
      <c r="AP236" s="190">
        <v>131</v>
      </c>
      <c r="AQ236" s="167"/>
      <c r="AR236" s="167"/>
      <c r="AS236" s="167"/>
      <c r="AT236" s="167"/>
      <c r="AU236" s="167"/>
      <c r="AV236" s="167"/>
      <c r="AW236" s="167"/>
      <c r="AX236" s="167"/>
      <c r="AY236" s="181"/>
      <c r="AZ236" s="167"/>
      <c r="BA236" s="191">
        <v>6</v>
      </c>
      <c r="BB236" s="191">
        <v>2</v>
      </c>
      <c r="BC236" s="167"/>
      <c r="BD236" s="167"/>
      <c r="BE236" s="191">
        <v>1</v>
      </c>
      <c r="BF236" s="167"/>
      <c r="BG236" s="181"/>
      <c r="BH236" s="190">
        <v>24</v>
      </c>
      <c r="BI236" s="167"/>
      <c r="BJ236" s="190">
        <v>18</v>
      </c>
      <c r="BK236" s="167"/>
      <c r="BL236" s="191">
        <v>2</v>
      </c>
      <c r="BM236" s="167"/>
      <c r="BN236" s="167"/>
      <c r="BO236" s="167"/>
      <c r="BP236" s="167"/>
      <c r="BQ236" s="167"/>
      <c r="BR236" s="167"/>
      <c r="BS236" s="167"/>
      <c r="BT236" s="195">
        <v>1</v>
      </c>
      <c r="BU236" s="167"/>
      <c r="BV236" s="167"/>
      <c r="BW236" s="167"/>
      <c r="BX236" s="167"/>
      <c r="BY236" s="167"/>
      <c r="BZ236" s="167"/>
      <c r="CA236" s="181"/>
      <c r="CB236" s="167"/>
      <c r="CC236" s="167"/>
      <c r="CD236" s="167"/>
      <c r="CE236" s="191">
        <v>2</v>
      </c>
      <c r="CF236" s="167"/>
      <c r="CG236" s="195">
        <v>6</v>
      </c>
      <c r="CH236" s="190">
        <v>10</v>
      </c>
      <c r="CI236" s="167"/>
      <c r="CJ236" s="167"/>
      <c r="CK236" s="167"/>
      <c r="CL236" s="167"/>
      <c r="CM236" s="167"/>
    </row>
    <row r="237" spans="1:91" ht="16" x14ac:dyDescent="0.2">
      <c r="A237" s="523"/>
      <c r="B237" s="523"/>
      <c r="C237" s="167" t="s">
        <v>2259</v>
      </c>
      <c r="D237" s="189" t="s">
        <v>2260</v>
      </c>
      <c r="E237" s="167">
        <v>20</v>
      </c>
      <c r="F237" s="170">
        <v>0</v>
      </c>
      <c r="G237" s="167">
        <v>7</v>
      </c>
      <c r="H237" s="181"/>
      <c r="I237" s="167"/>
      <c r="J237" s="167"/>
      <c r="K237" s="167"/>
      <c r="L237" s="167"/>
      <c r="M237" s="167"/>
      <c r="N237" s="167"/>
      <c r="O237" s="167"/>
      <c r="P237" s="167"/>
      <c r="Q237" s="167"/>
      <c r="R237" s="167"/>
      <c r="S237" s="167"/>
      <c r="T237" s="167"/>
      <c r="U237" s="181"/>
      <c r="V237" s="191">
        <v>1</v>
      </c>
      <c r="W237" s="167"/>
      <c r="X237" s="167"/>
      <c r="Y237" s="167"/>
      <c r="Z237" s="191">
        <v>1</v>
      </c>
      <c r="AA237" s="167"/>
      <c r="AB237" s="167"/>
      <c r="AC237" s="167"/>
      <c r="AD237" s="167"/>
      <c r="AE237" s="167"/>
      <c r="AF237" s="167"/>
      <c r="AG237" s="167"/>
      <c r="AH237" s="167"/>
      <c r="AI237" s="181"/>
      <c r="AJ237" s="167"/>
      <c r="AK237" s="167"/>
      <c r="AL237" s="167"/>
      <c r="AM237" s="167"/>
      <c r="AN237" s="167"/>
      <c r="AO237" s="167"/>
      <c r="AP237" s="167"/>
      <c r="AQ237" s="167"/>
      <c r="AR237" s="167"/>
      <c r="AS237" s="167"/>
      <c r="AT237" s="167"/>
      <c r="AU237" s="167"/>
      <c r="AV237" s="167"/>
      <c r="AW237" s="167"/>
      <c r="AX237" s="167"/>
      <c r="AY237" s="181"/>
      <c r="AZ237" s="167"/>
      <c r="BA237" s="167"/>
      <c r="BB237" s="167"/>
      <c r="BC237" s="167"/>
      <c r="BD237" s="191">
        <v>1</v>
      </c>
      <c r="BE237" s="191">
        <v>1</v>
      </c>
      <c r="BF237" s="167"/>
      <c r="BG237" s="181"/>
      <c r="BH237" s="191">
        <v>4</v>
      </c>
      <c r="BI237" s="167"/>
      <c r="BJ237" s="167"/>
      <c r="BK237" s="167"/>
      <c r="BL237" s="191">
        <v>1</v>
      </c>
      <c r="BM237" s="167"/>
      <c r="BN237" s="167"/>
      <c r="BO237" s="167"/>
      <c r="BP237" s="167"/>
      <c r="BQ237" s="167"/>
      <c r="BR237" s="167"/>
      <c r="BS237" s="167"/>
      <c r="BT237" s="181"/>
      <c r="BU237" s="167"/>
      <c r="BV237" s="167"/>
      <c r="BW237" s="167"/>
      <c r="BX237" s="167"/>
      <c r="BY237" s="167"/>
      <c r="BZ237" s="167"/>
      <c r="CA237" s="195">
        <v>2</v>
      </c>
      <c r="CB237" s="167"/>
      <c r="CC237" s="167"/>
      <c r="CD237" s="167"/>
      <c r="CE237" s="167"/>
      <c r="CF237" s="167"/>
      <c r="CG237" s="181"/>
      <c r="CH237" s="167"/>
      <c r="CI237" s="167"/>
      <c r="CJ237" s="167"/>
      <c r="CK237" s="167"/>
      <c r="CL237" s="167"/>
      <c r="CM237" s="167"/>
    </row>
    <row r="238" spans="1:91" ht="16" x14ac:dyDescent="0.2">
      <c r="A238" s="523"/>
      <c r="B238" s="523"/>
      <c r="C238" s="167" t="s">
        <v>2263</v>
      </c>
      <c r="D238" s="189" t="s">
        <v>2264</v>
      </c>
      <c r="E238" s="167">
        <v>10</v>
      </c>
      <c r="F238" s="170">
        <v>0</v>
      </c>
      <c r="G238" s="167">
        <v>8</v>
      </c>
      <c r="H238" s="181"/>
      <c r="I238" s="167"/>
      <c r="J238" s="167"/>
      <c r="K238" s="191">
        <v>1</v>
      </c>
      <c r="L238" s="167"/>
      <c r="M238" s="167"/>
      <c r="N238" s="167"/>
      <c r="O238" s="167"/>
      <c r="P238" s="167"/>
      <c r="Q238" s="167"/>
      <c r="R238" s="167"/>
      <c r="S238" s="167"/>
      <c r="T238" s="167"/>
      <c r="U238" s="181"/>
      <c r="V238" s="191">
        <v>2</v>
      </c>
      <c r="W238" s="167"/>
      <c r="X238" s="167"/>
      <c r="Y238" s="191">
        <v>1</v>
      </c>
      <c r="Z238" s="191">
        <v>3</v>
      </c>
      <c r="AA238" s="167"/>
      <c r="AB238" s="167"/>
      <c r="AC238" s="167"/>
      <c r="AD238" s="167"/>
      <c r="AE238" s="167"/>
      <c r="AF238" s="167"/>
      <c r="AG238" s="167"/>
      <c r="AH238" s="167"/>
      <c r="AI238" s="181"/>
      <c r="AJ238" s="167"/>
      <c r="AK238" s="167"/>
      <c r="AL238" s="167"/>
      <c r="AM238" s="167"/>
      <c r="AN238" s="167"/>
      <c r="AO238" s="167"/>
      <c r="AP238" s="167"/>
      <c r="AQ238" s="167"/>
      <c r="AR238" s="167"/>
      <c r="AS238" s="167"/>
      <c r="AT238" s="167"/>
      <c r="AU238" s="167"/>
      <c r="AV238" s="167"/>
      <c r="AW238" s="167"/>
      <c r="AX238" s="167"/>
      <c r="AY238" s="181"/>
      <c r="AZ238" s="167"/>
      <c r="BA238" s="167"/>
      <c r="BB238" s="167"/>
      <c r="BC238" s="167"/>
      <c r="BD238" s="167"/>
      <c r="BE238" s="191">
        <v>3</v>
      </c>
      <c r="BF238" s="167"/>
      <c r="BG238" s="181"/>
      <c r="BH238" s="191">
        <v>7</v>
      </c>
      <c r="BI238" s="167"/>
      <c r="BJ238" s="167"/>
      <c r="BK238" s="167"/>
      <c r="BL238" s="191">
        <v>1</v>
      </c>
      <c r="BM238" s="167"/>
      <c r="BN238" s="167"/>
      <c r="BO238" s="167"/>
      <c r="BP238" s="167"/>
      <c r="BQ238" s="167"/>
      <c r="BR238" s="167"/>
      <c r="BS238" s="167"/>
      <c r="BT238" s="195">
        <v>2</v>
      </c>
      <c r="BU238" s="167"/>
      <c r="BV238" s="167"/>
      <c r="BW238" s="167"/>
      <c r="BX238" s="167"/>
      <c r="BY238" s="167"/>
      <c r="BZ238" s="167"/>
      <c r="CA238" s="181"/>
      <c r="CB238" s="167"/>
      <c r="CC238" s="167"/>
      <c r="CD238" s="167"/>
      <c r="CE238" s="167"/>
      <c r="CF238" s="167"/>
      <c r="CG238" s="181"/>
      <c r="CH238" s="167"/>
      <c r="CI238" s="167"/>
      <c r="CJ238" s="167"/>
      <c r="CK238" s="167"/>
      <c r="CL238" s="167"/>
      <c r="CM238" s="167"/>
    </row>
    <row r="239" spans="1:91" ht="16" x14ac:dyDescent="0.2">
      <c r="A239" s="523"/>
      <c r="B239" s="523"/>
      <c r="C239" s="167" t="s">
        <v>2265</v>
      </c>
      <c r="D239" s="189" t="s">
        <v>2266</v>
      </c>
      <c r="E239" s="167">
        <v>20</v>
      </c>
      <c r="F239" s="170">
        <v>0</v>
      </c>
      <c r="G239" s="167">
        <v>14</v>
      </c>
      <c r="H239" s="181"/>
      <c r="I239" s="167"/>
      <c r="J239" s="167"/>
      <c r="K239" s="191">
        <v>1</v>
      </c>
      <c r="L239" s="167"/>
      <c r="M239" s="167"/>
      <c r="N239" s="167"/>
      <c r="O239" s="167"/>
      <c r="P239" s="167"/>
      <c r="Q239" s="167"/>
      <c r="R239" s="167"/>
      <c r="S239" s="167"/>
      <c r="T239" s="167"/>
      <c r="U239" s="181"/>
      <c r="V239" s="167"/>
      <c r="W239" s="167"/>
      <c r="X239" s="167"/>
      <c r="Y239" s="167"/>
      <c r="Z239" s="192">
        <v>18</v>
      </c>
      <c r="AA239" s="191">
        <v>5</v>
      </c>
      <c r="AB239" s="167"/>
      <c r="AC239" s="167"/>
      <c r="AD239" s="191">
        <v>2</v>
      </c>
      <c r="AE239" s="167"/>
      <c r="AF239" s="167"/>
      <c r="AG239" s="167"/>
      <c r="AH239" s="167"/>
      <c r="AI239" s="181"/>
      <c r="AJ239" s="167"/>
      <c r="AK239" s="167"/>
      <c r="AL239" s="167"/>
      <c r="AM239" s="167"/>
      <c r="AN239" s="167"/>
      <c r="AO239" s="191">
        <v>2</v>
      </c>
      <c r="AP239" s="167"/>
      <c r="AQ239" s="167"/>
      <c r="AR239" s="167"/>
      <c r="AS239" s="191">
        <v>1</v>
      </c>
      <c r="AT239" s="167"/>
      <c r="AU239" s="167"/>
      <c r="AV239" s="167"/>
      <c r="AW239" s="167"/>
      <c r="AX239" s="167"/>
      <c r="AY239" s="181"/>
      <c r="AZ239" s="167"/>
      <c r="BA239" s="191">
        <v>9</v>
      </c>
      <c r="BB239" s="191">
        <v>1</v>
      </c>
      <c r="BC239" s="167"/>
      <c r="BD239" s="167"/>
      <c r="BE239" s="167"/>
      <c r="BF239" s="167"/>
      <c r="BG239" s="181"/>
      <c r="BH239" s="191">
        <v>11</v>
      </c>
      <c r="BI239" s="167"/>
      <c r="BJ239" s="167"/>
      <c r="BK239" s="167"/>
      <c r="BL239" s="191">
        <v>3</v>
      </c>
      <c r="BM239" s="167"/>
      <c r="BN239" s="167"/>
      <c r="BO239" s="167"/>
      <c r="BP239" s="167"/>
      <c r="BQ239" s="167"/>
      <c r="BR239" s="167"/>
      <c r="BS239" s="167"/>
      <c r="BT239" s="195">
        <v>11</v>
      </c>
      <c r="BU239" s="167"/>
      <c r="BV239" s="167"/>
      <c r="BW239" s="167"/>
      <c r="BX239" s="167"/>
      <c r="BY239" s="167"/>
      <c r="BZ239" s="167"/>
      <c r="CA239" s="194">
        <v>17</v>
      </c>
      <c r="CB239" s="167"/>
      <c r="CC239" s="167"/>
      <c r="CD239" s="167"/>
      <c r="CE239" s="167"/>
      <c r="CF239" s="167"/>
      <c r="CG239" s="195">
        <v>4</v>
      </c>
      <c r="CH239" s="191">
        <v>8</v>
      </c>
      <c r="CI239" s="167"/>
      <c r="CJ239" s="167"/>
      <c r="CK239" s="167"/>
      <c r="CL239" s="167"/>
      <c r="CM239" s="167"/>
    </row>
    <row r="240" spans="1:91" ht="16" x14ac:dyDescent="0.2">
      <c r="A240" s="523"/>
      <c r="B240" s="523"/>
      <c r="C240" s="167" t="s">
        <v>2267</v>
      </c>
      <c r="D240" s="189" t="s">
        <v>2268</v>
      </c>
      <c r="E240" s="167">
        <v>20</v>
      </c>
      <c r="F240" s="170">
        <v>0</v>
      </c>
      <c r="G240" s="167">
        <v>16</v>
      </c>
      <c r="H240" s="181"/>
      <c r="I240" s="167"/>
      <c r="J240" s="167"/>
      <c r="K240" s="167"/>
      <c r="L240" s="167"/>
      <c r="M240" s="167"/>
      <c r="N240" s="167"/>
      <c r="O240" s="167"/>
      <c r="P240" s="167"/>
      <c r="Q240" s="167"/>
      <c r="R240" s="167"/>
      <c r="S240" s="167"/>
      <c r="T240" s="167"/>
      <c r="U240" s="181"/>
      <c r="V240" s="191">
        <v>5</v>
      </c>
      <c r="W240" s="167"/>
      <c r="X240" s="167"/>
      <c r="Y240" s="191">
        <v>14</v>
      </c>
      <c r="Z240" s="192">
        <v>19</v>
      </c>
      <c r="AA240" s="191">
        <v>1</v>
      </c>
      <c r="AB240" s="167"/>
      <c r="AC240" s="167"/>
      <c r="AD240" s="191">
        <v>4</v>
      </c>
      <c r="AE240" s="167"/>
      <c r="AF240" s="167"/>
      <c r="AG240" s="167"/>
      <c r="AH240" s="167"/>
      <c r="AI240" s="181"/>
      <c r="AJ240" s="167"/>
      <c r="AK240" s="167"/>
      <c r="AL240" s="167"/>
      <c r="AM240" s="167"/>
      <c r="AN240" s="167"/>
      <c r="AO240" s="191">
        <v>6</v>
      </c>
      <c r="AP240" s="191">
        <v>2</v>
      </c>
      <c r="AQ240" s="167"/>
      <c r="AR240" s="191">
        <v>2</v>
      </c>
      <c r="AS240" s="167"/>
      <c r="AT240" s="167"/>
      <c r="AU240" s="167"/>
      <c r="AV240" s="167"/>
      <c r="AW240" s="167"/>
      <c r="AX240" s="167"/>
      <c r="AY240" s="181"/>
      <c r="AZ240" s="167"/>
      <c r="BA240" s="191">
        <v>4</v>
      </c>
      <c r="BB240" s="167"/>
      <c r="BC240" s="167"/>
      <c r="BD240" s="167"/>
      <c r="BE240" s="191">
        <v>6</v>
      </c>
      <c r="BF240" s="167"/>
      <c r="BG240" s="181"/>
      <c r="BH240" s="191">
        <v>5</v>
      </c>
      <c r="BI240" s="167"/>
      <c r="BJ240" s="167"/>
      <c r="BK240" s="167"/>
      <c r="BL240" s="191">
        <v>1</v>
      </c>
      <c r="BM240" s="167"/>
      <c r="BN240" s="167"/>
      <c r="BO240" s="167"/>
      <c r="BP240" s="167"/>
      <c r="BQ240" s="167"/>
      <c r="BR240" s="167"/>
      <c r="BS240" s="167"/>
      <c r="BT240" s="181"/>
      <c r="BU240" s="167"/>
      <c r="BV240" s="167"/>
      <c r="BW240" s="191">
        <v>5</v>
      </c>
      <c r="BX240" s="167"/>
      <c r="BY240" s="167"/>
      <c r="BZ240" s="167"/>
      <c r="CA240" s="195">
        <v>5</v>
      </c>
      <c r="CB240" s="167"/>
      <c r="CC240" s="167"/>
      <c r="CD240" s="167"/>
      <c r="CE240" s="191">
        <v>1</v>
      </c>
      <c r="CF240" s="167"/>
      <c r="CG240" s="195">
        <v>2</v>
      </c>
      <c r="CH240" s="167"/>
      <c r="CI240" s="167"/>
      <c r="CJ240" s="167"/>
      <c r="CK240" s="167"/>
      <c r="CL240" s="167"/>
      <c r="CM240" s="167"/>
    </row>
    <row r="241" spans="1:91" ht="16" x14ac:dyDescent="0.2">
      <c r="A241" s="523"/>
      <c r="B241" s="523"/>
      <c r="C241" s="167" t="s">
        <v>2269</v>
      </c>
      <c r="D241" s="189" t="s">
        <v>2270</v>
      </c>
      <c r="E241" s="167">
        <v>20</v>
      </c>
      <c r="F241" s="170">
        <v>0</v>
      </c>
      <c r="G241" s="167">
        <v>5</v>
      </c>
      <c r="H241" s="181"/>
      <c r="I241" s="167"/>
      <c r="J241" s="167"/>
      <c r="K241" s="191">
        <v>1</v>
      </c>
      <c r="L241" s="167"/>
      <c r="M241" s="167"/>
      <c r="N241" s="167"/>
      <c r="O241" s="167"/>
      <c r="P241" s="167"/>
      <c r="Q241" s="167"/>
      <c r="R241" s="167"/>
      <c r="S241" s="167"/>
      <c r="T241" s="167"/>
      <c r="U241" s="181"/>
      <c r="V241" s="167"/>
      <c r="W241" s="167"/>
      <c r="X241" s="167"/>
      <c r="Y241" s="167"/>
      <c r="Z241" s="167"/>
      <c r="AA241" s="167"/>
      <c r="AB241" s="167"/>
      <c r="AC241" s="167"/>
      <c r="AD241" s="167"/>
      <c r="AE241" s="167"/>
      <c r="AF241" s="167"/>
      <c r="AG241" s="167"/>
      <c r="AH241" s="167"/>
      <c r="AI241" s="181"/>
      <c r="AJ241" s="167"/>
      <c r="AK241" s="167"/>
      <c r="AL241" s="167"/>
      <c r="AM241" s="167"/>
      <c r="AN241" s="167"/>
      <c r="AO241" s="191">
        <v>1</v>
      </c>
      <c r="AP241" s="167"/>
      <c r="AQ241" s="167"/>
      <c r="AR241" s="167"/>
      <c r="AS241" s="167"/>
      <c r="AT241" s="167"/>
      <c r="AU241" s="167"/>
      <c r="AV241" s="167"/>
      <c r="AW241" s="167"/>
      <c r="AX241" s="167"/>
      <c r="AY241" s="181"/>
      <c r="AZ241" s="167"/>
      <c r="BA241" s="191">
        <v>1</v>
      </c>
      <c r="BB241" s="167"/>
      <c r="BC241" s="167"/>
      <c r="BD241" s="167"/>
      <c r="BE241" s="167"/>
      <c r="BF241" s="167"/>
      <c r="BG241" s="181"/>
      <c r="BH241" s="167"/>
      <c r="BI241" s="167"/>
      <c r="BJ241" s="167"/>
      <c r="BK241" s="167"/>
      <c r="BL241" s="167"/>
      <c r="BM241" s="167"/>
      <c r="BN241" s="167"/>
      <c r="BO241" s="167"/>
      <c r="BP241" s="167"/>
      <c r="BQ241" s="167"/>
      <c r="BR241" s="167"/>
      <c r="BS241" s="167"/>
      <c r="BT241" s="181"/>
      <c r="BU241" s="167"/>
      <c r="BV241" s="167"/>
      <c r="BW241" s="167"/>
      <c r="BX241" s="167"/>
      <c r="BY241" s="167"/>
      <c r="BZ241" s="167"/>
      <c r="CA241" s="195">
        <v>1</v>
      </c>
      <c r="CB241" s="167"/>
      <c r="CC241" s="167"/>
      <c r="CD241" s="167"/>
      <c r="CE241" s="191">
        <v>1</v>
      </c>
      <c r="CF241" s="167"/>
      <c r="CG241" s="181"/>
      <c r="CH241" s="167"/>
      <c r="CI241" s="167"/>
      <c r="CJ241" s="167"/>
      <c r="CK241" s="167"/>
      <c r="CL241" s="167"/>
      <c r="CM241" s="167"/>
    </row>
    <row r="242" spans="1:91" ht="32" x14ac:dyDescent="0.2">
      <c r="A242" s="523"/>
      <c r="B242" s="523"/>
      <c r="C242" s="167" t="s">
        <v>2271</v>
      </c>
      <c r="D242" s="189" t="s">
        <v>2272</v>
      </c>
      <c r="E242" s="167">
        <v>20</v>
      </c>
      <c r="F242" s="170">
        <v>0</v>
      </c>
      <c r="G242" s="167">
        <v>4</v>
      </c>
      <c r="H242" s="181"/>
      <c r="I242" s="167"/>
      <c r="J242" s="167"/>
      <c r="K242" s="167"/>
      <c r="L242" s="167"/>
      <c r="M242" s="167"/>
      <c r="N242" s="167"/>
      <c r="O242" s="167"/>
      <c r="P242" s="167"/>
      <c r="Q242" s="167"/>
      <c r="R242" s="167"/>
      <c r="S242" s="167"/>
      <c r="T242" s="167"/>
      <c r="U242" s="181"/>
      <c r="V242" s="191">
        <v>5</v>
      </c>
      <c r="W242" s="167"/>
      <c r="X242" s="167"/>
      <c r="Y242" s="167"/>
      <c r="Z242" s="191">
        <v>5</v>
      </c>
      <c r="AA242" s="167"/>
      <c r="AB242" s="167"/>
      <c r="AC242" s="167"/>
      <c r="AD242" s="167"/>
      <c r="AE242" s="167"/>
      <c r="AF242" s="167"/>
      <c r="AG242" s="167"/>
      <c r="AH242" s="167"/>
      <c r="AI242" s="181"/>
      <c r="AJ242" s="167"/>
      <c r="AK242" s="167"/>
      <c r="AL242" s="167"/>
      <c r="AM242" s="167"/>
      <c r="AN242" s="167"/>
      <c r="AO242" s="191">
        <v>1</v>
      </c>
      <c r="AP242" s="167"/>
      <c r="AQ242" s="167"/>
      <c r="AR242" s="167"/>
      <c r="AS242" s="167"/>
      <c r="AT242" s="167"/>
      <c r="AU242" s="167"/>
      <c r="AV242" s="167"/>
      <c r="AW242" s="167"/>
      <c r="AX242" s="167"/>
      <c r="AY242" s="181"/>
      <c r="AZ242" s="167"/>
      <c r="BA242" s="167"/>
      <c r="BB242" s="167"/>
      <c r="BC242" s="167"/>
      <c r="BD242" s="167"/>
      <c r="BE242" s="167"/>
      <c r="BF242" s="167"/>
      <c r="BG242" s="181"/>
      <c r="BH242" s="167"/>
      <c r="BI242" s="167"/>
      <c r="BJ242" s="167"/>
      <c r="BK242" s="167"/>
      <c r="BL242" s="167"/>
      <c r="BM242" s="167"/>
      <c r="BN242" s="167"/>
      <c r="BO242" s="167"/>
      <c r="BP242" s="167"/>
      <c r="BQ242" s="167"/>
      <c r="BR242" s="167"/>
      <c r="BS242" s="167"/>
      <c r="BT242" s="195">
        <v>1</v>
      </c>
      <c r="BU242" s="167"/>
      <c r="BV242" s="167"/>
      <c r="BW242" s="167"/>
      <c r="BX242" s="167"/>
      <c r="BY242" s="167"/>
      <c r="BZ242" s="167"/>
      <c r="CA242" s="181"/>
      <c r="CB242" s="167"/>
      <c r="CC242" s="167"/>
      <c r="CD242" s="167"/>
      <c r="CE242" s="167"/>
      <c r="CF242" s="167"/>
      <c r="CG242" s="181"/>
      <c r="CH242" s="167"/>
      <c r="CI242" s="167"/>
      <c r="CJ242" s="167"/>
      <c r="CK242" s="167"/>
      <c r="CL242" s="167"/>
      <c r="CM242" s="167"/>
    </row>
    <row r="243" spans="1:91" ht="32" x14ac:dyDescent="0.2">
      <c r="A243" s="523"/>
      <c r="B243" s="523"/>
      <c r="C243" s="167" t="s">
        <v>2273</v>
      </c>
      <c r="D243" s="189" t="s">
        <v>2274</v>
      </c>
      <c r="E243" s="167">
        <v>10</v>
      </c>
      <c r="F243" s="170">
        <v>0</v>
      </c>
      <c r="G243" s="167">
        <v>6</v>
      </c>
      <c r="H243" s="181"/>
      <c r="I243" s="167"/>
      <c r="J243" s="167"/>
      <c r="K243" s="191">
        <v>1</v>
      </c>
      <c r="L243" s="167"/>
      <c r="M243" s="167"/>
      <c r="N243" s="167"/>
      <c r="O243" s="167"/>
      <c r="P243" s="167"/>
      <c r="Q243" s="167"/>
      <c r="R243" s="167"/>
      <c r="S243" s="167"/>
      <c r="T243" s="167"/>
      <c r="U243" s="181"/>
      <c r="V243" s="167"/>
      <c r="W243" s="167"/>
      <c r="X243" s="167"/>
      <c r="Y243" s="167"/>
      <c r="Z243" s="191">
        <v>1</v>
      </c>
      <c r="AA243" s="167"/>
      <c r="AB243" s="167"/>
      <c r="AC243" s="167"/>
      <c r="AD243" s="167"/>
      <c r="AE243" s="167"/>
      <c r="AF243" s="167"/>
      <c r="AG243" s="167"/>
      <c r="AH243" s="167"/>
      <c r="AI243" s="181"/>
      <c r="AJ243" s="167"/>
      <c r="AK243" s="167"/>
      <c r="AL243" s="167"/>
      <c r="AM243" s="167"/>
      <c r="AN243" s="167"/>
      <c r="AO243" s="167"/>
      <c r="AP243" s="167"/>
      <c r="AQ243" s="167"/>
      <c r="AR243" s="167"/>
      <c r="AS243" s="167"/>
      <c r="AT243" s="167"/>
      <c r="AU243" s="167"/>
      <c r="AV243" s="167"/>
      <c r="AW243" s="167"/>
      <c r="AX243" s="167"/>
      <c r="AY243" s="181"/>
      <c r="AZ243" s="167"/>
      <c r="BA243" s="191">
        <v>1</v>
      </c>
      <c r="BB243" s="167"/>
      <c r="BC243" s="167"/>
      <c r="BD243" s="167"/>
      <c r="BE243" s="167"/>
      <c r="BF243" s="167"/>
      <c r="BG243" s="181"/>
      <c r="BH243" s="191">
        <v>3</v>
      </c>
      <c r="BI243" s="167"/>
      <c r="BJ243" s="167"/>
      <c r="BK243" s="167"/>
      <c r="BL243" s="167"/>
      <c r="BM243" s="167"/>
      <c r="BN243" s="167"/>
      <c r="BO243" s="167"/>
      <c r="BP243" s="167"/>
      <c r="BQ243" s="167"/>
      <c r="BR243" s="167"/>
      <c r="BS243" s="167"/>
      <c r="BT243" s="181"/>
      <c r="BU243" s="167"/>
      <c r="BV243" s="167"/>
      <c r="BW243" s="167"/>
      <c r="BX243" s="167"/>
      <c r="BY243" s="167"/>
      <c r="BZ243" s="167"/>
      <c r="CA243" s="195">
        <v>1</v>
      </c>
      <c r="CB243" s="167"/>
      <c r="CC243" s="167"/>
      <c r="CD243" s="167"/>
      <c r="CE243" s="167"/>
      <c r="CF243" s="167"/>
      <c r="CG243" s="181"/>
      <c r="CH243" s="191">
        <v>1</v>
      </c>
      <c r="CI243" s="167"/>
      <c r="CJ243" s="167"/>
      <c r="CK243" s="167"/>
      <c r="CL243" s="167"/>
      <c r="CM243" s="167"/>
    </row>
    <row r="244" spans="1:91" ht="16" x14ac:dyDescent="0.2">
      <c r="A244" s="523"/>
      <c r="B244" s="523"/>
      <c r="C244" s="167" t="s">
        <v>2275</v>
      </c>
      <c r="D244" s="189" t="s">
        <v>2276</v>
      </c>
      <c r="E244" s="167">
        <v>20</v>
      </c>
      <c r="F244" s="169">
        <v>0.5</v>
      </c>
      <c r="G244" s="167">
        <v>18</v>
      </c>
      <c r="H244" s="181"/>
      <c r="I244" s="167"/>
      <c r="J244" s="167"/>
      <c r="K244" s="190">
        <v>67</v>
      </c>
      <c r="L244" s="167"/>
      <c r="M244" s="167"/>
      <c r="N244" s="167"/>
      <c r="O244" s="167"/>
      <c r="P244" s="167"/>
      <c r="Q244" s="167"/>
      <c r="R244" s="167"/>
      <c r="S244" s="167"/>
      <c r="T244" s="167"/>
      <c r="U244" s="181"/>
      <c r="V244" s="191">
        <v>14</v>
      </c>
      <c r="W244" s="167"/>
      <c r="X244" s="167"/>
      <c r="Y244" s="191">
        <v>1</v>
      </c>
      <c r="Z244" s="190">
        <v>136</v>
      </c>
      <c r="AA244" s="190">
        <v>23</v>
      </c>
      <c r="AB244" s="167"/>
      <c r="AC244" s="167"/>
      <c r="AD244" s="191">
        <v>9</v>
      </c>
      <c r="AE244" s="167"/>
      <c r="AF244" s="167"/>
      <c r="AG244" s="167"/>
      <c r="AH244" s="167"/>
      <c r="AI244" s="181"/>
      <c r="AJ244" s="167"/>
      <c r="AK244" s="167"/>
      <c r="AL244" s="167"/>
      <c r="AM244" s="167"/>
      <c r="AN244" s="167"/>
      <c r="AO244" s="190">
        <v>79</v>
      </c>
      <c r="AP244" s="192">
        <v>19</v>
      </c>
      <c r="AQ244" s="167"/>
      <c r="AR244" s="167"/>
      <c r="AS244" s="191">
        <v>2</v>
      </c>
      <c r="AT244" s="167"/>
      <c r="AU244" s="167"/>
      <c r="AV244" s="167"/>
      <c r="AW244" s="167"/>
      <c r="AX244" s="167"/>
      <c r="AY244" s="181"/>
      <c r="AZ244" s="167"/>
      <c r="BA244" s="190">
        <v>69</v>
      </c>
      <c r="BB244" s="191">
        <v>14</v>
      </c>
      <c r="BC244" s="167"/>
      <c r="BD244" s="167"/>
      <c r="BE244" s="167"/>
      <c r="BF244" s="167"/>
      <c r="BG244" s="181"/>
      <c r="BH244" s="190">
        <v>66</v>
      </c>
      <c r="BI244" s="167"/>
      <c r="BJ244" s="167"/>
      <c r="BK244" s="167"/>
      <c r="BL244" s="191">
        <v>9</v>
      </c>
      <c r="BM244" s="167"/>
      <c r="BN244" s="167"/>
      <c r="BO244" s="167"/>
      <c r="BP244" s="167"/>
      <c r="BQ244" s="167"/>
      <c r="BR244" s="167"/>
      <c r="BS244" s="167"/>
      <c r="BT244" s="195">
        <v>2</v>
      </c>
      <c r="BU244" s="167"/>
      <c r="BV244" s="167"/>
      <c r="BW244" s="191">
        <v>8</v>
      </c>
      <c r="BX244" s="167"/>
      <c r="BY244" s="167"/>
      <c r="BZ244" s="167"/>
      <c r="CA244" s="193">
        <v>82</v>
      </c>
      <c r="CB244" s="167"/>
      <c r="CC244" s="167"/>
      <c r="CD244" s="167"/>
      <c r="CE244" s="167"/>
      <c r="CF244" s="167"/>
      <c r="CG244" s="193">
        <v>27</v>
      </c>
      <c r="CH244" s="190">
        <v>58</v>
      </c>
      <c r="CI244" s="167"/>
      <c r="CJ244" s="167"/>
      <c r="CK244" s="167"/>
      <c r="CL244" s="167"/>
      <c r="CM244" s="167"/>
    </row>
    <row r="245" spans="1:91" ht="16" x14ac:dyDescent="0.2">
      <c r="A245" s="523"/>
      <c r="B245" s="523"/>
      <c r="C245" s="167" t="s">
        <v>2277</v>
      </c>
      <c r="D245" s="189" t="s">
        <v>2278</v>
      </c>
      <c r="E245" s="167">
        <v>20</v>
      </c>
      <c r="F245" s="170">
        <v>0</v>
      </c>
      <c r="G245" s="167">
        <v>2</v>
      </c>
      <c r="H245" s="181"/>
      <c r="I245" s="167"/>
      <c r="J245" s="167"/>
      <c r="K245" s="167"/>
      <c r="L245" s="167"/>
      <c r="M245" s="167"/>
      <c r="N245" s="167"/>
      <c r="O245" s="167"/>
      <c r="P245" s="167"/>
      <c r="Q245" s="167"/>
      <c r="R245" s="167"/>
      <c r="S245" s="167"/>
      <c r="T245" s="167"/>
      <c r="U245" s="181"/>
      <c r="V245" s="191">
        <v>2</v>
      </c>
      <c r="W245" s="167"/>
      <c r="X245" s="167"/>
      <c r="Y245" s="167"/>
      <c r="Z245" s="191">
        <v>2</v>
      </c>
      <c r="AA245" s="167"/>
      <c r="AB245" s="167"/>
      <c r="AC245" s="167"/>
      <c r="AD245" s="167"/>
      <c r="AE245" s="167"/>
      <c r="AF245" s="167"/>
      <c r="AG245" s="167"/>
      <c r="AH245" s="167"/>
      <c r="AI245" s="181"/>
      <c r="AJ245" s="167"/>
      <c r="AK245" s="167"/>
      <c r="AL245" s="167"/>
      <c r="AM245" s="167"/>
      <c r="AN245" s="167"/>
      <c r="AO245" s="167"/>
      <c r="AP245" s="167"/>
      <c r="AQ245" s="167"/>
      <c r="AR245" s="167"/>
      <c r="AS245" s="167"/>
      <c r="AT245" s="167"/>
      <c r="AU245" s="167"/>
      <c r="AV245" s="167"/>
      <c r="AW245" s="167"/>
      <c r="AX245" s="167"/>
      <c r="AY245" s="181"/>
      <c r="AZ245" s="167"/>
      <c r="BA245" s="167"/>
      <c r="BB245" s="167"/>
      <c r="BC245" s="167"/>
      <c r="BD245" s="167"/>
      <c r="BE245" s="167"/>
      <c r="BF245" s="167"/>
      <c r="BG245" s="181"/>
      <c r="BH245" s="167"/>
      <c r="BI245" s="167"/>
      <c r="BJ245" s="167"/>
      <c r="BK245" s="167"/>
      <c r="BL245" s="167"/>
      <c r="BM245" s="167"/>
      <c r="BN245" s="167"/>
      <c r="BO245" s="167"/>
      <c r="BP245" s="167"/>
      <c r="BQ245" s="167"/>
      <c r="BR245" s="167"/>
      <c r="BS245" s="167"/>
      <c r="BT245" s="181"/>
      <c r="BU245" s="167"/>
      <c r="BV245" s="167"/>
      <c r="BW245" s="167"/>
      <c r="BX245" s="167"/>
      <c r="BY245" s="167"/>
      <c r="BZ245" s="167"/>
      <c r="CA245" s="181"/>
      <c r="CB245" s="167"/>
      <c r="CC245" s="167"/>
      <c r="CD245" s="167"/>
      <c r="CE245" s="167"/>
      <c r="CF245" s="167"/>
      <c r="CG245" s="181"/>
      <c r="CH245" s="167"/>
      <c r="CI245" s="167"/>
      <c r="CJ245" s="167"/>
      <c r="CK245" s="167"/>
      <c r="CL245" s="167"/>
      <c r="CM245" s="167"/>
    </row>
    <row r="246" spans="1:91" ht="16" x14ac:dyDescent="0.2">
      <c r="A246" s="523"/>
      <c r="B246" s="523"/>
      <c r="C246" s="167" t="s">
        <v>2279</v>
      </c>
      <c r="D246" s="189" t="s">
        <v>2280</v>
      </c>
      <c r="E246" s="167">
        <v>20</v>
      </c>
      <c r="F246" s="170">
        <v>0</v>
      </c>
      <c r="G246" s="167">
        <v>3</v>
      </c>
      <c r="H246" s="181"/>
      <c r="I246" s="167"/>
      <c r="J246" s="167"/>
      <c r="K246" s="191">
        <v>1</v>
      </c>
      <c r="L246" s="167"/>
      <c r="M246" s="167"/>
      <c r="N246" s="167"/>
      <c r="O246" s="167"/>
      <c r="P246" s="167"/>
      <c r="Q246" s="167"/>
      <c r="R246" s="167"/>
      <c r="S246" s="167"/>
      <c r="T246" s="167"/>
      <c r="U246" s="181"/>
      <c r="V246" s="167"/>
      <c r="W246" s="167"/>
      <c r="X246" s="167"/>
      <c r="Y246" s="167"/>
      <c r="Z246" s="167"/>
      <c r="AA246" s="191">
        <v>1</v>
      </c>
      <c r="AB246" s="167"/>
      <c r="AC246" s="167"/>
      <c r="AD246" s="167"/>
      <c r="AE246" s="167"/>
      <c r="AF246" s="167"/>
      <c r="AG246" s="167"/>
      <c r="AH246" s="167"/>
      <c r="AI246" s="181"/>
      <c r="AJ246" s="167"/>
      <c r="AK246" s="167"/>
      <c r="AL246" s="167"/>
      <c r="AM246" s="167"/>
      <c r="AN246" s="167"/>
      <c r="AO246" s="167"/>
      <c r="AP246" s="167"/>
      <c r="AQ246" s="167"/>
      <c r="AR246" s="167"/>
      <c r="AS246" s="167"/>
      <c r="AT246" s="167"/>
      <c r="AU246" s="167"/>
      <c r="AV246" s="167"/>
      <c r="AW246" s="167"/>
      <c r="AX246" s="167"/>
      <c r="AY246" s="181"/>
      <c r="AZ246" s="167"/>
      <c r="BA246" s="167"/>
      <c r="BB246" s="167"/>
      <c r="BC246" s="167"/>
      <c r="BD246" s="167"/>
      <c r="BE246" s="167"/>
      <c r="BF246" s="167"/>
      <c r="BG246" s="181"/>
      <c r="BH246" s="191">
        <v>2</v>
      </c>
      <c r="BI246" s="167"/>
      <c r="BJ246" s="167"/>
      <c r="BK246" s="167"/>
      <c r="BL246" s="167"/>
      <c r="BM246" s="167"/>
      <c r="BN246" s="167"/>
      <c r="BO246" s="167"/>
      <c r="BP246" s="167"/>
      <c r="BQ246" s="167"/>
      <c r="BR246" s="167"/>
      <c r="BS246" s="167"/>
      <c r="BT246" s="181"/>
      <c r="BU246" s="167"/>
      <c r="BV246" s="167"/>
      <c r="BW246" s="167"/>
      <c r="BX246" s="167"/>
      <c r="BY246" s="167"/>
      <c r="BZ246" s="167"/>
      <c r="CA246" s="181"/>
      <c r="CB246" s="167"/>
      <c r="CC246" s="167"/>
      <c r="CD246" s="167"/>
      <c r="CE246" s="167"/>
      <c r="CF246" s="167"/>
      <c r="CG246" s="181"/>
      <c r="CH246" s="167"/>
      <c r="CI246" s="167"/>
      <c r="CJ246" s="167"/>
      <c r="CK246" s="167"/>
      <c r="CL246" s="167"/>
      <c r="CM246" s="167"/>
    </row>
    <row r="247" spans="1:91" ht="16" x14ac:dyDescent="0.2">
      <c r="A247" s="523"/>
      <c r="B247" s="523"/>
      <c r="C247" s="167" t="s">
        <v>2281</v>
      </c>
      <c r="D247" s="189" t="s">
        <v>2282</v>
      </c>
      <c r="E247" s="167">
        <v>20</v>
      </c>
      <c r="F247" s="170">
        <v>0</v>
      </c>
      <c r="G247" s="167">
        <v>10</v>
      </c>
      <c r="H247" s="181"/>
      <c r="I247" s="167"/>
      <c r="J247" s="167"/>
      <c r="K247" s="167"/>
      <c r="L247" s="167"/>
      <c r="M247" s="167"/>
      <c r="N247" s="167"/>
      <c r="O247" s="167"/>
      <c r="P247" s="167"/>
      <c r="Q247" s="167"/>
      <c r="R247" s="167"/>
      <c r="S247" s="167"/>
      <c r="T247" s="167"/>
      <c r="U247" s="181"/>
      <c r="V247" s="191">
        <v>3</v>
      </c>
      <c r="W247" s="167"/>
      <c r="X247" s="167"/>
      <c r="Y247" s="191">
        <v>3</v>
      </c>
      <c r="Z247" s="191">
        <v>8</v>
      </c>
      <c r="AA247" s="191">
        <v>13</v>
      </c>
      <c r="AB247" s="167"/>
      <c r="AC247" s="167"/>
      <c r="AD247" s="167"/>
      <c r="AE247" s="167"/>
      <c r="AF247" s="167"/>
      <c r="AG247" s="167"/>
      <c r="AH247" s="167"/>
      <c r="AI247" s="181"/>
      <c r="AJ247" s="167"/>
      <c r="AK247" s="167"/>
      <c r="AL247" s="167"/>
      <c r="AM247" s="167"/>
      <c r="AN247" s="167"/>
      <c r="AO247" s="191">
        <v>1</v>
      </c>
      <c r="AP247" s="191">
        <v>1</v>
      </c>
      <c r="AQ247" s="167"/>
      <c r="AR247" s="167"/>
      <c r="AS247" s="191">
        <v>4</v>
      </c>
      <c r="AT247" s="167"/>
      <c r="AU247" s="167"/>
      <c r="AV247" s="167"/>
      <c r="AW247" s="167"/>
      <c r="AX247" s="167"/>
      <c r="AY247" s="181"/>
      <c r="AZ247" s="167"/>
      <c r="BA247" s="167"/>
      <c r="BB247" s="191">
        <v>1</v>
      </c>
      <c r="BC247" s="167"/>
      <c r="BD247" s="167"/>
      <c r="BE247" s="167"/>
      <c r="BF247" s="167"/>
      <c r="BG247" s="181"/>
      <c r="BH247" s="167"/>
      <c r="BI247" s="167"/>
      <c r="BJ247" s="167"/>
      <c r="BK247" s="167"/>
      <c r="BL247" s="167"/>
      <c r="BM247" s="167"/>
      <c r="BN247" s="167"/>
      <c r="BO247" s="167"/>
      <c r="BP247" s="167"/>
      <c r="BQ247" s="167"/>
      <c r="BR247" s="167"/>
      <c r="BS247" s="167"/>
      <c r="BT247" s="195">
        <v>6</v>
      </c>
      <c r="BU247" s="167"/>
      <c r="BV247" s="167"/>
      <c r="BW247" s="167"/>
      <c r="BX247" s="167"/>
      <c r="BY247" s="167"/>
      <c r="BZ247" s="167"/>
      <c r="CA247" s="181"/>
      <c r="CB247" s="167"/>
      <c r="CC247" s="167"/>
      <c r="CD247" s="167"/>
      <c r="CE247" s="167"/>
      <c r="CF247" s="167"/>
      <c r="CG247" s="181"/>
      <c r="CH247" s="191">
        <v>1</v>
      </c>
      <c r="CI247" s="167"/>
      <c r="CJ247" s="167"/>
      <c r="CK247" s="167"/>
      <c r="CL247" s="167"/>
      <c r="CM247" s="167"/>
    </row>
    <row r="248" spans="1:91" ht="16" x14ac:dyDescent="0.2">
      <c r="A248" s="523"/>
      <c r="B248" s="523"/>
      <c r="C248" s="167" t="s">
        <v>2283</v>
      </c>
      <c r="D248" s="189" t="s">
        <v>2284</v>
      </c>
      <c r="E248" s="167">
        <v>20</v>
      </c>
      <c r="F248" s="169">
        <v>0.27777777777777779</v>
      </c>
      <c r="G248" s="167">
        <v>18</v>
      </c>
      <c r="H248" s="181"/>
      <c r="I248" s="167"/>
      <c r="J248" s="167"/>
      <c r="K248" s="191">
        <v>11</v>
      </c>
      <c r="L248" s="167"/>
      <c r="M248" s="167"/>
      <c r="N248" s="167"/>
      <c r="O248" s="167"/>
      <c r="P248" s="167"/>
      <c r="Q248" s="167"/>
      <c r="R248" s="167"/>
      <c r="S248" s="167"/>
      <c r="T248" s="167"/>
      <c r="U248" s="181"/>
      <c r="V248" s="190">
        <v>21</v>
      </c>
      <c r="W248" s="167"/>
      <c r="X248" s="167"/>
      <c r="Y248" s="191">
        <v>6</v>
      </c>
      <c r="Z248" s="190">
        <v>48</v>
      </c>
      <c r="AA248" s="191">
        <v>3</v>
      </c>
      <c r="AB248" s="167"/>
      <c r="AC248" s="167"/>
      <c r="AD248" s="167"/>
      <c r="AE248" s="167"/>
      <c r="AF248" s="167"/>
      <c r="AG248" s="167"/>
      <c r="AH248" s="167"/>
      <c r="AI248" s="181"/>
      <c r="AJ248" s="167"/>
      <c r="AK248" s="191">
        <v>5</v>
      </c>
      <c r="AL248" s="167"/>
      <c r="AM248" s="167"/>
      <c r="AN248" s="167"/>
      <c r="AO248" s="191">
        <v>12</v>
      </c>
      <c r="AP248" s="190">
        <v>30</v>
      </c>
      <c r="AQ248" s="167"/>
      <c r="AR248" s="167"/>
      <c r="AS248" s="192">
        <v>18</v>
      </c>
      <c r="AT248" s="167"/>
      <c r="AU248" s="167"/>
      <c r="AV248" s="167"/>
      <c r="AW248" s="167"/>
      <c r="AX248" s="167"/>
      <c r="AY248" s="181"/>
      <c r="AZ248" s="167"/>
      <c r="BA248" s="191">
        <v>3</v>
      </c>
      <c r="BB248" s="191">
        <v>1</v>
      </c>
      <c r="BC248" s="191">
        <v>11</v>
      </c>
      <c r="BD248" s="167"/>
      <c r="BE248" s="191">
        <v>2</v>
      </c>
      <c r="BF248" s="167"/>
      <c r="BG248" s="181"/>
      <c r="BH248" s="192">
        <v>18</v>
      </c>
      <c r="BI248" s="167"/>
      <c r="BJ248" s="167"/>
      <c r="BK248" s="167"/>
      <c r="BL248" s="191">
        <v>6</v>
      </c>
      <c r="BM248" s="167"/>
      <c r="BN248" s="167"/>
      <c r="BO248" s="167"/>
      <c r="BP248" s="167"/>
      <c r="BQ248" s="167"/>
      <c r="BR248" s="167"/>
      <c r="BS248" s="167"/>
      <c r="BT248" s="193">
        <v>68</v>
      </c>
      <c r="BU248" s="167"/>
      <c r="BV248" s="167"/>
      <c r="BW248" s="167"/>
      <c r="BX248" s="167"/>
      <c r="BY248" s="167"/>
      <c r="BZ248" s="167"/>
      <c r="CA248" s="181"/>
      <c r="CB248" s="167"/>
      <c r="CC248" s="167"/>
      <c r="CD248" s="167"/>
      <c r="CE248" s="167"/>
      <c r="CF248" s="167"/>
      <c r="CG248" s="195">
        <v>2</v>
      </c>
      <c r="CH248" s="190">
        <v>28</v>
      </c>
      <c r="CI248" s="167"/>
      <c r="CJ248" s="167"/>
      <c r="CK248" s="167"/>
      <c r="CL248" s="167"/>
      <c r="CM248" s="167"/>
    </row>
    <row r="249" spans="1:91" ht="32" x14ac:dyDescent="0.2">
      <c r="A249" s="523"/>
      <c r="B249" s="523"/>
      <c r="C249" s="167" t="s">
        <v>2285</v>
      </c>
      <c r="D249" s="189" t="s">
        <v>2286</v>
      </c>
      <c r="E249" s="167">
        <v>20</v>
      </c>
      <c r="F249" s="170">
        <v>0</v>
      </c>
      <c r="G249" s="167">
        <v>5</v>
      </c>
      <c r="H249" s="181"/>
      <c r="I249" s="167"/>
      <c r="J249" s="167"/>
      <c r="K249" s="191">
        <v>6</v>
      </c>
      <c r="L249" s="167"/>
      <c r="M249" s="167"/>
      <c r="N249" s="167"/>
      <c r="O249" s="167"/>
      <c r="P249" s="167"/>
      <c r="Q249" s="167"/>
      <c r="R249" s="167"/>
      <c r="S249" s="167"/>
      <c r="T249" s="167"/>
      <c r="U249" s="181"/>
      <c r="V249" s="167"/>
      <c r="W249" s="167"/>
      <c r="X249" s="167"/>
      <c r="Y249" s="191">
        <v>1</v>
      </c>
      <c r="Z249" s="191">
        <v>10</v>
      </c>
      <c r="AA249" s="167"/>
      <c r="AB249" s="167"/>
      <c r="AC249" s="167"/>
      <c r="AD249" s="167"/>
      <c r="AE249" s="167"/>
      <c r="AF249" s="167"/>
      <c r="AG249" s="167"/>
      <c r="AH249" s="167"/>
      <c r="AI249" s="181"/>
      <c r="AJ249" s="167"/>
      <c r="AK249" s="167"/>
      <c r="AL249" s="167"/>
      <c r="AM249" s="167"/>
      <c r="AN249" s="167"/>
      <c r="AO249" s="191">
        <v>5</v>
      </c>
      <c r="AP249" s="167"/>
      <c r="AQ249" s="167"/>
      <c r="AR249" s="167"/>
      <c r="AS249" s="167"/>
      <c r="AT249" s="167"/>
      <c r="AU249" s="167"/>
      <c r="AV249" s="167"/>
      <c r="AW249" s="167"/>
      <c r="AX249" s="167"/>
      <c r="AY249" s="181"/>
      <c r="AZ249" s="167"/>
      <c r="BA249" s="167"/>
      <c r="BB249" s="167"/>
      <c r="BC249" s="167"/>
      <c r="BD249" s="167"/>
      <c r="BE249" s="167"/>
      <c r="BF249" s="167"/>
      <c r="BG249" s="181"/>
      <c r="BH249" s="167"/>
      <c r="BI249" s="167"/>
      <c r="BJ249" s="167"/>
      <c r="BK249" s="167"/>
      <c r="BL249" s="167"/>
      <c r="BM249" s="167"/>
      <c r="BN249" s="167"/>
      <c r="BO249" s="167"/>
      <c r="BP249" s="167"/>
      <c r="BQ249" s="167"/>
      <c r="BR249" s="167"/>
      <c r="BS249" s="167"/>
      <c r="BT249" s="181"/>
      <c r="BU249" s="167"/>
      <c r="BV249" s="167"/>
      <c r="BW249" s="167"/>
      <c r="BX249" s="167"/>
      <c r="BY249" s="167"/>
      <c r="BZ249" s="167"/>
      <c r="CA249" s="181"/>
      <c r="CB249" s="167"/>
      <c r="CC249" s="167"/>
      <c r="CD249" s="167"/>
      <c r="CE249" s="167"/>
      <c r="CF249" s="167"/>
      <c r="CG249" s="181"/>
      <c r="CH249" s="191">
        <v>5</v>
      </c>
      <c r="CI249" s="167"/>
      <c r="CJ249" s="167"/>
      <c r="CK249" s="167"/>
      <c r="CL249" s="167"/>
      <c r="CM249" s="167"/>
    </row>
    <row r="250" spans="1:91" ht="16" x14ac:dyDescent="0.2">
      <c r="A250" s="523"/>
      <c r="B250" s="523"/>
      <c r="C250" s="167" t="s">
        <v>2287</v>
      </c>
      <c r="D250" s="189" t="s">
        <v>2288</v>
      </c>
      <c r="E250" s="167">
        <v>20</v>
      </c>
      <c r="F250" s="170">
        <v>0</v>
      </c>
      <c r="G250" s="167">
        <v>4</v>
      </c>
      <c r="H250" s="181"/>
      <c r="I250" s="167"/>
      <c r="J250" s="167"/>
      <c r="K250" s="191">
        <v>1</v>
      </c>
      <c r="L250" s="167"/>
      <c r="M250" s="167"/>
      <c r="N250" s="167"/>
      <c r="O250" s="167"/>
      <c r="P250" s="167"/>
      <c r="Q250" s="167"/>
      <c r="R250" s="167"/>
      <c r="S250" s="167"/>
      <c r="T250" s="167"/>
      <c r="U250" s="181"/>
      <c r="V250" s="191">
        <v>1</v>
      </c>
      <c r="W250" s="167"/>
      <c r="X250" s="167"/>
      <c r="Y250" s="167"/>
      <c r="Z250" s="191">
        <v>4</v>
      </c>
      <c r="AA250" s="167"/>
      <c r="AB250" s="167"/>
      <c r="AC250" s="167"/>
      <c r="AD250" s="167"/>
      <c r="AE250" s="167"/>
      <c r="AF250" s="167"/>
      <c r="AG250" s="167"/>
      <c r="AH250" s="167"/>
      <c r="AI250" s="181"/>
      <c r="AJ250" s="167"/>
      <c r="AK250" s="167"/>
      <c r="AL250" s="167"/>
      <c r="AM250" s="167"/>
      <c r="AN250" s="167"/>
      <c r="AO250" s="191">
        <v>5</v>
      </c>
      <c r="AP250" s="167"/>
      <c r="AQ250" s="167"/>
      <c r="AR250" s="167"/>
      <c r="AS250" s="167"/>
      <c r="AT250" s="167"/>
      <c r="AU250" s="167"/>
      <c r="AV250" s="167"/>
      <c r="AW250" s="167"/>
      <c r="AX250" s="167"/>
      <c r="AY250" s="181"/>
      <c r="AZ250" s="167"/>
      <c r="BA250" s="167"/>
      <c r="BB250" s="167"/>
      <c r="BC250" s="167"/>
      <c r="BD250" s="167"/>
      <c r="BE250" s="167"/>
      <c r="BF250" s="167"/>
      <c r="BG250" s="181"/>
      <c r="BH250" s="167"/>
      <c r="BI250" s="167"/>
      <c r="BJ250" s="167"/>
      <c r="BK250" s="167"/>
      <c r="BL250" s="167"/>
      <c r="BM250" s="167"/>
      <c r="BN250" s="167"/>
      <c r="BO250" s="167"/>
      <c r="BP250" s="167"/>
      <c r="BQ250" s="167"/>
      <c r="BR250" s="167"/>
      <c r="BS250" s="167"/>
      <c r="BT250" s="181"/>
      <c r="BU250" s="167"/>
      <c r="BV250" s="167"/>
      <c r="BW250" s="167"/>
      <c r="BX250" s="167"/>
      <c r="BY250" s="167"/>
      <c r="BZ250" s="167"/>
      <c r="CA250" s="181"/>
      <c r="CB250" s="167"/>
      <c r="CC250" s="167"/>
      <c r="CD250" s="167"/>
      <c r="CE250" s="167"/>
      <c r="CF250" s="167"/>
      <c r="CG250" s="181"/>
      <c r="CH250" s="167"/>
      <c r="CI250" s="167"/>
      <c r="CJ250" s="167"/>
      <c r="CK250" s="167"/>
      <c r="CL250" s="167"/>
      <c r="CM250" s="167"/>
    </row>
    <row r="251" spans="1:91" ht="16" x14ac:dyDescent="0.2">
      <c r="A251" s="523"/>
      <c r="B251" s="523"/>
      <c r="C251" s="167" t="s">
        <v>2289</v>
      </c>
      <c r="D251" s="189" t="s">
        <v>2290</v>
      </c>
      <c r="E251" s="167">
        <v>10</v>
      </c>
      <c r="F251" s="169">
        <v>0.33333333333333331</v>
      </c>
      <c r="G251" s="167">
        <v>12</v>
      </c>
      <c r="H251" s="181"/>
      <c r="I251" s="167"/>
      <c r="J251" s="167"/>
      <c r="K251" s="191">
        <v>7</v>
      </c>
      <c r="L251" s="167"/>
      <c r="M251" s="167"/>
      <c r="N251" s="167"/>
      <c r="O251" s="167"/>
      <c r="P251" s="167"/>
      <c r="Q251" s="167"/>
      <c r="R251" s="167"/>
      <c r="S251" s="167"/>
      <c r="T251" s="167"/>
      <c r="U251" s="181"/>
      <c r="V251" s="191">
        <v>3</v>
      </c>
      <c r="W251" s="167"/>
      <c r="X251" s="167"/>
      <c r="Y251" s="190">
        <v>61</v>
      </c>
      <c r="Z251" s="190">
        <v>68</v>
      </c>
      <c r="AA251" s="167"/>
      <c r="AB251" s="167"/>
      <c r="AC251" s="167"/>
      <c r="AD251" s="167"/>
      <c r="AE251" s="167"/>
      <c r="AF251" s="167"/>
      <c r="AG251" s="167"/>
      <c r="AH251" s="167"/>
      <c r="AI251" s="181"/>
      <c r="AJ251" s="167"/>
      <c r="AK251" s="192">
        <v>9</v>
      </c>
      <c r="AL251" s="167"/>
      <c r="AM251" s="167"/>
      <c r="AN251" s="167"/>
      <c r="AO251" s="190">
        <v>11</v>
      </c>
      <c r="AP251" s="190">
        <v>31</v>
      </c>
      <c r="AQ251" s="167"/>
      <c r="AR251" s="167"/>
      <c r="AS251" s="167"/>
      <c r="AT251" s="167"/>
      <c r="AU251" s="167"/>
      <c r="AV251" s="167"/>
      <c r="AW251" s="167"/>
      <c r="AX251" s="167"/>
      <c r="AY251" s="181"/>
      <c r="AZ251" s="167"/>
      <c r="BA251" s="191">
        <v>1</v>
      </c>
      <c r="BB251" s="167"/>
      <c r="BC251" s="167"/>
      <c r="BD251" s="167"/>
      <c r="BE251" s="167"/>
      <c r="BF251" s="167"/>
      <c r="BG251" s="181"/>
      <c r="BH251" s="191">
        <v>1</v>
      </c>
      <c r="BI251" s="167"/>
      <c r="BJ251" s="167"/>
      <c r="BK251" s="167"/>
      <c r="BL251" s="191">
        <v>1</v>
      </c>
      <c r="BM251" s="167"/>
      <c r="BN251" s="167"/>
      <c r="BO251" s="167"/>
      <c r="BP251" s="167"/>
      <c r="BQ251" s="167"/>
      <c r="BR251" s="167"/>
      <c r="BS251" s="167"/>
      <c r="BT251" s="181"/>
      <c r="BU251" s="167"/>
      <c r="BV251" s="167"/>
      <c r="BW251" s="167"/>
      <c r="BX251" s="167"/>
      <c r="BY251" s="167"/>
      <c r="BZ251" s="167"/>
      <c r="CA251" s="181"/>
      <c r="CB251" s="167"/>
      <c r="CC251" s="167"/>
      <c r="CD251" s="167"/>
      <c r="CE251" s="191">
        <v>1</v>
      </c>
      <c r="CF251" s="167"/>
      <c r="CG251" s="181"/>
      <c r="CH251" s="191">
        <v>4</v>
      </c>
      <c r="CI251" s="167"/>
      <c r="CJ251" s="167"/>
      <c r="CK251" s="167"/>
      <c r="CL251" s="167"/>
      <c r="CM251" s="167"/>
    </row>
    <row r="252" spans="1:91" ht="16" x14ac:dyDescent="0.2">
      <c r="A252" s="523"/>
      <c r="B252" s="523"/>
      <c r="C252" s="167" t="s">
        <v>2291</v>
      </c>
      <c r="D252" s="189" t="s">
        <v>2292</v>
      </c>
      <c r="E252" s="167">
        <v>20</v>
      </c>
      <c r="F252" s="170">
        <v>0</v>
      </c>
      <c r="G252" s="167">
        <v>3</v>
      </c>
      <c r="H252" s="181"/>
      <c r="I252" s="167"/>
      <c r="J252" s="167"/>
      <c r="K252" s="167"/>
      <c r="L252" s="167"/>
      <c r="M252" s="167"/>
      <c r="N252" s="167"/>
      <c r="O252" s="167"/>
      <c r="P252" s="167"/>
      <c r="Q252" s="167"/>
      <c r="R252" s="167"/>
      <c r="S252" s="167"/>
      <c r="T252" s="167"/>
      <c r="U252" s="181"/>
      <c r="V252" s="167"/>
      <c r="W252" s="167"/>
      <c r="X252" s="167"/>
      <c r="Y252" s="167"/>
      <c r="Z252" s="167"/>
      <c r="AA252" s="167"/>
      <c r="AB252" s="167"/>
      <c r="AC252" s="167"/>
      <c r="AD252" s="167"/>
      <c r="AE252" s="167"/>
      <c r="AF252" s="167"/>
      <c r="AG252" s="167"/>
      <c r="AH252" s="167"/>
      <c r="AI252" s="181"/>
      <c r="AJ252" s="167"/>
      <c r="AK252" s="167"/>
      <c r="AL252" s="167"/>
      <c r="AM252" s="167"/>
      <c r="AN252" s="167"/>
      <c r="AO252" s="191">
        <v>1</v>
      </c>
      <c r="AP252" s="167"/>
      <c r="AQ252" s="167"/>
      <c r="AR252" s="167"/>
      <c r="AS252" s="167"/>
      <c r="AT252" s="167"/>
      <c r="AU252" s="167"/>
      <c r="AV252" s="167"/>
      <c r="AW252" s="167"/>
      <c r="AX252" s="167"/>
      <c r="AY252" s="181"/>
      <c r="AZ252" s="167"/>
      <c r="BA252" s="167"/>
      <c r="BB252" s="167"/>
      <c r="BC252" s="167"/>
      <c r="BD252" s="167"/>
      <c r="BE252" s="167"/>
      <c r="BF252" s="167"/>
      <c r="BG252" s="181"/>
      <c r="BH252" s="191">
        <v>1</v>
      </c>
      <c r="BI252" s="167"/>
      <c r="BJ252" s="167"/>
      <c r="BK252" s="167"/>
      <c r="BL252" s="167"/>
      <c r="BM252" s="167"/>
      <c r="BN252" s="167"/>
      <c r="BO252" s="167"/>
      <c r="BP252" s="167"/>
      <c r="BQ252" s="167"/>
      <c r="BR252" s="167"/>
      <c r="BS252" s="167"/>
      <c r="BT252" s="181"/>
      <c r="BU252" s="167"/>
      <c r="BV252" s="167"/>
      <c r="BW252" s="167"/>
      <c r="BX252" s="167"/>
      <c r="BY252" s="167"/>
      <c r="BZ252" s="167"/>
      <c r="CA252" s="195">
        <v>5</v>
      </c>
      <c r="CB252" s="167"/>
      <c r="CC252" s="167"/>
      <c r="CD252" s="167"/>
      <c r="CE252" s="167"/>
      <c r="CF252" s="167"/>
      <c r="CG252" s="181"/>
      <c r="CH252" s="167"/>
      <c r="CI252" s="167"/>
      <c r="CJ252" s="167"/>
      <c r="CK252" s="167"/>
      <c r="CL252" s="167"/>
      <c r="CM252" s="167"/>
    </row>
    <row r="253" spans="1:91" ht="16" x14ac:dyDescent="0.2">
      <c r="A253" s="523"/>
      <c r="B253" s="523"/>
      <c r="C253" s="167" t="s">
        <v>2293</v>
      </c>
      <c r="D253" s="189" t="s">
        <v>2294</v>
      </c>
      <c r="E253" s="167">
        <v>10</v>
      </c>
      <c r="F253" s="169">
        <v>0.35294117647058831</v>
      </c>
      <c r="G253" s="167">
        <v>17</v>
      </c>
      <c r="H253" s="181"/>
      <c r="I253" s="167"/>
      <c r="J253" s="167"/>
      <c r="K253" s="190">
        <v>28</v>
      </c>
      <c r="L253" s="167"/>
      <c r="M253" s="167"/>
      <c r="N253" s="167"/>
      <c r="O253" s="167"/>
      <c r="P253" s="167"/>
      <c r="Q253" s="167"/>
      <c r="R253" s="167"/>
      <c r="S253" s="167"/>
      <c r="T253" s="167"/>
      <c r="U253" s="181"/>
      <c r="V253" s="190">
        <v>36</v>
      </c>
      <c r="W253" s="167"/>
      <c r="X253" s="167"/>
      <c r="Y253" s="190">
        <v>11</v>
      </c>
      <c r="Z253" s="190">
        <v>53</v>
      </c>
      <c r="AA253" s="167"/>
      <c r="AB253" s="167"/>
      <c r="AC253" s="167"/>
      <c r="AD253" s="191">
        <v>3</v>
      </c>
      <c r="AE253" s="167"/>
      <c r="AF253" s="167"/>
      <c r="AG253" s="167"/>
      <c r="AH253" s="167"/>
      <c r="AI253" s="181"/>
      <c r="AJ253" s="167"/>
      <c r="AK253" s="167"/>
      <c r="AL253" s="167"/>
      <c r="AM253" s="167"/>
      <c r="AN253" s="167"/>
      <c r="AO253" s="190">
        <v>32</v>
      </c>
      <c r="AP253" s="191">
        <v>1</v>
      </c>
      <c r="AQ253" s="167"/>
      <c r="AR253" s="191">
        <v>2</v>
      </c>
      <c r="AS253" s="167"/>
      <c r="AT253" s="167"/>
      <c r="AU253" s="167"/>
      <c r="AV253" s="167"/>
      <c r="AW253" s="167"/>
      <c r="AX253" s="167"/>
      <c r="AY253" s="181"/>
      <c r="AZ253" s="167"/>
      <c r="BA253" s="191">
        <v>3</v>
      </c>
      <c r="BB253" s="167"/>
      <c r="BC253" s="167"/>
      <c r="BD253" s="191">
        <v>2</v>
      </c>
      <c r="BE253" s="191">
        <v>6</v>
      </c>
      <c r="BF253" s="167"/>
      <c r="BG253" s="181"/>
      <c r="BH253" s="192">
        <v>9</v>
      </c>
      <c r="BI253" s="167"/>
      <c r="BJ253" s="167"/>
      <c r="BK253" s="167"/>
      <c r="BL253" s="191">
        <v>3</v>
      </c>
      <c r="BM253" s="167"/>
      <c r="BN253" s="167"/>
      <c r="BO253" s="167"/>
      <c r="BP253" s="167"/>
      <c r="BQ253" s="167"/>
      <c r="BR253" s="167"/>
      <c r="BS253" s="167"/>
      <c r="BT253" s="195">
        <v>3</v>
      </c>
      <c r="BU253" s="167"/>
      <c r="BV253" s="167"/>
      <c r="BW253" s="167"/>
      <c r="BX253" s="167"/>
      <c r="BY253" s="167"/>
      <c r="BZ253" s="167"/>
      <c r="CA253" s="195">
        <v>2</v>
      </c>
      <c r="CB253" s="167"/>
      <c r="CC253" s="167"/>
      <c r="CD253" s="167"/>
      <c r="CE253" s="167"/>
      <c r="CF253" s="167"/>
      <c r="CG253" s="194">
        <v>8</v>
      </c>
      <c r="CH253" s="190">
        <v>23</v>
      </c>
      <c r="CI253" s="167"/>
      <c r="CJ253" s="167"/>
      <c r="CK253" s="167"/>
      <c r="CL253" s="167"/>
      <c r="CM253" s="167"/>
    </row>
    <row r="254" spans="1:91" ht="16" x14ac:dyDescent="0.2">
      <c r="A254" s="523"/>
      <c r="B254" s="523"/>
      <c r="C254" s="167" t="s">
        <v>2295</v>
      </c>
      <c r="D254" s="189" t="s">
        <v>2296</v>
      </c>
      <c r="E254" s="167">
        <v>20</v>
      </c>
      <c r="F254" s="170">
        <v>0</v>
      </c>
      <c r="G254" s="167">
        <v>13</v>
      </c>
      <c r="H254" s="181"/>
      <c r="I254" s="167"/>
      <c r="J254" s="167"/>
      <c r="K254" s="191">
        <v>4</v>
      </c>
      <c r="L254" s="167"/>
      <c r="M254" s="167"/>
      <c r="N254" s="167"/>
      <c r="O254" s="167"/>
      <c r="P254" s="167"/>
      <c r="Q254" s="167"/>
      <c r="R254" s="167"/>
      <c r="S254" s="167"/>
      <c r="T254" s="167"/>
      <c r="U254" s="181"/>
      <c r="V254" s="191">
        <v>4</v>
      </c>
      <c r="W254" s="167"/>
      <c r="X254" s="167"/>
      <c r="Y254" s="191">
        <v>2</v>
      </c>
      <c r="Z254" s="191">
        <v>6</v>
      </c>
      <c r="AA254" s="167"/>
      <c r="AB254" s="167"/>
      <c r="AC254" s="167"/>
      <c r="AD254" s="167"/>
      <c r="AE254" s="167"/>
      <c r="AF254" s="167"/>
      <c r="AG254" s="167"/>
      <c r="AH254" s="167"/>
      <c r="AI254" s="181"/>
      <c r="AJ254" s="167"/>
      <c r="AK254" s="191">
        <v>1</v>
      </c>
      <c r="AL254" s="167"/>
      <c r="AM254" s="167"/>
      <c r="AN254" s="167"/>
      <c r="AO254" s="191">
        <v>4</v>
      </c>
      <c r="AP254" s="191">
        <v>1</v>
      </c>
      <c r="AQ254" s="167"/>
      <c r="AR254" s="167"/>
      <c r="AS254" s="167"/>
      <c r="AT254" s="167"/>
      <c r="AU254" s="167"/>
      <c r="AV254" s="167"/>
      <c r="AW254" s="167"/>
      <c r="AX254" s="167"/>
      <c r="AY254" s="181"/>
      <c r="AZ254" s="167"/>
      <c r="BA254" s="167"/>
      <c r="BB254" s="167"/>
      <c r="BC254" s="167"/>
      <c r="BD254" s="167"/>
      <c r="BE254" s="191">
        <v>2</v>
      </c>
      <c r="BF254" s="167"/>
      <c r="BG254" s="181"/>
      <c r="BH254" s="191">
        <v>5</v>
      </c>
      <c r="BI254" s="167"/>
      <c r="BJ254" s="167"/>
      <c r="BK254" s="167"/>
      <c r="BL254" s="167"/>
      <c r="BM254" s="167"/>
      <c r="BN254" s="167"/>
      <c r="BO254" s="167"/>
      <c r="BP254" s="167"/>
      <c r="BQ254" s="167"/>
      <c r="BR254" s="167"/>
      <c r="BS254" s="167"/>
      <c r="BT254" s="195">
        <v>4</v>
      </c>
      <c r="BU254" s="167"/>
      <c r="BV254" s="167"/>
      <c r="BW254" s="167"/>
      <c r="BX254" s="167"/>
      <c r="BY254" s="167"/>
      <c r="BZ254" s="167"/>
      <c r="CA254" s="181"/>
      <c r="CB254" s="167"/>
      <c r="CC254" s="167"/>
      <c r="CD254" s="167"/>
      <c r="CE254" s="191">
        <v>1</v>
      </c>
      <c r="CF254" s="167"/>
      <c r="CG254" s="195">
        <v>2</v>
      </c>
      <c r="CH254" s="191">
        <v>2</v>
      </c>
      <c r="CI254" s="167"/>
      <c r="CJ254" s="167"/>
      <c r="CK254" s="167"/>
      <c r="CL254" s="167"/>
      <c r="CM254" s="167"/>
    </row>
    <row r="255" spans="1:91" ht="16" x14ac:dyDescent="0.2">
      <c r="A255" s="523"/>
      <c r="B255" s="523"/>
      <c r="C255" s="167" t="s">
        <v>2297</v>
      </c>
      <c r="D255" s="189" t="s">
        <v>2298</v>
      </c>
      <c r="E255" s="167">
        <v>20</v>
      </c>
      <c r="F255" s="170">
        <v>0</v>
      </c>
      <c r="G255" s="167">
        <v>18</v>
      </c>
      <c r="H255" s="181"/>
      <c r="I255" s="167"/>
      <c r="J255" s="167"/>
      <c r="K255" s="191">
        <v>5</v>
      </c>
      <c r="L255" s="167"/>
      <c r="M255" s="167"/>
      <c r="N255" s="167"/>
      <c r="O255" s="167"/>
      <c r="P255" s="167"/>
      <c r="Q255" s="167"/>
      <c r="R255" s="167"/>
      <c r="S255" s="167"/>
      <c r="T255" s="167"/>
      <c r="U255" s="181"/>
      <c r="V255" s="191">
        <v>3</v>
      </c>
      <c r="W255" s="167"/>
      <c r="X255" s="167"/>
      <c r="Y255" s="191">
        <v>2</v>
      </c>
      <c r="Z255" s="191">
        <v>6</v>
      </c>
      <c r="AA255" s="191">
        <v>1</v>
      </c>
      <c r="AB255" s="167"/>
      <c r="AC255" s="167"/>
      <c r="AD255" s="191">
        <v>1</v>
      </c>
      <c r="AE255" s="167"/>
      <c r="AF255" s="167"/>
      <c r="AG255" s="167"/>
      <c r="AH255" s="167"/>
      <c r="AI255" s="181"/>
      <c r="AJ255" s="167"/>
      <c r="AK255" s="167"/>
      <c r="AL255" s="167"/>
      <c r="AM255" s="167"/>
      <c r="AN255" s="167"/>
      <c r="AO255" s="191">
        <v>9</v>
      </c>
      <c r="AP255" s="191">
        <v>4</v>
      </c>
      <c r="AQ255" s="167"/>
      <c r="AR255" s="191">
        <v>2</v>
      </c>
      <c r="AS255" s="191">
        <v>3</v>
      </c>
      <c r="AT255" s="167"/>
      <c r="AU255" s="167"/>
      <c r="AV255" s="167"/>
      <c r="AW255" s="167"/>
      <c r="AX255" s="167"/>
      <c r="AY255" s="181"/>
      <c r="AZ255" s="167"/>
      <c r="BA255" s="191">
        <v>6</v>
      </c>
      <c r="BB255" s="167"/>
      <c r="BC255" s="191">
        <v>1</v>
      </c>
      <c r="BD255" s="167"/>
      <c r="BE255" s="191">
        <v>1</v>
      </c>
      <c r="BF255" s="167"/>
      <c r="BG255" s="181"/>
      <c r="BH255" s="191">
        <v>7</v>
      </c>
      <c r="BI255" s="167"/>
      <c r="BJ255" s="167"/>
      <c r="BK255" s="167"/>
      <c r="BL255" s="191">
        <v>1</v>
      </c>
      <c r="BM255" s="167"/>
      <c r="BN255" s="167"/>
      <c r="BO255" s="167"/>
      <c r="BP255" s="167"/>
      <c r="BQ255" s="167"/>
      <c r="BR255" s="167"/>
      <c r="BS255" s="167"/>
      <c r="BT255" s="181"/>
      <c r="BU255" s="167"/>
      <c r="BV255" s="167"/>
      <c r="BW255" s="167"/>
      <c r="BX255" s="167"/>
      <c r="BY255" s="167"/>
      <c r="BZ255" s="167"/>
      <c r="CA255" s="195">
        <v>2</v>
      </c>
      <c r="CB255" s="167"/>
      <c r="CC255" s="167"/>
      <c r="CD255" s="167"/>
      <c r="CE255" s="191">
        <v>2</v>
      </c>
      <c r="CF255" s="167"/>
      <c r="CG255" s="181"/>
      <c r="CH255" s="191">
        <v>6</v>
      </c>
      <c r="CI255" s="167"/>
      <c r="CJ255" s="167"/>
      <c r="CK255" s="167"/>
      <c r="CL255" s="167"/>
      <c r="CM255" s="167"/>
    </row>
    <row r="256" spans="1:91" ht="32" x14ac:dyDescent="0.2">
      <c r="A256" s="523"/>
      <c r="B256" s="523"/>
      <c r="C256" s="167" t="s">
        <v>2299</v>
      </c>
      <c r="D256" s="189" t="s">
        <v>2300</v>
      </c>
      <c r="E256" s="167">
        <v>30</v>
      </c>
      <c r="F256" s="169">
        <v>0.25</v>
      </c>
      <c r="G256" s="167">
        <v>8</v>
      </c>
      <c r="H256" s="181"/>
      <c r="I256" s="167"/>
      <c r="J256" s="167"/>
      <c r="K256" s="191">
        <v>1</v>
      </c>
      <c r="L256" s="167"/>
      <c r="M256" s="167"/>
      <c r="N256" s="167"/>
      <c r="O256" s="167"/>
      <c r="P256" s="167"/>
      <c r="Q256" s="167"/>
      <c r="R256" s="167"/>
      <c r="S256" s="167"/>
      <c r="T256" s="167"/>
      <c r="U256" s="181"/>
      <c r="V256" s="167"/>
      <c r="W256" s="167"/>
      <c r="X256" s="167"/>
      <c r="Y256" s="190">
        <v>40</v>
      </c>
      <c r="Z256" s="190">
        <v>55</v>
      </c>
      <c r="AA256" s="191">
        <v>2</v>
      </c>
      <c r="AB256" s="167"/>
      <c r="AC256" s="167"/>
      <c r="AD256" s="167"/>
      <c r="AE256" s="167"/>
      <c r="AF256" s="167"/>
      <c r="AG256" s="167"/>
      <c r="AH256" s="167"/>
      <c r="AI256" s="181"/>
      <c r="AJ256" s="167"/>
      <c r="AK256" s="191">
        <v>3</v>
      </c>
      <c r="AL256" s="167"/>
      <c r="AM256" s="167"/>
      <c r="AN256" s="167"/>
      <c r="AO256" s="191">
        <v>3</v>
      </c>
      <c r="AP256" s="191">
        <v>8</v>
      </c>
      <c r="AQ256" s="167"/>
      <c r="AR256" s="167"/>
      <c r="AS256" s="167"/>
      <c r="AT256" s="167"/>
      <c r="AU256" s="167"/>
      <c r="AV256" s="167"/>
      <c r="AW256" s="167"/>
      <c r="AX256" s="167"/>
      <c r="AY256" s="181"/>
      <c r="AZ256" s="167"/>
      <c r="BA256" s="191">
        <v>2</v>
      </c>
      <c r="BB256" s="167"/>
      <c r="BC256" s="167"/>
      <c r="BD256" s="167"/>
      <c r="BE256" s="167"/>
      <c r="BF256" s="167"/>
      <c r="BG256" s="181"/>
      <c r="BH256" s="167"/>
      <c r="BI256" s="167"/>
      <c r="BJ256" s="167"/>
      <c r="BK256" s="167"/>
      <c r="BL256" s="167"/>
      <c r="BM256" s="167"/>
      <c r="BN256" s="167"/>
      <c r="BO256" s="167"/>
      <c r="BP256" s="167"/>
      <c r="BQ256" s="167"/>
      <c r="BR256" s="167"/>
      <c r="BS256" s="167"/>
      <c r="BT256" s="181"/>
      <c r="BU256" s="167"/>
      <c r="BV256" s="167"/>
      <c r="BW256" s="167"/>
      <c r="BX256" s="167"/>
      <c r="BY256" s="167"/>
      <c r="BZ256" s="167"/>
      <c r="CA256" s="181"/>
      <c r="CB256" s="167"/>
      <c r="CC256" s="167"/>
      <c r="CD256" s="167"/>
      <c r="CE256" s="167"/>
      <c r="CF256" s="167"/>
      <c r="CG256" s="181"/>
      <c r="CH256" s="167"/>
      <c r="CI256" s="167"/>
      <c r="CJ256" s="167"/>
      <c r="CK256" s="167"/>
      <c r="CL256" s="167"/>
      <c r="CM256" s="167"/>
    </row>
    <row r="257" spans="1:91" ht="16" x14ac:dyDescent="0.2">
      <c r="A257" s="523"/>
      <c r="B257" s="523"/>
      <c r="C257" s="167" t="s">
        <v>2301</v>
      </c>
      <c r="D257" s="189" t="s">
        <v>2302</v>
      </c>
      <c r="E257" s="167">
        <v>30</v>
      </c>
      <c r="F257" s="169">
        <v>0.2857142857142857</v>
      </c>
      <c r="G257" s="167">
        <v>14</v>
      </c>
      <c r="H257" s="181"/>
      <c r="I257" s="167"/>
      <c r="J257" s="167"/>
      <c r="K257" s="192">
        <v>27</v>
      </c>
      <c r="L257" s="167"/>
      <c r="M257" s="167"/>
      <c r="N257" s="167"/>
      <c r="O257" s="167"/>
      <c r="P257" s="167"/>
      <c r="Q257" s="167"/>
      <c r="R257" s="167"/>
      <c r="S257" s="167"/>
      <c r="T257" s="167"/>
      <c r="U257" s="181"/>
      <c r="V257" s="190">
        <v>36</v>
      </c>
      <c r="W257" s="167"/>
      <c r="X257" s="167"/>
      <c r="Y257" s="191">
        <v>7</v>
      </c>
      <c r="Z257" s="190">
        <v>51</v>
      </c>
      <c r="AA257" s="191">
        <v>1</v>
      </c>
      <c r="AB257" s="167"/>
      <c r="AC257" s="167"/>
      <c r="AD257" s="167"/>
      <c r="AE257" s="167"/>
      <c r="AF257" s="167"/>
      <c r="AG257" s="167"/>
      <c r="AH257" s="167"/>
      <c r="AI257" s="181"/>
      <c r="AJ257" s="167"/>
      <c r="AK257" s="167"/>
      <c r="AL257" s="167"/>
      <c r="AM257" s="167"/>
      <c r="AN257" s="167"/>
      <c r="AO257" s="190">
        <v>43</v>
      </c>
      <c r="AP257" s="167"/>
      <c r="AQ257" s="167"/>
      <c r="AR257" s="167"/>
      <c r="AS257" s="167"/>
      <c r="AT257" s="167"/>
      <c r="AU257" s="167"/>
      <c r="AV257" s="167"/>
      <c r="AW257" s="167"/>
      <c r="AX257" s="167"/>
      <c r="AY257" s="181"/>
      <c r="AZ257" s="167"/>
      <c r="BA257" s="191">
        <v>17</v>
      </c>
      <c r="BB257" s="167"/>
      <c r="BC257" s="191">
        <v>1</v>
      </c>
      <c r="BD257" s="167"/>
      <c r="BE257" s="167"/>
      <c r="BF257" s="167"/>
      <c r="BG257" s="181"/>
      <c r="BH257" s="191">
        <v>1</v>
      </c>
      <c r="BI257" s="167"/>
      <c r="BJ257" s="167"/>
      <c r="BK257" s="167"/>
      <c r="BL257" s="167"/>
      <c r="BM257" s="167"/>
      <c r="BN257" s="167"/>
      <c r="BO257" s="167"/>
      <c r="BP257" s="167"/>
      <c r="BQ257" s="167"/>
      <c r="BR257" s="167"/>
      <c r="BS257" s="167"/>
      <c r="BT257" s="195">
        <v>5</v>
      </c>
      <c r="BU257" s="167"/>
      <c r="BV257" s="167"/>
      <c r="BW257" s="191">
        <v>5</v>
      </c>
      <c r="BX257" s="167"/>
      <c r="BY257" s="167"/>
      <c r="BZ257" s="167"/>
      <c r="CA257" s="195">
        <v>5</v>
      </c>
      <c r="CB257" s="167"/>
      <c r="CC257" s="167"/>
      <c r="CD257" s="167"/>
      <c r="CE257" s="167"/>
      <c r="CF257" s="167"/>
      <c r="CG257" s="195">
        <v>13</v>
      </c>
      <c r="CH257" s="190">
        <v>30</v>
      </c>
      <c r="CI257" s="167"/>
      <c r="CJ257" s="167"/>
      <c r="CK257" s="167"/>
      <c r="CL257" s="167"/>
      <c r="CM257" s="167"/>
    </row>
    <row r="258" spans="1:91" ht="16" x14ac:dyDescent="0.2">
      <c r="A258" s="523"/>
      <c r="B258" s="523"/>
      <c r="C258" s="167" t="s">
        <v>2303</v>
      </c>
      <c r="D258" s="189" t="s">
        <v>2304</v>
      </c>
      <c r="E258" s="167">
        <v>10</v>
      </c>
      <c r="F258" s="169">
        <v>0.5</v>
      </c>
      <c r="G258" s="167">
        <v>10</v>
      </c>
      <c r="H258" s="181"/>
      <c r="I258" s="167"/>
      <c r="J258" s="167"/>
      <c r="K258" s="190">
        <v>24</v>
      </c>
      <c r="L258" s="167"/>
      <c r="M258" s="167"/>
      <c r="N258" s="167"/>
      <c r="O258" s="167"/>
      <c r="P258" s="167"/>
      <c r="Q258" s="167"/>
      <c r="R258" s="167"/>
      <c r="S258" s="167"/>
      <c r="T258" s="167"/>
      <c r="U258" s="181"/>
      <c r="V258" s="190">
        <v>22</v>
      </c>
      <c r="W258" s="167"/>
      <c r="X258" s="167"/>
      <c r="Y258" s="191">
        <v>5</v>
      </c>
      <c r="Z258" s="190">
        <v>31</v>
      </c>
      <c r="AA258" s="191">
        <v>1</v>
      </c>
      <c r="AB258" s="167"/>
      <c r="AC258" s="167"/>
      <c r="AD258" s="167"/>
      <c r="AE258" s="167"/>
      <c r="AF258" s="167"/>
      <c r="AG258" s="167"/>
      <c r="AH258" s="167"/>
      <c r="AI258" s="181"/>
      <c r="AJ258" s="167"/>
      <c r="AK258" s="167"/>
      <c r="AL258" s="167"/>
      <c r="AM258" s="167"/>
      <c r="AN258" s="167"/>
      <c r="AO258" s="190">
        <v>10</v>
      </c>
      <c r="AP258" s="167"/>
      <c r="AQ258" s="167"/>
      <c r="AR258" s="167"/>
      <c r="AS258" s="167"/>
      <c r="AT258" s="167"/>
      <c r="AU258" s="167"/>
      <c r="AV258" s="167"/>
      <c r="AW258" s="167"/>
      <c r="AX258" s="167"/>
      <c r="AY258" s="181"/>
      <c r="AZ258" s="167"/>
      <c r="BA258" s="191">
        <v>2</v>
      </c>
      <c r="BB258" s="167"/>
      <c r="BC258" s="167"/>
      <c r="BD258" s="167"/>
      <c r="BE258" s="167"/>
      <c r="BF258" s="167"/>
      <c r="BG258" s="181"/>
      <c r="BH258" s="191">
        <v>3</v>
      </c>
      <c r="BI258" s="167"/>
      <c r="BJ258" s="167"/>
      <c r="BK258" s="167"/>
      <c r="BL258" s="167"/>
      <c r="BM258" s="167"/>
      <c r="BN258" s="167"/>
      <c r="BO258" s="167"/>
      <c r="BP258" s="167"/>
      <c r="BQ258" s="167"/>
      <c r="BR258" s="167"/>
      <c r="BS258" s="167"/>
      <c r="BT258" s="181"/>
      <c r="BU258" s="167"/>
      <c r="BV258" s="167"/>
      <c r="BW258" s="167"/>
      <c r="BX258" s="167"/>
      <c r="BY258" s="167"/>
      <c r="BZ258" s="167"/>
      <c r="CA258" s="181"/>
      <c r="CB258" s="167"/>
      <c r="CC258" s="167"/>
      <c r="CD258" s="167"/>
      <c r="CE258" s="167"/>
      <c r="CF258" s="167"/>
      <c r="CG258" s="195">
        <v>7</v>
      </c>
      <c r="CH258" s="190">
        <v>19</v>
      </c>
      <c r="CI258" s="167"/>
      <c r="CJ258" s="167"/>
      <c r="CK258" s="167"/>
      <c r="CL258" s="167"/>
      <c r="CM258" s="167"/>
    </row>
    <row r="259" spans="1:91" ht="32" x14ac:dyDescent="0.2">
      <c r="A259" s="523"/>
      <c r="B259" s="523"/>
      <c r="C259" s="167" t="s">
        <v>2305</v>
      </c>
      <c r="D259" s="189" t="s">
        <v>2306</v>
      </c>
      <c r="E259" s="167">
        <v>20</v>
      </c>
      <c r="F259" s="169">
        <v>0.48</v>
      </c>
      <c r="G259" s="167">
        <v>25</v>
      </c>
      <c r="H259" s="181"/>
      <c r="I259" s="167"/>
      <c r="J259" s="167"/>
      <c r="K259" s="190">
        <v>71</v>
      </c>
      <c r="L259" s="191">
        <v>3</v>
      </c>
      <c r="M259" s="167"/>
      <c r="N259" s="167"/>
      <c r="O259" s="191">
        <v>7</v>
      </c>
      <c r="P259" s="167"/>
      <c r="Q259" s="167"/>
      <c r="R259" s="167"/>
      <c r="S259" s="167"/>
      <c r="T259" s="167"/>
      <c r="U259" s="181"/>
      <c r="V259" s="190">
        <v>86</v>
      </c>
      <c r="W259" s="167"/>
      <c r="X259" s="167"/>
      <c r="Y259" s="190">
        <v>65</v>
      </c>
      <c r="Z259" s="190">
        <v>168</v>
      </c>
      <c r="AA259" s="192">
        <v>17</v>
      </c>
      <c r="AB259" s="167"/>
      <c r="AC259" s="167"/>
      <c r="AD259" s="191">
        <v>13</v>
      </c>
      <c r="AE259" s="167"/>
      <c r="AF259" s="167"/>
      <c r="AG259" s="167"/>
      <c r="AH259" s="167"/>
      <c r="AI259" s="181"/>
      <c r="AJ259" s="167"/>
      <c r="AK259" s="167"/>
      <c r="AL259" s="167"/>
      <c r="AM259" s="167"/>
      <c r="AN259" s="167"/>
      <c r="AO259" s="190">
        <v>66</v>
      </c>
      <c r="AP259" s="190">
        <v>32</v>
      </c>
      <c r="AQ259" s="167"/>
      <c r="AR259" s="191">
        <v>8</v>
      </c>
      <c r="AS259" s="191">
        <v>11</v>
      </c>
      <c r="AT259" s="167"/>
      <c r="AU259" s="167"/>
      <c r="AV259" s="167"/>
      <c r="AW259" s="167"/>
      <c r="AX259" s="167"/>
      <c r="AY259" s="181"/>
      <c r="AZ259" s="167"/>
      <c r="BA259" s="190">
        <v>32</v>
      </c>
      <c r="BB259" s="191">
        <v>9</v>
      </c>
      <c r="BC259" s="192">
        <v>18</v>
      </c>
      <c r="BD259" s="191">
        <v>2</v>
      </c>
      <c r="BE259" s="191">
        <v>14</v>
      </c>
      <c r="BF259" s="167"/>
      <c r="BG259" s="181"/>
      <c r="BH259" s="190">
        <v>52</v>
      </c>
      <c r="BI259" s="167"/>
      <c r="BJ259" s="167"/>
      <c r="BK259" s="167"/>
      <c r="BL259" s="191">
        <v>9</v>
      </c>
      <c r="BM259" s="167"/>
      <c r="BN259" s="167"/>
      <c r="BO259" s="167"/>
      <c r="BP259" s="167"/>
      <c r="BQ259" s="167"/>
      <c r="BR259" s="167"/>
      <c r="BS259" s="167"/>
      <c r="BT259" s="193">
        <v>29</v>
      </c>
      <c r="BU259" s="167"/>
      <c r="BV259" s="167"/>
      <c r="BW259" s="191">
        <v>8</v>
      </c>
      <c r="BX259" s="167"/>
      <c r="BY259" s="167"/>
      <c r="BZ259" s="167"/>
      <c r="CA259" s="193">
        <v>24</v>
      </c>
      <c r="CB259" s="167"/>
      <c r="CC259" s="167"/>
      <c r="CD259" s="167"/>
      <c r="CE259" s="192">
        <v>16</v>
      </c>
      <c r="CF259" s="167"/>
      <c r="CG259" s="193">
        <v>22</v>
      </c>
      <c r="CH259" s="190">
        <v>26</v>
      </c>
      <c r="CI259" s="167"/>
      <c r="CJ259" s="167"/>
      <c r="CK259" s="167"/>
      <c r="CL259" s="167"/>
      <c r="CM259" s="167"/>
    </row>
    <row r="260" spans="1:91" ht="16" x14ac:dyDescent="0.2">
      <c r="A260" s="523"/>
      <c r="B260" s="523"/>
      <c r="C260" s="167" t="s">
        <v>3561</v>
      </c>
      <c r="D260" s="189" t="s">
        <v>3562</v>
      </c>
      <c r="E260" s="167">
        <v>20</v>
      </c>
      <c r="F260" s="201"/>
      <c r="G260" s="202">
        <v>0</v>
      </c>
      <c r="H260" s="181"/>
      <c r="I260" s="167"/>
      <c r="J260" s="167"/>
      <c r="K260" s="167"/>
      <c r="L260" s="167"/>
      <c r="M260" s="167"/>
      <c r="N260" s="167"/>
      <c r="O260" s="167"/>
      <c r="P260" s="167"/>
      <c r="Q260" s="167"/>
      <c r="R260" s="167"/>
      <c r="S260" s="167"/>
      <c r="T260" s="167"/>
      <c r="U260" s="181"/>
      <c r="V260" s="167"/>
      <c r="W260" s="167"/>
      <c r="X260" s="167"/>
      <c r="Y260" s="167"/>
      <c r="Z260" s="167"/>
      <c r="AA260" s="167"/>
      <c r="AB260" s="167"/>
      <c r="AC260" s="167"/>
      <c r="AD260" s="167"/>
      <c r="AE260" s="167"/>
      <c r="AF260" s="167"/>
      <c r="AG260" s="167"/>
      <c r="AH260" s="167"/>
      <c r="AI260" s="181"/>
      <c r="AJ260" s="167"/>
      <c r="AK260" s="167"/>
      <c r="AL260" s="167"/>
      <c r="AM260" s="167"/>
      <c r="AN260" s="167"/>
      <c r="AO260" s="167"/>
      <c r="AP260" s="167"/>
      <c r="AQ260" s="167"/>
      <c r="AR260" s="167"/>
      <c r="AS260" s="167"/>
      <c r="AT260" s="167"/>
      <c r="AU260" s="167"/>
      <c r="AV260" s="167"/>
      <c r="AW260" s="167"/>
      <c r="AX260" s="167"/>
      <c r="AY260" s="181"/>
      <c r="AZ260" s="167"/>
      <c r="BA260" s="167"/>
      <c r="BB260" s="167"/>
      <c r="BC260" s="167"/>
      <c r="BD260" s="167"/>
      <c r="BE260" s="167"/>
      <c r="BF260" s="167"/>
      <c r="BG260" s="181"/>
      <c r="BH260" s="167"/>
      <c r="BI260" s="167"/>
      <c r="BJ260" s="167"/>
      <c r="BK260" s="167"/>
      <c r="BL260" s="167"/>
      <c r="BM260" s="167"/>
      <c r="BN260" s="167"/>
      <c r="BO260" s="167"/>
      <c r="BP260" s="167"/>
      <c r="BQ260" s="167"/>
      <c r="BR260" s="167"/>
      <c r="BS260" s="167"/>
      <c r="BT260" s="181"/>
      <c r="BU260" s="167"/>
      <c r="BV260" s="167"/>
      <c r="BW260" s="167"/>
      <c r="BX260" s="167"/>
      <c r="BY260" s="167"/>
      <c r="BZ260" s="167"/>
      <c r="CA260" s="181"/>
      <c r="CB260" s="167"/>
      <c r="CC260" s="167"/>
      <c r="CD260" s="167"/>
      <c r="CE260" s="167"/>
      <c r="CF260" s="167"/>
      <c r="CG260" s="181"/>
      <c r="CH260" s="167"/>
      <c r="CI260" s="167"/>
      <c r="CJ260" s="167"/>
      <c r="CK260" s="167"/>
      <c r="CL260" s="167"/>
      <c r="CM260" s="167"/>
    </row>
    <row r="261" spans="1:91" ht="32" x14ac:dyDescent="0.2">
      <c r="A261" s="523"/>
      <c r="B261" s="523"/>
      <c r="C261" s="167" t="s">
        <v>2307</v>
      </c>
      <c r="D261" s="189" t="s">
        <v>2308</v>
      </c>
      <c r="E261" s="167">
        <v>10</v>
      </c>
      <c r="F261" s="170">
        <v>0</v>
      </c>
      <c r="G261" s="167">
        <v>5</v>
      </c>
      <c r="H261" s="181"/>
      <c r="I261" s="167"/>
      <c r="J261" s="167"/>
      <c r="K261" s="191">
        <v>3</v>
      </c>
      <c r="L261" s="167"/>
      <c r="M261" s="167"/>
      <c r="N261" s="167"/>
      <c r="O261" s="167"/>
      <c r="P261" s="167"/>
      <c r="Q261" s="167"/>
      <c r="R261" s="167"/>
      <c r="S261" s="167"/>
      <c r="T261" s="167"/>
      <c r="U261" s="181"/>
      <c r="V261" s="167"/>
      <c r="W261" s="167"/>
      <c r="X261" s="167"/>
      <c r="Y261" s="167"/>
      <c r="Z261" s="167"/>
      <c r="AA261" s="167"/>
      <c r="AB261" s="167"/>
      <c r="AC261" s="167"/>
      <c r="AD261" s="167"/>
      <c r="AE261" s="167"/>
      <c r="AF261" s="167"/>
      <c r="AG261" s="167"/>
      <c r="AH261" s="167"/>
      <c r="AI261" s="181"/>
      <c r="AJ261" s="167"/>
      <c r="AK261" s="191">
        <v>1</v>
      </c>
      <c r="AL261" s="167"/>
      <c r="AM261" s="167"/>
      <c r="AN261" s="167"/>
      <c r="AO261" s="191">
        <v>2</v>
      </c>
      <c r="AP261" s="167"/>
      <c r="AQ261" s="167"/>
      <c r="AR261" s="167"/>
      <c r="AS261" s="167"/>
      <c r="AT261" s="167"/>
      <c r="AU261" s="167"/>
      <c r="AV261" s="167"/>
      <c r="AW261" s="167"/>
      <c r="AX261" s="167"/>
      <c r="AY261" s="181"/>
      <c r="AZ261" s="167"/>
      <c r="BA261" s="167"/>
      <c r="BB261" s="191">
        <v>3</v>
      </c>
      <c r="BC261" s="167"/>
      <c r="BD261" s="167"/>
      <c r="BE261" s="167"/>
      <c r="BF261" s="167"/>
      <c r="BG261" s="181"/>
      <c r="BH261" s="191">
        <v>1</v>
      </c>
      <c r="BI261" s="167"/>
      <c r="BJ261" s="167"/>
      <c r="BK261" s="167"/>
      <c r="BL261" s="167"/>
      <c r="BM261" s="167"/>
      <c r="BN261" s="167"/>
      <c r="BO261" s="167"/>
      <c r="BP261" s="167"/>
      <c r="BQ261" s="167"/>
      <c r="BR261" s="167"/>
      <c r="BS261" s="167"/>
      <c r="BT261" s="181"/>
      <c r="BU261" s="167"/>
      <c r="BV261" s="167"/>
      <c r="BW261" s="167"/>
      <c r="BX261" s="167"/>
      <c r="BY261" s="167"/>
      <c r="BZ261" s="167"/>
      <c r="CA261" s="181"/>
      <c r="CB261" s="167"/>
      <c r="CC261" s="167"/>
      <c r="CD261" s="167"/>
      <c r="CE261" s="167"/>
      <c r="CF261" s="167"/>
      <c r="CG261" s="181"/>
      <c r="CH261" s="167"/>
      <c r="CI261" s="167"/>
      <c r="CJ261" s="167"/>
      <c r="CK261" s="167"/>
      <c r="CL261" s="167"/>
      <c r="CM261" s="167"/>
    </row>
    <row r="262" spans="1:91" ht="16" x14ac:dyDescent="0.2">
      <c r="A262" s="523"/>
      <c r="B262" s="523"/>
      <c r="C262" s="167" t="s">
        <v>2309</v>
      </c>
      <c r="D262" s="189" t="s">
        <v>2310</v>
      </c>
      <c r="E262" s="167">
        <v>30</v>
      </c>
      <c r="F262" s="170">
        <v>0</v>
      </c>
      <c r="G262" s="167">
        <v>10</v>
      </c>
      <c r="H262" s="181"/>
      <c r="I262" s="167"/>
      <c r="J262" s="167"/>
      <c r="K262" s="191">
        <v>1</v>
      </c>
      <c r="L262" s="167"/>
      <c r="M262" s="167"/>
      <c r="N262" s="167"/>
      <c r="O262" s="167"/>
      <c r="P262" s="167"/>
      <c r="Q262" s="167"/>
      <c r="R262" s="167"/>
      <c r="S262" s="167"/>
      <c r="T262" s="167"/>
      <c r="U262" s="181"/>
      <c r="V262" s="191">
        <v>1</v>
      </c>
      <c r="W262" s="167"/>
      <c r="X262" s="167"/>
      <c r="Y262" s="191">
        <v>1</v>
      </c>
      <c r="Z262" s="191">
        <v>2</v>
      </c>
      <c r="AA262" s="191">
        <v>1</v>
      </c>
      <c r="AB262" s="167"/>
      <c r="AC262" s="167"/>
      <c r="AD262" s="191">
        <v>1</v>
      </c>
      <c r="AE262" s="167"/>
      <c r="AF262" s="167"/>
      <c r="AG262" s="167"/>
      <c r="AH262" s="167"/>
      <c r="AI262" s="181"/>
      <c r="AJ262" s="167"/>
      <c r="AK262" s="167"/>
      <c r="AL262" s="167"/>
      <c r="AM262" s="167"/>
      <c r="AN262" s="167"/>
      <c r="AO262" s="191">
        <v>2</v>
      </c>
      <c r="AP262" s="191">
        <v>2</v>
      </c>
      <c r="AQ262" s="167"/>
      <c r="AR262" s="167"/>
      <c r="AS262" s="167"/>
      <c r="AT262" s="167"/>
      <c r="AU262" s="167"/>
      <c r="AV262" s="167"/>
      <c r="AW262" s="167"/>
      <c r="AX262" s="167"/>
      <c r="AY262" s="181"/>
      <c r="AZ262" s="167"/>
      <c r="BA262" s="167"/>
      <c r="BB262" s="167"/>
      <c r="BC262" s="167"/>
      <c r="BD262" s="167"/>
      <c r="BE262" s="167"/>
      <c r="BF262" s="167"/>
      <c r="BG262" s="181"/>
      <c r="BH262" s="167"/>
      <c r="BI262" s="167"/>
      <c r="BJ262" s="167"/>
      <c r="BK262" s="167"/>
      <c r="BL262" s="191">
        <v>1</v>
      </c>
      <c r="BM262" s="167"/>
      <c r="BN262" s="167"/>
      <c r="BO262" s="167"/>
      <c r="BP262" s="167"/>
      <c r="BQ262" s="167"/>
      <c r="BR262" s="167"/>
      <c r="BS262" s="167"/>
      <c r="BT262" s="181"/>
      <c r="BU262" s="167"/>
      <c r="BV262" s="167"/>
      <c r="BW262" s="191">
        <v>1</v>
      </c>
      <c r="BX262" s="167"/>
      <c r="BY262" s="167"/>
      <c r="BZ262" s="167"/>
      <c r="CA262" s="181"/>
      <c r="CB262" s="167"/>
      <c r="CC262" s="167"/>
      <c r="CD262" s="167"/>
      <c r="CE262" s="167"/>
      <c r="CF262" s="167"/>
      <c r="CG262" s="181"/>
      <c r="CH262" s="167"/>
      <c r="CI262" s="167"/>
      <c r="CJ262" s="167"/>
      <c r="CK262" s="167"/>
      <c r="CL262" s="167"/>
      <c r="CM262" s="167"/>
    </row>
    <row r="263" spans="1:91" ht="16" x14ac:dyDescent="0.2">
      <c r="A263" s="523"/>
      <c r="B263" s="523"/>
      <c r="C263" s="167" t="s">
        <v>2311</v>
      </c>
      <c r="D263" s="189" t="s">
        <v>2312</v>
      </c>
      <c r="E263" s="167">
        <v>30</v>
      </c>
      <c r="F263" s="170">
        <v>0</v>
      </c>
      <c r="G263" s="167">
        <v>1</v>
      </c>
      <c r="H263" s="181"/>
      <c r="I263" s="167"/>
      <c r="J263" s="167"/>
      <c r="K263" s="167"/>
      <c r="L263" s="167"/>
      <c r="M263" s="167"/>
      <c r="N263" s="167"/>
      <c r="O263" s="167"/>
      <c r="P263" s="167"/>
      <c r="Q263" s="167"/>
      <c r="R263" s="167"/>
      <c r="S263" s="167"/>
      <c r="T263" s="167"/>
      <c r="U263" s="181"/>
      <c r="V263" s="167"/>
      <c r="W263" s="167"/>
      <c r="X263" s="167"/>
      <c r="Y263" s="167"/>
      <c r="Z263" s="167"/>
      <c r="AA263" s="191">
        <v>1</v>
      </c>
      <c r="AB263" s="167"/>
      <c r="AC263" s="167"/>
      <c r="AD263" s="167"/>
      <c r="AE263" s="167"/>
      <c r="AF263" s="167"/>
      <c r="AG263" s="167"/>
      <c r="AH263" s="167"/>
      <c r="AI263" s="181"/>
      <c r="AJ263" s="167"/>
      <c r="AK263" s="167"/>
      <c r="AL263" s="167"/>
      <c r="AM263" s="167"/>
      <c r="AN263" s="167"/>
      <c r="AO263" s="167"/>
      <c r="AP263" s="167"/>
      <c r="AQ263" s="167"/>
      <c r="AR263" s="167"/>
      <c r="AS263" s="167"/>
      <c r="AT263" s="167"/>
      <c r="AU263" s="167"/>
      <c r="AV263" s="167"/>
      <c r="AW263" s="167"/>
      <c r="AX263" s="167"/>
      <c r="AY263" s="181"/>
      <c r="AZ263" s="167"/>
      <c r="BA263" s="167"/>
      <c r="BB263" s="167"/>
      <c r="BC263" s="167"/>
      <c r="BD263" s="167"/>
      <c r="BE263" s="167"/>
      <c r="BF263" s="167"/>
      <c r="BG263" s="181"/>
      <c r="BH263" s="167"/>
      <c r="BI263" s="167"/>
      <c r="BJ263" s="167"/>
      <c r="BK263" s="167"/>
      <c r="BL263" s="167"/>
      <c r="BM263" s="167"/>
      <c r="BN263" s="167"/>
      <c r="BO263" s="167"/>
      <c r="BP263" s="167"/>
      <c r="BQ263" s="167"/>
      <c r="BR263" s="167"/>
      <c r="BS263" s="167"/>
      <c r="BT263" s="181"/>
      <c r="BU263" s="167"/>
      <c r="BV263" s="167"/>
      <c r="BW263" s="167"/>
      <c r="BX263" s="167"/>
      <c r="BY263" s="167"/>
      <c r="BZ263" s="167"/>
      <c r="CA263" s="181"/>
      <c r="CB263" s="167"/>
      <c r="CC263" s="167"/>
      <c r="CD263" s="167"/>
      <c r="CE263" s="167"/>
      <c r="CF263" s="167"/>
      <c r="CG263" s="181"/>
      <c r="CH263" s="167"/>
      <c r="CI263" s="167"/>
      <c r="CJ263" s="167"/>
      <c r="CK263" s="167"/>
      <c r="CL263" s="167"/>
      <c r="CM263" s="167"/>
    </row>
    <row r="264" spans="1:91" ht="16" x14ac:dyDescent="0.2">
      <c r="A264" s="523"/>
      <c r="B264" s="523"/>
      <c r="C264" s="167" t="s">
        <v>2313</v>
      </c>
      <c r="D264" s="189" t="s">
        <v>2314</v>
      </c>
      <c r="E264" s="167">
        <v>20</v>
      </c>
      <c r="F264" s="201"/>
      <c r="G264" s="202">
        <v>0</v>
      </c>
      <c r="H264" s="181"/>
      <c r="I264" s="167"/>
      <c r="J264" s="167"/>
      <c r="K264" s="167"/>
      <c r="L264" s="167"/>
      <c r="M264" s="167"/>
      <c r="N264" s="167"/>
      <c r="O264" s="167"/>
      <c r="P264" s="167"/>
      <c r="Q264" s="167"/>
      <c r="R264" s="167"/>
      <c r="S264" s="167"/>
      <c r="T264" s="167"/>
      <c r="U264" s="181"/>
      <c r="V264" s="167"/>
      <c r="W264" s="167"/>
      <c r="X264" s="167"/>
      <c r="Y264" s="167"/>
      <c r="Z264" s="167"/>
      <c r="AA264" s="167"/>
      <c r="AB264" s="167"/>
      <c r="AC264" s="167"/>
      <c r="AD264" s="167"/>
      <c r="AE264" s="167"/>
      <c r="AF264" s="167"/>
      <c r="AG264" s="167"/>
      <c r="AH264" s="167"/>
      <c r="AI264" s="181"/>
      <c r="AJ264" s="167"/>
      <c r="AK264" s="167"/>
      <c r="AL264" s="167"/>
      <c r="AM264" s="167"/>
      <c r="AN264" s="167"/>
      <c r="AO264" s="167"/>
      <c r="AP264" s="167"/>
      <c r="AQ264" s="167"/>
      <c r="AR264" s="167"/>
      <c r="AS264" s="167"/>
      <c r="AT264" s="167"/>
      <c r="AU264" s="167"/>
      <c r="AV264" s="167"/>
      <c r="AW264" s="167"/>
      <c r="AX264" s="167"/>
      <c r="AY264" s="181"/>
      <c r="AZ264" s="167"/>
      <c r="BA264" s="167"/>
      <c r="BB264" s="167"/>
      <c r="BC264" s="167"/>
      <c r="BD264" s="167"/>
      <c r="BE264" s="167"/>
      <c r="BF264" s="167"/>
      <c r="BG264" s="181"/>
      <c r="BH264" s="167"/>
      <c r="BI264" s="167"/>
      <c r="BJ264" s="167"/>
      <c r="BK264" s="167"/>
      <c r="BL264" s="167"/>
      <c r="BM264" s="167"/>
      <c r="BN264" s="167"/>
      <c r="BO264" s="167"/>
      <c r="BP264" s="167"/>
      <c r="BQ264" s="167"/>
      <c r="BR264" s="167"/>
      <c r="BS264" s="167"/>
      <c r="BT264" s="181"/>
      <c r="BU264" s="167"/>
      <c r="BV264" s="167"/>
      <c r="BW264" s="167"/>
      <c r="BX264" s="167"/>
      <c r="BY264" s="167"/>
      <c r="BZ264" s="167"/>
      <c r="CA264" s="181"/>
      <c r="CB264" s="167"/>
      <c r="CC264" s="167"/>
      <c r="CD264" s="167"/>
      <c r="CE264" s="167"/>
      <c r="CF264" s="167"/>
      <c r="CG264" s="181"/>
      <c r="CH264" s="167"/>
      <c r="CI264" s="167"/>
      <c r="CJ264" s="167"/>
      <c r="CK264" s="167"/>
      <c r="CL264" s="167"/>
      <c r="CM264" s="167"/>
    </row>
    <row r="265" spans="1:91" ht="16" x14ac:dyDescent="0.2">
      <c r="A265" s="523"/>
      <c r="B265" s="523"/>
      <c r="C265" s="167" t="s">
        <v>2315</v>
      </c>
      <c r="D265" s="189" t="s">
        <v>2316</v>
      </c>
      <c r="E265" s="167">
        <v>20</v>
      </c>
      <c r="F265" s="170">
        <v>0</v>
      </c>
      <c r="G265" s="167">
        <v>20</v>
      </c>
      <c r="H265" s="181"/>
      <c r="I265" s="167"/>
      <c r="J265" s="167"/>
      <c r="K265" s="191">
        <v>2</v>
      </c>
      <c r="L265" s="167"/>
      <c r="M265" s="167"/>
      <c r="N265" s="167"/>
      <c r="O265" s="191">
        <v>3</v>
      </c>
      <c r="P265" s="167"/>
      <c r="Q265" s="167"/>
      <c r="R265" s="167"/>
      <c r="S265" s="167"/>
      <c r="T265" s="167"/>
      <c r="U265" s="181"/>
      <c r="V265" s="191">
        <v>4</v>
      </c>
      <c r="W265" s="167"/>
      <c r="X265" s="167"/>
      <c r="Y265" s="191">
        <v>1</v>
      </c>
      <c r="Z265" s="191">
        <v>7</v>
      </c>
      <c r="AA265" s="167"/>
      <c r="AB265" s="167"/>
      <c r="AC265" s="167"/>
      <c r="AD265" s="167"/>
      <c r="AE265" s="167"/>
      <c r="AF265" s="167"/>
      <c r="AG265" s="167"/>
      <c r="AH265" s="167"/>
      <c r="AI265" s="181"/>
      <c r="AJ265" s="167"/>
      <c r="AK265" s="167"/>
      <c r="AL265" s="167"/>
      <c r="AM265" s="167"/>
      <c r="AN265" s="167"/>
      <c r="AO265" s="191">
        <v>12</v>
      </c>
      <c r="AP265" s="167"/>
      <c r="AQ265" s="167"/>
      <c r="AR265" s="191">
        <v>2</v>
      </c>
      <c r="AS265" s="191">
        <v>2</v>
      </c>
      <c r="AT265" s="167"/>
      <c r="AU265" s="167"/>
      <c r="AV265" s="167"/>
      <c r="AW265" s="167"/>
      <c r="AX265" s="167"/>
      <c r="AY265" s="181"/>
      <c r="AZ265" s="167"/>
      <c r="BA265" s="167"/>
      <c r="BB265" s="191">
        <v>2</v>
      </c>
      <c r="BC265" s="191">
        <v>2</v>
      </c>
      <c r="BD265" s="191">
        <v>5</v>
      </c>
      <c r="BE265" s="191">
        <v>1</v>
      </c>
      <c r="BF265" s="167"/>
      <c r="BG265" s="181"/>
      <c r="BH265" s="191">
        <v>7</v>
      </c>
      <c r="BI265" s="167"/>
      <c r="BJ265" s="167"/>
      <c r="BK265" s="167"/>
      <c r="BL265" s="191">
        <v>7</v>
      </c>
      <c r="BM265" s="167"/>
      <c r="BN265" s="167"/>
      <c r="BO265" s="167"/>
      <c r="BP265" s="167"/>
      <c r="BQ265" s="167"/>
      <c r="BR265" s="167"/>
      <c r="BS265" s="167"/>
      <c r="BT265" s="195">
        <v>1</v>
      </c>
      <c r="BU265" s="167"/>
      <c r="BV265" s="167"/>
      <c r="BW265" s="191">
        <v>2</v>
      </c>
      <c r="BX265" s="167"/>
      <c r="BY265" s="167"/>
      <c r="BZ265" s="167"/>
      <c r="CA265" s="195">
        <v>1</v>
      </c>
      <c r="CB265" s="167"/>
      <c r="CC265" s="167"/>
      <c r="CD265" s="167"/>
      <c r="CE265" s="191">
        <v>5</v>
      </c>
      <c r="CF265" s="167"/>
      <c r="CG265" s="195">
        <v>3</v>
      </c>
      <c r="CH265" s="191">
        <v>2</v>
      </c>
      <c r="CI265" s="167"/>
      <c r="CJ265" s="167"/>
      <c r="CK265" s="167"/>
      <c r="CL265" s="167"/>
      <c r="CM265" s="167"/>
    </row>
    <row r="266" spans="1:91" ht="32" x14ac:dyDescent="0.2">
      <c r="A266" s="523"/>
      <c r="B266" s="523"/>
      <c r="C266" s="167" t="s">
        <v>3563</v>
      </c>
      <c r="D266" s="189" t="s">
        <v>3564</v>
      </c>
      <c r="E266" s="167">
        <v>20</v>
      </c>
      <c r="F266" s="201"/>
      <c r="G266" s="202">
        <v>0</v>
      </c>
      <c r="H266" s="181"/>
      <c r="I266" s="167"/>
      <c r="J266" s="167"/>
      <c r="K266" s="167"/>
      <c r="L266" s="167"/>
      <c r="M266" s="167"/>
      <c r="N266" s="167"/>
      <c r="O266" s="167"/>
      <c r="P266" s="167"/>
      <c r="Q266" s="167"/>
      <c r="R266" s="167"/>
      <c r="S266" s="167"/>
      <c r="T266" s="167"/>
      <c r="U266" s="181"/>
      <c r="V266" s="167"/>
      <c r="W266" s="167"/>
      <c r="X266" s="167"/>
      <c r="Y266" s="167"/>
      <c r="Z266" s="167"/>
      <c r="AA266" s="167"/>
      <c r="AB266" s="167"/>
      <c r="AC266" s="167"/>
      <c r="AD266" s="167"/>
      <c r="AE266" s="167"/>
      <c r="AF266" s="167"/>
      <c r="AG266" s="167"/>
      <c r="AH266" s="167"/>
      <c r="AI266" s="181"/>
      <c r="AJ266" s="167"/>
      <c r="AK266" s="167"/>
      <c r="AL266" s="167"/>
      <c r="AM266" s="167"/>
      <c r="AN266" s="167"/>
      <c r="AO266" s="167"/>
      <c r="AP266" s="167"/>
      <c r="AQ266" s="167"/>
      <c r="AR266" s="167"/>
      <c r="AS266" s="167"/>
      <c r="AT266" s="167"/>
      <c r="AU266" s="167"/>
      <c r="AV266" s="167"/>
      <c r="AW266" s="167"/>
      <c r="AX266" s="167"/>
      <c r="AY266" s="181"/>
      <c r="AZ266" s="167"/>
      <c r="BA266" s="167"/>
      <c r="BB266" s="167"/>
      <c r="BC266" s="167"/>
      <c r="BD266" s="167"/>
      <c r="BE266" s="167"/>
      <c r="BF266" s="167"/>
      <c r="BG266" s="181"/>
      <c r="BH266" s="167"/>
      <c r="BI266" s="167"/>
      <c r="BJ266" s="167"/>
      <c r="BK266" s="167"/>
      <c r="BL266" s="167"/>
      <c r="BM266" s="167"/>
      <c r="BN266" s="167"/>
      <c r="BO266" s="167"/>
      <c r="BP266" s="167"/>
      <c r="BQ266" s="167"/>
      <c r="BR266" s="167"/>
      <c r="BS266" s="167"/>
      <c r="BT266" s="181"/>
      <c r="BU266" s="167"/>
      <c r="BV266" s="167"/>
      <c r="BW266" s="167"/>
      <c r="BX266" s="167"/>
      <c r="BY266" s="167"/>
      <c r="BZ266" s="167"/>
      <c r="CA266" s="181"/>
      <c r="CB266" s="167"/>
      <c r="CC266" s="167"/>
      <c r="CD266" s="167"/>
      <c r="CE266" s="167"/>
      <c r="CF266" s="167"/>
      <c r="CG266" s="181"/>
      <c r="CH266" s="167"/>
      <c r="CI266" s="167"/>
      <c r="CJ266" s="167"/>
      <c r="CK266" s="167"/>
      <c r="CL266" s="167"/>
      <c r="CM266" s="167"/>
    </row>
    <row r="267" spans="1:91" ht="16" x14ac:dyDescent="0.2">
      <c r="A267" s="523"/>
      <c r="B267" s="523"/>
      <c r="C267" s="167" t="s">
        <v>2329</v>
      </c>
      <c r="D267" s="189" t="s">
        <v>2330</v>
      </c>
      <c r="E267" s="167">
        <v>10</v>
      </c>
      <c r="F267" s="170">
        <v>0</v>
      </c>
      <c r="G267" s="167">
        <v>20</v>
      </c>
      <c r="H267" s="181"/>
      <c r="I267" s="167"/>
      <c r="J267" s="167"/>
      <c r="K267" s="167"/>
      <c r="L267" s="167"/>
      <c r="M267" s="191">
        <v>1</v>
      </c>
      <c r="N267" s="167"/>
      <c r="O267" s="167"/>
      <c r="P267" s="167"/>
      <c r="Q267" s="167"/>
      <c r="R267" s="167"/>
      <c r="S267" s="167"/>
      <c r="T267" s="167"/>
      <c r="U267" s="181"/>
      <c r="V267" s="191">
        <v>2</v>
      </c>
      <c r="W267" s="167"/>
      <c r="X267" s="167"/>
      <c r="Y267" s="167"/>
      <c r="Z267" s="191">
        <v>3</v>
      </c>
      <c r="AA267" s="191">
        <v>4</v>
      </c>
      <c r="AB267" s="167"/>
      <c r="AC267" s="167"/>
      <c r="AD267" s="167"/>
      <c r="AE267" s="167"/>
      <c r="AF267" s="167"/>
      <c r="AG267" s="167"/>
      <c r="AH267" s="191">
        <v>1</v>
      </c>
      <c r="AI267" s="181"/>
      <c r="AJ267" s="167"/>
      <c r="AK267" s="191">
        <v>3</v>
      </c>
      <c r="AL267" s="167"/>
      <c r="AM267" s="167"/>
      <c r="AN267" s="167"/>
      <c r="AO267" s="192">
        <v>9</v>
      </c>
      <c r="AP267" s="191">
        <v>2</v>
      </c>
      <c r="AQ267" s="167"/>
      <c r="AR267" s="167"/>
      <c r="AS267" s="191">
        <v>1</v>
      </c>
      <c r="AT267" s="167"/>
      <c r="AU267" s="167"/>
      <c r="AV267" s="167"/>
      <c r="AW267" s="167"/>
      <c r="AX267" s="167"/>
      <c r="AY267" s="181"/>
      <c r="AZ267" s="167"/>
      <c r="BA267" s="167"/>
      <c r="BB267" s="191">
        <v>1</v>
      </c>
      <c r="BC267" s="167"/>
      <c r="BD267" s="191">
        <v>1</v>
      </c>
      <c r="BE267" s="167"/>
      <c r="BF267" s="167"/>
      <c r="BG267" s="181"/>
      <c r="BH267" s="191">
        <v>2</v>
      </c>
      <c r="BI267" s="167"/>
      <c r="BJ267" s="167"/>
      <c r="BK267" s="167"/>
      <c r="BL267" s="167"/>
      <c r="BM267" s="167"/>
      <c r="BN267" s="167"/>
      <c r="BO267" s="167"/>
      <c r="BP267" s="167"/>
      <c r="BQ267" s="167"/>
      <c r="BR267" s="167"/>
      <c r="BS267" s="167"/>
      <c r="BT267" s="195">
        <v>1</v>
      </c>
      <c r="BU267" s="167"/>
      <c r="BV267" s="167"/>
      <c r="BW267" s="191">
        <v>1</v>
      </c>
      <c r="BX267" s="167"/>
      <c r="BY267" s="167"/>
      <c r="BZ267" s="167"/>
      <c r="CA267" s="195">
        <v>2</v>
      </c>
      <c r="CB267" s="167"/>
      <c r="CC267" s="191">
        <v>1</v>
      </c>
      <c r="CD267" s="167"/>
      <c r="CE267" s="191">
        <v>1</v>
      </c>
      <c r="CF267" s="167"/>
      <c r="CG267" s="195">
        <v>4</v>
      </c>
      <c r="CH267" s="191">
        <v>3</v>
      </c>
      <c r="CI267" s="167"/>
      <c r="CJ267" s="167"/>
      <c r="CK267" s="167"/>
      <c r="CL267" s="167"/>
      <c r="CM267" s="191">
        <v>1</v>
      </c>
    </row>
    <row r="268" spans="1:91" ht="16" x14ac:dyDescent="0.2">
      <c r="A268" s="523"/>
      <c r="B268" s="523"/>
      <c r="C268" s="167" t="s">
        <v>2331</v>
      </c>
      <c r="D268" s="189" t="s">
        <v>2332</v>
      </c>
      <c r="E268" s="167">
        <v>20</v>
      </c>
      <c r="F268" s="170">
        <v>0</v>
      </c>
      <c r="G268" s="167">
        <v>13</v>
      </c>
      <c r="H268" s="181"/>
      <c r="I268" s="167"/>
      <c r="J268" s="167"/>
      <c r="K268" s="191">
        <v>1</v>
      </c>
      <c r="L268" s="167"/>
      <c r="M268" s="167"/>
      <c r="N268" s="167"/>
      <c r="O268" s="167"/>
      <c r="P268" s="167"/>
      <c r="Q268" s="167"/>
      <c r="R268" s="167"/>
      <c r="S268" s="167"/>
      <c r="T268" s="167"/>
      <c r="U268" s="181"/>
      <c r="V268" s="191">
        <v>4</v>
      </c>
      <c r="W268" s="167"/>
      <c r="X268" s="167"/>
      <c r="Y268" s="191">
        <v>1</v>
      </c>
      <c r="Z268" s="191">
        <v>5</v>
      </c>
      <c r="AA268" s="167"/>
      <c r="AB268" s="167"/>
      <c r="AC268" s="167"/>
      <c r="AD268" s="191">
        <v>2</v>
      </c>
      <c r="AE268" s="167"/>
      <c r="AF268" s="167"/>
      <c r="AG268" s="167"/>
      <c r="AH268" s="167"/>
      <c r="AI268" s="181"/>
      <c r="AJ268" s="167"/>
      <c r="AK268" s="167"/>
      <c r="AL268" s="167"/>
      <c r="AM268" s="167"/>
      <c r="AN268" s="167"/>
      <c r="AO268" s="191">
        <v>8</v>
      </c>
      <c r="AP268" s="167"/>
      <c r="AQ268" s="167"/>
      <c r="AR268" s="167"/>
      <c r="AS268" s="167"/>
      <c r="AT268" s="167"/>
      <c r="AU268" s="167"/>
      <c r="AV268" s="167"/>
      <c r="AW268" s="167"/>
      <c r="AX268" s="167"/>
      <c r="AY268" s="181"/>
      <c r="AZ268" s="167"/>
      <c r="BA268" s="191">
        <v>3</v>
      </c>
      <c r="BB268" s="167"/>
      <c r="BC268" s="167"/>
      <c r="BD268" s="167"/>
      <c r="BE268" s="191">
        <v>1</v>
      </c>
      <c r="BF268" s="167"/>
      <c r="BG268" s="181"/>
      <c r="BH268" s="191">
        <v>1</v>
      </c>
      <c r="BI268" s="167"/>
      <c r="BJ268" s="167"/>
      <c r="BK268" s="167"/>
      <c r="BL268" s="167"/>
      <c r="BM268" s="167"/>
      <c r="BN268" s="167"/>
      <c r="BO268" s="167"/>
      <c r="BP268" s="167"/>
      <c r="BQ268" s="167"/>
      <c r="BR268" s="167"/>
      <c r="BS268" s="167"/>
      <c r="BT268" s="195">
        <v>1</v>
      </c>
      <c r="BU268" s="167"/>
      <c r="BV268" s="167"/>
      <c r="BW268" s="191">
        <v>2</v>
      </c>
      <c r="BX268" s="167"/>
      <c r="BY268" s="167"/>
      <c r="BZ268" s="167"/>
      <c r="CA268" s="181"/>
      <c r="CB268" s="167"/>
      <c r="CC268" s="167"/>
      <c r="CD268" s="167"/>
      <c r="CE268" s="167"/>
      <c r="CF268" s="167"/>
      <c r="CG268" s="181"/>
      <c r="CH268" s="191">
        <v>3</v>
      </c>
      <c r="CI268" s="167"/>
      <c r="CJ268" s="167"/>
      <c r="CK268" s="191">
        <v>1</v>
      </c>
      <c r="CL268" s="167"/>
      <c r="CM268" s="167"/>
    </row>
    <row r="269" spans="1:91" ht="16" x14ac:dyDescent="0.2">
      <c r="A269" s="523"/>
      <c r="B269" s="523"/>
      <c r="C269" s="167" t="s">
        <v>2333</v>
      </c>
      <c r="D269" s="189" t="s">
        <v>2334</v>
      </c>
      <c r="E269" s="167">
        <v>20</v>
      </c>
      <c r="F269" s="170">
        <v>0</v>
      </c>
      <c r="G269" s="167">
        <v>1</v>
      </c>
      <c r="H269" s="181"/>
      <c r="I269" s="167"/>
      <c r="J269" s="167"/>
      <c r="K269" s="167"/>
      <c r="L269" s="167"/>
      <c r="M269" s="167"/>
      <c r="N269" s="167"/>
      <c r="O269" s="167"/>
      <c r="P269" s="167"/>
      <c r="Q269" s="167"/>
      <c r="R269" s="167"/>
      <c r="S269" s="167"/>
      <c r="T269" s="167"/>
      <c r="U269" s="181"/>
      <c r="V269" s="167"/>
      <c r="W269" s="167"/>
      <c r="X269" s="167"/>
      <c r="Y269" s="167"/>
      <c r="Z269" s="167"/>
      <c r="AA269" s="167"/>
      <c r="AB269" s="167"/>
      <c r="AC269" s="167"/>
      <c r="AD269" s="167"/>
      <c r="AE269" s="167"/>
      <c r="AF269" s="167"/>
      <c r="AG269" s="167"/>
      <c r="AH269" s="167"/>
      <c r="AI269" s="181"/>
      <c r="AJ269" s="167"/>
      <c r="AK269" s="167"/>
      <c r="AL269" s="167"/>
      <c r="AM269" s="167"/>
      <c r="AN269" s="167"/>
      <c r="AO269" s="167"/>
      <c r="AP269" s="167"/>
      <c r="AQ269" s="167"/>
      <c r="AR269" s="167"/>
      <c r="AS269" s="167"/>
      <c r="AT269" s="167"/>
      <c r="AU269" s="167"/>
      <c r="AV269" s="167"/>
      <c r="AW269" s="167"/>
      <c r="AX269" s="167"/>
      <c r="AY269" s="181"/>
      <c r="AZ269" s="167"/>
      <c r="BA269" s="167"/>
      <c r="BB269" s="167"/>
      <c r="BC269" s="167"/>
      <c r="BD269" s="167"/>
      <c r="BE269" s="167"/>
      <c r="BF269" s="167"/>
      <c r="BG269" s="181"/>
      <c r="BH269" s="167"/>
      <c r="BI269" s="167"/>
      <c r="BJ269" s="167"/>
      <c r="BK269" s="167"/>
      <c r="BL269" s="167"/>
      <c r="BM269" s="167"/>
      <c r="BN269" s="167"/>
      <c r="BO269" s="167"/>
      <c r="BP269" s="167"/>
      <c r="BQ269" s="167"/>
      <c r="BR269" s="167"/>
      <c r="BS269" s="167"/>
      <c r="BT269" s="181"/>
      <c r="BU269" s="167"/>
      <c r="BV269" s="167"/>
      <c r="BW269" s="167"/>
      <c r="BX269" s="167"/>
      <c r="BY269" s="167"/>
      <c r="BZ269" s="167"/>
      <c r="CA269" s="181"/>
      <c r="CB269" s="167"/>
      <c r="CC269" s="167"/>
      <c r="CD269" s="167"/>
      <c r="CE269" s="191">
        <v>1</v>
      </c>
      <c r="CF269" s="167"/>
      <c r="CG269" s="181"/>
      <c r="CH269" s="167"/>
      <c r="CI269" s="167"/>
      <c r="CJ269" s="167"/>
      <c r="CK269" s="167"/>
      <c r="CL269" s="167"/>
      <c r="CM269" s="167"/>
    </row>
    <row r="270" spans="1:91" ht="32" x14ac:dyDescent="0.2">
      <c r="A270" s="523"/>
      <c r="B270" s="523"/>
      <c r="C270" s="167" t="s">
        <v>2335</v>
      </c>
      <c r="D270" s="189" t="s">
        <v>2336</v>
      </c>
      <c r="E270" s="167">
        <v>20</v>
      </c>
      <c r="F270" s="170">
        <v>3.3333333333333333E-2</v>
      </c>
      <c r="G270" s="167">
        <v>30</v>
      </c>
      <c r="H270" s="181"/>
      <c r="I270" s="167"/>
      <c r="J270" s="167"/>
      <c r="K270" s="191">
        <v>1</v>
      </c>
      <c r="L270" s="167"/>
      <c r="M270" s="191">
        <v>2</v>
      </c>
      <c r="N270" s="191">
        <v>2</v>
      </c>
      <c r="O270" s="191">
        <v>1</v>
      </c>
      <c r="P270" s="167"/>
      <c r="Q270" s="167"/>
      <c r="R270" s="167"/>
      <c r="S270" s="167"/>
      <c r="T270" s="167"/>
      <c r="U270" s="181"/>
      <c r="V270" s="191">
        <v>8</v>
      </c>
      <c r="W270" s="167"/>
      <c r="X270" s="167"/>
      <c r="Y270" s="191">
        <v>6</v>
      </c>
      <c r="Z270" s="192">
        <v>17</v>
      </c>
      <c r="AA270" s="191">
        <v>1</v>
      </c>
      <c r="AB270" s="167"/>
      <c r="AC270" s="167"/>
      <c r="AD270" s="191">
        <v>2</v>
      </c>
      <c r="AE270" s="167"/>
      <c r="AF270" s="167"/>
      <c r="AG270" s="167"/>
      <c r="AH270" s="167"/>
      <c r="AI270" s="181"/>
      <c r="AJ270" s="167"/>
      <c r="AK270" s="167"/>
      <c r="AL270" s="167"/>
      <c r="AM270" s="167"/>
      <c r="AN270" s="167"/>
      <c r="AO270" s="190">
        <v>22</v>
      </c>
      <c r="AP270" s="167"/>
      <c r="AQ270" s="167"/>
      <c r="AR270" s="167"/>
      <c r="AS270" s="191">
        <v>2</v>
      </c>
      <c r="AT270" s="167"/>
      <c r="AU270" s="167"/>
      <c r="AV270" s="191">
        <v>4</v>
      </c>
      <c r="AW270" s="167"/>
      <c r="AX270" s="167"/>
      <c r="AY270" s="181"/>
      <c r="AZ270" s="167"/>
      <c r="BA270" s="191">
        <v>2</v>
      </c>
      <c r="BB270" s="191">
        <v>2</v>
      </c>
      <c r="BC270" s="191">
        <v>3</v>
      </c>
      <c r="BD270" s="191">
        <v>2</v>
      </c>
      <c r="BE270" s="191">
        <v>3</v>
      </c>
      <c r="BF270" s="167"/>
      <c r="BG270" s="181"/>
      <c r="BH270" s="191">
        <v>5</v>
      </c>
      <c r="BI270" s="167"/>
      <c r="BJ270" s="191">
        <v>1</v>
      </c>
      <c r="BK270" s="167"/>
      <c r="BL270" s="191">
        <v>1</v>
      </c>
      <c r="BM270" s="191">
        <v>2</v>
      </c>
      <c r="BN270" s="167"/>
      <c r="BO270" s="167"/>
      <c r="BP270" s="167"/>
      <c r="BQ270" s="167"/>
      <c r="BR270" s="191">
        <v>1</v>
      </c>
      <c r="BS270" s="167"/>
      <c r="BT270" s="195">
        <v>3</v>
      </c>
      <c r="BU270" s="167"/>
      <c r="BV270" s="167"/>
      <c r="BW270" s="191">
        <v>3</v>
      </c>
      <c r="BX270" s="167"/>
      <c r="BY270" s="167"/>
      <c r="BZ270" s="167"/>
      <c r="CA270" s="195">
        <v>4</v>
      </c>
      <c r="CB270" s="167"/>
      <c r="CC270" s="167"/>
      <c r="CD270" s="167"/>
      <c r="CE270" s="191">
        <v>3</v>
      </c>
      <c r="CF270" s="167"/>
      <c r="CG270" s="195">
        <v>1</v>
      </c>
      <c r="CH270" s="191">
        <v>7</v>
      </c>
      <c r="CI270" s="167"/>
      <c r="CJ270" s="191">
        <v>1</v>
      </c>
      <c r="CK270" s="167"/>
      <c r="CL270" s="167"/>
      <c r="CM270" s="191">
        <v>3</v>
      </c>
    </row>
    <row r="271" spans="1:91" ht="16" x14ac:dyDescent="0.2">
      <c r="A271" s="523"/>
      <c r="B271" s="523"/>
      <c r="C271" s="167" t="s">
        <v>2337</v>
      </c>
      <c r="D271" s="189" t="s">
        <v>2338</v>
      </c>
      <c r="E271" s="167">
        <v>20</v>
      </c>
      <c r="F271" s="169">
        <v>0.47727272727272729</v>
      </c>
      <c r="G271" s="167">
        <v>44</v>
      </c>
      <c r="H271" s="181"/>
      <c r="I271" s="167"/>
      <c r="J271" s="167"/>
      <c r="K271" s="190">
        <v>53</v>
      </c>
      <c r="L271" s="191">
        <v>6</v>
      </c>
      <c r="M271" s="191">
        <v>9</v>
      </c>
      <c r="N271" s="191">
        <v>5</v>
      </c>
      <c r="O271" s="190">
        <v>29</v>
      </c>
      <c r="P271" s="167"/>
      <c r="Q271" s="167"/>
      <c r="R271" s="167"/>
      <c r="S271" s="167"/>
      <c r="T271" s="167"/>
      <c r="U271" s="181"/>
      <c r="V271" s="190">
        <v>90</v>
      </c>
      <c r="W271" s="167"/>
      <c r="X271" s="167"/>
      <c r="Y271" s="190">
        <v>28</v>
      </c>
      <c r="Z271" s="190">
        <v>165</v>
      </c>
      <c r="AA271" s="190">
        <v>20</v>
      </c>
      <c r="AB271" s="167"/>
      <c r="AC271" s="167"/>
      <c r="AD271" s="191">
        <v>9</v>
      </c>
      <c r="AE271" s="167"/>
      <c r="AF271" s="167"/>
      <c r="AG271" s="167"/>
      <c r="AH271" s="190">
        <v>40</v>
      </c>
      <c r="AI271" s="181"/>
      <c r="AJ271" s="167"/>
      <c r="AK271" s="167"/>
      <c r="AL271" s="167"/>
      <c r="AM271" s="167"/>
      <c r="AN271" s="167"/>
      <c r="AO271" s="190">
        <v>103</v>
      </c>
      <c r="AP271" s="192">
        <v>17</v>
      </c>
      <c r="AQ271" s="167"/>
      <c r="AR271" s="191">
        <v>2</v>
      </c>
      <c r="AS271" s="190">
        <v>21</v>
      </c>
      <c r="AT271" s="191">
        <v>8</v>
      </c>
      <c r="AU271" s="167"/>
      <c r="AV271" s="191">
        <v>13</v>
      </c>
      <c r="AW271" s="167"/>
      <c r="AX271" s="191">
        <v>6</v>
      </c>
      <c r="AY271" s="181"/>
      <c r="AZ271" s="167"/>
      <c r="BA271" s="190">
        <v>55</v>
      </c>
      <c r="BB271" s="190">
        <v>28</v>
      </c>
      <c r="BC271" s="191">
        <v>15</v>
      </c>
      <c r="BD271" s="190">
        <v>24</v>
      </c>
      <c r="BE271" s="190">
        <v>26</v>
      </c>
      <c r="BF271" s="167"/>
      <c r="BG271" s="181"/>
      <c r="BH271" s="190">
        <v>26</v>
      </c>
      <c r="BI271" s="167"/>
      <c r="BJ271" s="191">
        <v>7</v>
      </c>
      <c r="BK271" s="191">
        <v>9</v>
      </c>
      <c r="BL271" s="190">
        <v>20</v>
      </c>
      <c r="BM271" s="191">
        <v>6</v>
      </c>
      <c r="BN271" s="167"/>
      <c r="BO271" s="167"/>
      <c r="BP271" s="167"/>
      <c r="BQ271" s="167"/>
      <c r="BR271" s="192">
        <v>16</v>
      </c>
      <c r="BS271" s="167"/>
      <c r="BT271" s="193">
        <v>62</v>
      </c>
      <c r="BU271" s="167"/>
      <c r="BV271" s="190">
        <v>30</v>
      </c>
      <c r="BW271" s="191">
        <v>8</v>
      </c>
      <c r="BX271" s="167"/>
      <c r="BY271" s="167"/>
      <c r="BZ271" s="167"/>
      <c r="CA271" s="193">
        <v>24</v>
      </c>
      <c r="CB271" s="167"/>
      <c r="CC271" s="190">
        <v>21</v>
      </c>
      <c r="CD271" s="191">
        <v>4</v>
      </c>
      <c r="CE271" s="190">
        <v>24</v>
      </c>
      <c r="CF271" s="191">
        <v>11</v>
      </c>
      <c r="CG271" s="194">
        <v>19</v>
      </c>
      <c r="CH271" s="190">
        <v>23</v>
      </c>
      <c r="CI271" s="192">
        <v>17</v>
      </c>
      <c r="CJ271" s="191">
        <v>10</v>
      </c>
      <c r="CK271" s="192">
        <v>17</v>
      </c>
      <c r="CL271" s="191">
        <v>11</v>
      </c>
      <c r="CM271" s="191">
        <v>8</v>
      </c>
    </row>
    <row r="272" spans="1:91" ht="16" x14ac:dyDescent="0.2">
      <c r="A272" s="523"/>
      <c r="B272" s="523"/>
      <c r="C272" s="167" t="s">
        <v>2339</v>
      </c>
      <c r="D272" s="189" t="s">
        <v>2340</v>
      </c>
      <c r="E272" s="167">
        <v>10</v>
      </c>
      <c r="F272" s="170">
        <v>0</v>
      </c>
      <c r="G272" s="167">
        <v>10</v>
      </c>
      <c r="H272" s="181"/>
      <c r="I272" s="167"/>
      <c r="J272" s="167"/>
      <c r="K272" s="191">
        <v>1</v>
      </c>
      <c r="L272" s="167"/>
      <c r="M272" s="167"/>
      <c r="N272" s="167"/>
      <c r="O272" s="167"/>
      <c r="P272" s="167"/>
      <c r="Q272" s="167"/>
      <c r="R272" s="167"/>
      <c r="S272" s="167"/>
      <c r="T272" s="167"/>
      <c r="U272" s="181"/>
      <c r="V272" s="167"/>
      <c r="W272" s="167"/>
      <c r="X272" s="167"/>
      <c r="Y272" s="167"/>
      <c r="Z272" s="191">
        <v>1</v>
      </c>
      <c r="AA272" s="167"/>
      <c r="AB272" s="167"/>
      <c r="AC272" s="167"/>
      <c r="AD272" s="167"/>
      <c r="AE272" s="167"/>
      <c r="AF272" s="167"/>
      <c r="AG272" s="167"/>
      <c r="AH272" s="167"/>
      <c r="AI272" s="181"/>
      <c r="AJ272" s="167"/>
      <c r="AK272" s="167"/>
      <c r="AL272" s="167"/>
      <c r="AM272" s="167"/>
      <c r="AN272" s="167"/>
      <c r="AO272" s="167"/>
      <c r="AP272" s="191">
        <v>4</v>
      </c>
      <c r="AQ272" s="167"/>
      <c r="AR272" s="167"/>
      <c r="AS272" s="167"/>
      <c r="AT272" s="167"/>
      <c r="AU272" s="167"/>
      <c r="AV272" s="167"/>
      <c r="AW272" s="167"/>
      <c r="AX272" s="167"/>
      <c r="AY272" s="181"/>
      <c r="AZ272" s="167"/>
      <c r="BA272" s="191">
        <v>1</v>
      </c>
      <c r="BB272" s="167"/>
      <c r="BC272" s="167"/>
      <c r="BD272" s="167"/>
      <c r="BE272" s="167"/>
      <c r="BF272" s="167"/>
      <c r="BG272" s="181"/>
      <c r="BH272" s="167"/>
      <c r="BI272" s="167"/>
      <c r="BJ272" s="167"/>
      <c r="BK272" s="167"/>
      <c r="BL272" s="191">
        <v>2</v>
      </c>
      <c r="BM272" s="167"/>
      <c r="BN272" s="167"/>
      <c r="BO272" s="167"/>
      <c r="BP272" s="167"/>
      <c r="BQ272" s="167"/>
      <c r="BR272" s="167"/>
      <c r="BS272" s="167"/>
      <c r="BT272" s="181"/>
      <c r="BU272" s="167"/>
      <c r="BV272" s="191">
        <v>1</v>
      </c>
      <c r="BW272" s="191">
        <v>1</v>
      </c>
      <c r="BX272" s="167"/>
      <c r="BY272" s="167"/>
      <c r="BZ272" s="167"/>
      <c r="CA272" s="181"/>
      <c r="CB272" s="167"/>
      <c r="CC272" s="167"/>
      <c r="CD272" s="167"/>
      <c r="CE272" s="167"/>
      <c r="CF272" s="167"/>
      <c r="CG272" s="181"/>
      <c r="CH272" s="191">
        <v>2</v>
      </c>
      <c r="CI272" s="167"/>
      <c r="CJ272" s="167"/>
      <c r="CK272" s="191">
        <v>1</v>
      </c>
      <c r="CL272" s="167"/>
      <c r="CM272" s="191">
        <v>2</v>
      </c>
    </row>
    <row r="273" spans="1:91" ht="16" x14ac:dyDescent="0.2">
      <c r="A273" s="523"/>
      <c r="B273" s="523"/>
      <c r="C273" s="167" t="s">
        <v>2341</v>
      </c>
      <c r="D273" s="189" t="s">
        <v>2342</v>
      </c>
      <c r="E273" s="167">
        <v>10</v>
      </c>
      <c r="F273" s="169">
        <v>0.2857142857142857</v>
      </c>
      <c r="G273" s="167">
        <v>7</v>
      </c>
      <c r="H273" s="181"/>
      <c r="I273" s="167"/>
      <c r="J273" s="167"/>
      <c r="K273" s="167"/>
      <c r="L273" s="167"/>
      <c r="M273" s="167"/>
      <c r="N273" s="167"/>
      <c r="O273" s="167"/>
      <c r="P273" s="167"/>
      <c r="Q273" s="167"/>
      <c r="R273" s="167"/>
      <c r="S273" s="167"/>
      <c r="T273" s="167"/>
      <c r="U273" s="181"/>
      <c r="V273" s="167"/>
      <c r="W273" s="167"/>
      <c r="X273" s="167"/>
      <c r="Y273" s="167"/>
      <c r="Z273" s="191">
        <v>1</v>
      </c>
      <c r="AA273" s="191">
        <v>1</v>
      </c>
      <c r="AB273" s="167"/>
      <c r="AC273" s="167"/>
      <c r="AD273" s="167"/>
      <c r="AE273" s="167"/>
      <c r="AF273" s="167"/>
      <c r="AG273" s="167"/>
      <c r="AH273" s="167"/>
      <c r="AI273" s="181"/>
      <c r="AJ273" s="167"/>
      <c r="AK273" s="167"/>
      <c r="AL273" s="167"/>
      <c r="AM273" s="167"/>
      <c r="AN273" s="167"/>
      <c r="AO273" s="167"/>
      <c r="AP273" s="191">
        <v>4</v>
      </c>
      <c r="AQ273" s="167"/>
      <c r="AR273" s="167"/>
      <c r="AS273" s="167"/>
      <c r="AT273" s="167"/>
      <c r="AU273" s="167"/>
      <c r="AV273" s="167"/>
      <c r="AW273" s="167"/>
      <c r="AX273" s="167"/>
      <c r="AY273" s="181"/>
      <c r="AZ273" s="167"/>
      <c r="BA273" s="167"/>
      <c r="BB273" s="191">
        <v>3</v>
      </c>
      <c r="BC273" s="167"/>
      <c r="BD273" s="167"/>
      <c r="BE273" s="191">
        <v>3</v>
      </c>
      <c r="BF273" s="167"/>
      <c r="BG273" s="181"/>
      <c r="BH273" s="190">
        <v>14</v>
      </c>
      <c r="BI273" s="167"/>
      <c r="BJ273" s="167"/>
      <c r="BK273" s="167"/>
      <c r="BL273" s="167"/>
      <c r="BM273" s="167"/>
      <c r="BN273" s="167"/>
      <c r="BO273" s="167"/>
      <c r="BP273" s="167"/>
      <c r="BQ273" s="167"/>
      <c r="BR273" s="167"/>
      <c r="BS273" s="167"/>
      <c r="BT273" s="181"/>
      <c r="BU273" s="167"/>
      <c r="BV273" s="167"/>
      <c r="BW273" s="167"/>
      <c r="BX273" s="167"/>
      <c r="BY273" s="167"/>
      <c r="BZ273" s="167"/>
      <c r="CA273" s="181"/>
      <c r="CB273" s="167"/>
      <c r="CC273" s="167"/>
      <c r="CD273" s="167"/>
      <c r="CE273" s="167"/>
      <c r="CF273" s="190">
        <v>24</v>
      </c>
      <c r="CG273" s="181"/>
      <c r="CH273" s="167"/>
      <c r="CI273" s="167"/>
      <c r="CJ273" s="167"/>
      <c r="CK273" s="167"/>
      <c r="CL273" s="167"/>
      <c r="CM273" s="167"/>
    </row>
    <row r="274" spans="1:91" ht="16" x14ac:dyDescent="0.2">
      <c r="A274" s="523"/>
      <c r="B274" s="523"/>
      <c r="C274" s="167" t="s">
        <v>2343</v>
      </c>
      <c r="D274" s="189" t="s">
        <v>2344</v>
      </c>
      <c r="E274" s="167">
        <v>30</v>
      </c>
      <c r="F274" s="169">
        <v>0.28947368421052633</v>
      </c>
      <c r="G274" s="167">
        <v>38</v>
      </c>
      <c r="H274" s="181"/>
      <c r="I274" s="167"/>
      <c r="J274" s="167"/>
      <c r="K274" s="190">
        <v>44</v>
      </c>
      <c r="L274" s="191">
        <v>18</v>
      </c>
      <c r="M274" s="191">
        <v>23</v>
      </c>
      <c r="N274" s="191">
        <v>2</v>
      </c>
      <c r="O274" s="191">
        <v>13</v>
      </c>
      <c r="P274" s="167"/>
      <c r="Q274" s="167"/>
      <c r="R274" s="167"/>
      <c r="S274" s="167"/>
      <c r="T274" s="167"/>
      <c r="U274" s="181"/>
      <c r="V274" s="190">
        <v>48</v>
      </c>
      <c r="W274" s="167"/>
      <c r="X274" s="167"/>
      <c r="Y274" s="190">
        <v>52</v>
      </c>
      <c r="Z274" s="190">
        <v>122</v>
      </c>
      <c r="AA274" s="192">
        <v>29</v>
      </c>
      <c r="AB274" s="167"/>
      <c r="AC274" s="167"/>
      <c r="AD274" s="191">
        <v>20</v>
      </c>
      <c r="AE274" s="167"/>
      <c r="AF274" s="167"/>
      <c r="AG274" s="167"/>
      <c r="AH274" s="190">
        <v>31</v>
      </c>
      <c r="AI274" s="181"/>
      <c r="AJ274" s="167"/>
      <c r="AK274" s="167"/>
      <c r="AL274" s="167"/>
      <c r="AM274" s="167"/>
      <c r="AN274" s="167"/>
      <c r="AO274" s="190">
        <v>58</v>
      </c>
      <c r="AP274" s="190">
        <v>43</v>
      </c>
      <c r="AQ274" s="167"/>
      <c r="AR274" s="191">
        <v>14</v>
      </c>
      <c r="AS274" s="191">
        <v>5</v>
      </c>
      <c r="AT274" s="167"/>
      <c r="AU274" s="167"/>
      <c r="AV274" s="167"/>
      <c r="AW274" s="167"/>
      <c r="AX274" s="191">
        <v>7</v>
      </c>
      <c r="AY274" s="181"/>
      <c r="AZ274" s="167"/>
      <c r="BA274" s="191">
        <v>12</v>
      </c>
      <c r="BB274" s="191">
        <v>12</v>
      </c>
      <c r="BC274" s="191">
        <v>10</v>
      </c>
      <c r="BD274" s="191">
        <v>3</v>
      </c>
      <c r="BE274" s="191">
        <v>8</v>
      </c>
      <c r="BF274" s="167"/>
      <c r="BG274" s="181"/>
      <c r="BH274" s="190">
        <v>44</v>
      </c>
      <c r="BI274" s="167"/>
      <c r="BJ274" s="191">
        <v>5</v>
      </c>
      <c r="BK274" s="167"/>
      <c r="BL274" s="191">
        <v>16</v>
      </c>
      <c r="BM274" s="191">
        <v>4</v>
      </c>
      <c r="BN274" s="167"/>
      <c r="BO274" s="167"/>
      <c r="BP274" s="167"/>
      <c r="BQ274" s="167"/>
      <c r="BR274" s="167"/>
      <c r="BS274" s="167"/>
      <c r="BT274" s="195">
        <v>8</v>
      </c>
      <c r="BU274" s="167"/>
      <c r="BV274" s="191">
        <v>10</v>
      </c>
      <c r="BW274" s="190">
        <v>40</v>
      </c>
      <c r="BX274" s="167"/>
      <c r="BY274" s="167"/>
      <c r="BZ274" s="167"/>
      <c r="CA274" s="193">
        <v>42</v>
      </c>
      <c r="CB274" s="167"/>
      <c r="CC274" s="167"/>
      <c r="CD274" s="167"/>
      <c r="CE274" s="191">
        <v>10</v>
      </c>
      <c r="CF274" s="191">
        <v>1</v>
      </c>
      <c r="CG274" s="193">
        <v>44</v>
      </c>
      <c r="CH274" s="192">
        <v>26</v>
      </c>
      <c r="CI274" s="191">
        <v>13</v>
      </c>
      <c r="CJ274" s="191">
        <v>3</v>
      </c>
      <c r="CK274" s="191">
        <v>2</v>
      </c>
      <c r="CL274" s="191">
        <v>14</v>
      </c>
      <c r="CM274" s="192">
        <v>27</v>
      </c>
    </row>
    <row r="275" spans="1:91" ht="16" x14ac:dyDescent="0.2">
      <c r="A275" s="523"/>
      <c r="B275" s="523"/>
      <c r="C275" s="167" t="s">
        <v>2345</v>
      </c>
      <c r="D275" s="189" t="s">
        <v>2346</v>
      </c>
      <c r="E275" s="167">
        <v>20</v>
      </c>
      <c r="F275" s="169">
        <v>0.25</v>
      </c>
      <c r="G275" s="167">
        <v>44</v>
      </c>
      <c r="H275" s="181"/>
      <c r="I275" s="167"/>
      <c r="J275" s="167"/>
      <c r="K275" s="190">
        <v>40</v>
      </c>
      <c r="L275" s="191">
        <v>9</v>
      </c>
      <c r="M275" s="191">
        <v>3</v>
      </c>
      <c r="N275" s="191">
        <v>3</v>
      </c>
      <c r="O275" s="191">
        <v>14</v>
      </c>
      <c r="P275" s="167"/>
      <c r="Q275" s="167"/>
      <c r="R275" s="167"/>
      <c r="S275" s="167"/>
      <c r="T275" s="167"/>
      <c r="U275" s="181"/>
      <c r="V275" s="190">
        <v>55</v>
      </c>
      <c r="W275" s="167"/>
      <c r="X275" s="167"/>
      <c r="Y275" s="190">
        <v>27</v>
      </c>
      <c r="Z275" s="190">
        <v>93</v>
      </c>
      <c r="AA275" s="191">
        <v>14</v>
      </c>
      <c r="AB275" s="167"/>
      <c r="AC275" s="167"/>
      <c r="AD275" s="191">
        <v>15</v>
      </c>
      <c r="AE275" s="167"/>
      <c r="AF275" s="167"/>
      <c r="AG275" s="167"/>
      <c r="AH275" s="192">
        <v>16</v>
      </c>
      <c r="AI275" s="181"/>
      <c r="AJ275" s="167"/>
      <c r="AK275" s="167"/>
      <c r="AL275" s="167"/>
      <c r="AM275" s="167"/>
      <c r="AN275" s="167"/>
      <c r="AO275" s="190">
        <v>50</v>
      </c>
      <c r="AP275" s="190">
        <v>21</v>
      </c>
      <c r="AQ275" s="167"/>
      <c r="AR275" s="191">
        <v>6</v>
      </c>
      <c r="AS275" s="191">
        <v>9</v>
      </c>
      <c r="AT275" s="191">
        <v>4</v>
      </c>
      <c r="AU275" s="167"/>
      <c r="AV275" s="191">
        <v>4</v>
      </c>
      <c r="AW275" s="167"/>
      <c r="AX275" s="191">
        <v>1</v>
      </c>
      <c r="AY275" s="181"/>
      <c r="AZ275" s="167"/>
      <c r="BA275" s="191">
        <v>5</v>
      </c>
      <c r="BB275" s="192">
        <v>17</v>
      </c>
      <c r="BC275" s="190">
        <v>29</v>
      </c>
      <c r="BD275" s="191">
        <v>11</v>
      </c>
      <c r="BE275" s="191">
        <v>15</v>
      </c>
      <c r="BF275" s="167"/>
      <c r="BG275" s="181"/>
      <c r="BH275" s="190">
        <v>35</v>
      </c>
      <c r="BI275" s="167"/>
      <c r="BJ275" s="191">
        <v>1</v>
      </c>
      <c r="BK275" s="191">
        <v>2</v>
      </c>
      <c r="BL275" s="191">
        <v>13</v>
      </c>
      <c r="BM275" s="191">
        <v>6</v>
      </c>
      <c r="BN275" s="167"/>
      <c r="BO275" s="167"/>
      <c r="BP275" s="167"/>
      <c r="BQ275" s="167"/>
      <c r="BR275" s="191">
        <v>2</v>
      </c>
      <c r="BS275" s="167"/>
      <c r="BT275" s="193">
        <v>26</v>
      </c>
      <c r="BU275" s="167"/>
      <c r="BV275" s="191">
        <v>7</v>
      </c>
      <c r="BW275" s="191">
        <v>13</v>
      </c>
      <c r="BX275" s="167"/>
      <c r="BY275" s="167"/>
      <c r="BZ275" s="167"/>
      <c r="CA275" s="194">
        <v>19</v>
      </c>
      <c r="CB275" s="167"/>
      <c r="CC275" s="191">
        <v>5</v>
      </c>
      <c r="CD275" s="191">
        <v>2</v>
      </c>
      <c r="CE275" s="191">
        <v>6</v>
      </c>
      <c r="CF275" s="191">
        <v>9</v>
      </c>
      <c r="CG275" s="193">
        <v>42</v>
      </c>
      <c r="CH275" s="190">
        <v>28</v>
      </c>
      <c r="CI275" s="192">
        <v>19</v>
      </c>
      <c r="CJ275" s="191">
        <v>5</v>
      </c>
      <c r="CK275" s="191">
        <v>13</v>
      </c>
      <c r="CL275" s="191">
        <v>8</v>
      </c>
      <c r="CM275" s="191">
        <v>15</v>
      </c>
    </row>
    <row r="276" spans="1:91" ht="32" x14ac:dyDescent="0.2">
      <c r="A276" s="523"/>
      <c r="B276" s="523"/>
      <c r="C276" s="167" t="s">
        <v>2255</v>
      </c>
      <c r="D276" s="189" t="s">
        <v>2256</v>
      </c>
      <c r="E276" s="167">
        <v>20</v>
      </c>
      <c r="F276" s="170">
        <v>0</v>
      </c>
      <c r="G276" s="167">
        <v>1</v>
      </c>
      <c r="H276" s="181"/>
      <c r="I276" s="167"/>
      <c r="J276" s="167"/>
      <c r="K276" s="191">
        <v>1</v>
      </c>
      <c r="L276" s="167"/>
      <c r="M276" s="167"/>
      <c r="N276" s="167"/>
      <c r="O276" s="167"/>
      <c r="P276" s="167"/>
      <c r="Q276" s="167"/>
      <c r="R276" s="167"/>
      <c r="S276" s="167"/>
      <c r="T276" s="167"/>
      <c r="U276" s="181"/>
      <c r="V276" s="167"/>
      <c r="W276" s="167"/>
      <c r="X276" s="167"/>
      <c r="Y276" s="167"/>
      <c r="Z276" s="167"/>
      <c r="AA276" s="167"/>
      <c r="AB276" s="167"/>
      <c r="AC276" s="167"/>
      <c r="AD276" s="167"/>
      <c r="AE276" s="167"/>
      <c r="AF276" s="167"/>
      <c r="AG276" s="167"/>
      <c r="AH276" s="167"/>
      <c r="AI276" s="181"/>
      <c r="AJ276" s="167"/>
      <c r="AK276" s="167"/>
      <c r="AL276" s="167"/>
      <c r="AM276" s="167"/>
      <c r="AN276" s="167"/>
      <c r="AO276" s="167"/>
      <c r="AP276" s="167"/>
      <c r="AQ276" s="167"/>
      <c r="AR276" s="167"/>
      <c r="AS276" s="167"/>
      <c r="AT276" s="167"/>
      <c r="AU276" s="167"/>
      <c r="AV276" s="167"/>
      <c r="AW276" s="167"/>
      <c r="AX276" s="167"/>
      <c r="AY276" s="181"/>
      <c r="AZ276" s="167"/>
      <c r="BA276" s="167"/>
      <c r="BB276" s="167"/>
      <c r="BC276" s="167"/>
      <c r="BD276" s="167"/>
      <c r="BE276" s="167"/>
      <c r="BF276" s="167"/>
      <c r="BG276" s="181"/>
      <c r="BH276" s="167"/>
      <c r="BI276" s="167"/>
      <c r="BJ276" s="167"/>
      <c r="BK276" s="167"/>
      <c r="BL276" s="167"/>
      <c r="BM276" s="167"/>
      <c r="BN276" s="167"/>
      <c r="BO276" s="167"/>
      <c r="BP276" s="167"/>
      <c r="BQ276" s="167"/>
      <c r="BR276" s="167"/>
      <c r="BS276" s="167"/>
      <c r="BT276" s="181"/>
      <c r="BU276" s="167"/>
      <c r="BV276" s="167"/>
      <c r="BW276" s="167"/>
      <c r="BX276" s="167"/>
      <c r="BY276" s="167"/>
      <c r="BZ276" s="167"/>
      <c r="CA276" s="181"/>
      <c r="CB276" s="167"/>
      <c r="CC276" s="167"/>
      <c r="CD276" s="167"/>
      <c r="CE276" s="167"/>
      <c r="CF276" s="167"/>
      <c r="CG276" s="181"/>
      <c r="CH276" s="167"/>
      <c r="CI276" s="167"/>
      <c r="CJ276" s="167"/>
      <c r="CK276" s="167"/>
      <c r="CL276" s="167"/>
      <c r="CM276" s="167"/>
    </row>
    <row r="277" spans="1:91" ht="16" x14ac:dyDescent="0.2">
      <c r="A277" s="523"/>
      <c r="B277" s="523"/>
      <c r="C277" s="167" t="s">
        <v>2319</v>
      </c>
      <c r="D277" s="189" t="s">
        <v>2320</v>
      </c>
      <c r="E277" s="167">
        <v>20</v>
      </c>
      <c r="F277" s="169">
        <v>0.5</v>
      </c>
      <c r="G277" s="167">
        <v>4</v>
      </c>
      <c r="H277" s="181"/>
      <c r="I277" s="167"/>
      <c r="J277" s="167"/>
      <c r="K277" s="190">
        <v>125</v>
      </c>
      <c r="L277" s="167"/>
      <c r="M277" s="167"/>
      <c r="N277" s="167"/>
      <c r="O277" s="167"/>
      <c r="P277" s="167"/>
      <c r="Q277" s="167"/>
      <c r="R277" s="167"/>
      <c r="S277" s="167"/>
      <c r="T277" s="167"/>
      <c r="U277" s="181"/>
      <c r="V277" s="167"/>
      <c r="W277" s="167"/>
      <c r="X277" s="167"/>
      <c r="Y277" s="167"/>
      <c r="Z277" s="167"/>
      <c r="AA277" s="192">
        <v>18</v>
      </c>
      <c r="AB277" s="167"/>
      <c r="AC277" s="167"/>
      <c r="AD277" s="167"/>
      <c r="AE277" s="167"/>
      <c r="AF277" s="167"/>
      <c r="AG277" s="167"/>
      <c r="AH277" s="167"/>
      <c r="AI277" s="181"/>
      <c r="AJ277" s="167"/>
      <c r="AK277" s="167"/>
      <c r="AL277" s="167"/>
      <c r="AM277" s="167"/>
      <c r="AN277" s="167"/>
      <c r="AO277" s="167"/>
      <c r="AP277" s="190">
        <v>27</v>
      </c>
      <c r="AQ277" s="167"/>
      <c r="AR277" s="167"/>
      <c r="AS277" s="167"/>
      <c r="AT277" s="167"/>
      <c r="AU277" s="167"/>
      <c r="AV277" s="167"/>
      <c r="AW277" s="167"/>
      <c r="AX277" s="167"/>
      <c r="AY277" s="181"/>
      <c r="AZ277" s="167"/>
      <c r="BA277" s="167"/>
      <c r="BB277" s="167"/>
      <c r="BC277" s="167"/>
      <c r="BD277" s="167"/>
      <c r="BE277" s="167"/>
      <c r="BF277" s="167"/>
      <c r="BG277" s="181"/>
      <c r="BH277" s="167"/>
      <c r="BI277" s="167"/>
      <c r="BJ277" s="167"/>
      <c r="BK277" s="167"/>
      <c r="BL277" s="167"/>
      <c r="BM277" s="167"/>
      <c r="BN277" s="167"/>
      <c r="BO277" s="167"/>
      <c r="BP277" s="167"/>
      <c r="BQ277" s="167"/>
      <c r="BR277" s="167"/>
      <c r="BS277" s="167"/>
      <c r="BT277" s="181"/>
      <c r="BU277" s="167"/>
      <c r="BV277" s="167"/>
      <c r="BW277" s="167"/>
      <c r="BX277" s="167"/>
      <c r="BY277" s="167"/>
      <c r="BZ277" s="167"/>
      <c r="CA277" s="181"/>
      <c r="CB277" s="167"/>
      <c r="CC277" s="167"/>
      <c r="CD277" s="167"/>
      <c r="CE277" s="167"/>
      <c r="CF277" s="167"/>
      <c r="CG277" s="181"/>
      <c r="CH277" s="191">
        <v>12</v>
      </c>
      <c r="CI277" s="167"/>
      <c r="CJ277" s="167"/>
      <c r="CK277" s="167"/>
      <c r="CL277" s="167"/>
      <c r="CM277" s="167"/>
    </row>
    <row r="278" spans="1:91" ht="16" x14ac:dyDescent="0.2">
      <c r="A278" s="523"/>
      <c r="B278" s="523"/>
      <c r="C278" s="167" t="s">
        <v>2321</v>
      </c>
      <c r="D278" s="189" t="s">
        <v>2322</v>
      </c>
      <c r="E278" s="167">
        <v>20</v>
      </c>
      <c r="F278" s="169">
        <v>0.5</v>
      </c>
      <c r="G278" s="167">
        <v>4</v>
      </c>
      <c r="H278" s="181"/>
      <c r="I278" s="167"/>
      <c r="J278" s="167"/>
      <c r="K278" s="190">
        <v>170</v>
      </c>
      <c r="L278" s="167"/>
      <c r="M278" s="167"/>
      <c r="N278" s="167"/>
      <c r="O278" s="167"/>
      <c r="P278" s="167"/>
      <c r="Q278" s="167"/>
      <c r="R278" s="167"/>
      <c r="S278" s="167"/>
      <c r="T278" s="167"/>
      <c r="U278" s="181"/>
      <c r="V278" s="167"/>
      <c r="W278" s="167"/>
      <c r="X278" s="167"/>
      <c r="Y278" s="167"/>
      <c r="Z278" s="167"/>
      <c r="AA278" s="190">
        <v>92</v>
      </c>
      <c r="AB278" s="167"/>
      <c r="AC278" s="167"/>
      <c r="AD278" s="167"/>
      <c r="AE278" s="167"/>
      <c r="AF278" s="167"/>
      <c r="AG278" s="167"/>
      <c r="AH278" s="167"/>
      <c r="AI278" s="181"/>
      <c r="AJ278" s="167"/>
      <c r="AK278" s="167"/>
      <c r="AL278" s="167"/>
      <c r="AM278" s="167"/>
      <c r="AN278" s="167"/>
      <c r="AO278" s="167"/>
      <c r="AP278" s="191">
        <v>5</v>
      </c>
      <c r="AQ278" s="167"/>
      <c r="AR278" s="167"/>
      <c r="AS278" s="167"/>
      <c r="AT278" s="167"/>
      <c r="AU278" s="167"/>
      <c r="AV278" s="167"/>
      <c r="AW278" s="167"/>
      <c r="AX278" s="167"/>
      <c r="AY278" s="181"/>
      <c r="AZ278" s="167"/>
      <c r="BA278" s="167"/>
      <c r="BB278" s="167"/>
      <c r="BC278" s="167"/>
      <c r="BD278" s="167"/>
      <c r="BE278" s="167"/>
      <c r="BF278" s="167"/>
      <c r="BG278" s="181"/>
      <c r="BH278" s="167"/>
      <c r="BI278" s="167"/>
      <c r="BJ278" s="167"/>
      <c r="BK278" s="167"/>
      <c r="BL278" s="167"/>
      <c r="BM278" s="167"/>
      <c r="BN278" s="167"/>
      <c r="BO278" s="167"/>
      <c r="BP278" s="167"/>
      <c r="BQ278" s="167"/>
      <c r="BR278" s="167"/>
      <c r="BS278" s="167"/>
      <c r="BT278" s="181"/>
      <c r="BU278" s="167"/>
      <c r="BV278" s="167"/>
      <c r="BW278" s="167"/>
      <c r="BX278" s="167"/>
      <c r="BY278" s="167"/>
      <c r="BZ278" s="167"/>
      <c r="CA278" s="181"/>
      <c r="CB278" s="167"/>
      <c r="CC278" s="167"/>
      <c r="CD278" s="167"/>
      <c r="CE278" s="167"/>
      <c r="CF278" s="167"/>
      <c r="CG278" s="181"/>
      <c r="CH278" s="191">
        <v>8</v>
      </c>
      <c r="CI278" s="167"/>
      <c r="CJ278" s="167"/>
      <c r="CK278" s="167"/>
      <c r="CL278" s="167"/>
      <c r="CM278" s="167"/>
    </row>
    <row r="279" spans="1:91" ht="32" x14ac:dyDescent="0.2">
      <c r="A279" s="523"/>
      <c r="B279" s="523"/>
      <c r="C279" s="167" t="s">
        <v>2323</v>
      </c>
      <c r="D279" s="189" t="s">
        <v>2324</v>
      </c>
      <c r="E279" s="167">
        <v>20</v>
      </c>
      <c r="F279" s="170">
        <v>0</v>
      </c>
      <c r="G279" s="167">
        <v>1</v>
      </c>
      <c r="H279" s="181"/>
      <c r="I279" s="167"/>
      <c r="J279" s="167"/>
      <c r="K279" s="191">
        <v>2</v>
      </c>
      <c r="L279" s="167"/>
      <c r="M279" s="167"/>
      <c r="N279" s="167"/>
      <c r="O279" s="167"/>
      <c r="P279" s="167"/>
      <c r="Q279" s="167"/>
      <c r="R279" s="167"/>
      <c r="S279" s="167"/>
      <c r="T279" s="167"/>
      <c r="U279" s="181"/>
      <c r="V279" s="167"/>
      <c r="W279" s="167"/>
      <c r="X279" s="167"/>
      <c r="Y279" s="167"/>
      <c r="Z279" s="167"/>
      <c r="AA279" s="167"/>
      <c r="AB279" s="167"/>
      <c r="AC279" s="167"/>
      <c r="AD279" s="167"/>
      <c r="AE279" s="167"/>
      <c r="AF279" s="167"/>
      <c r="AG279" s="167"/>
      <c r="AH279" s="167"/>
      <c r="AI279" s="181"/>
      <c r="AJ279" s="167"/>
      <c r="AK279" s="167"/>
      <c r="AL279" s="167"/>
      <c r="AM279" s="167"/>
      <c r="AN279" s="167"/>
      <c r="AO279" s="167"/>
      <c r="AP279" s="167"/>
      <c r="AQ279" s="167"/>
      <c r="AR279" s="167"/>
      <c r="AS279" s="167"/>
      <c r="AT279" s="167"/>
      <c r="AU279" s="167"/>
      <c r="AV279" s="167"/>
      <c r="AW279" s="167"/>
      <c r="AX279" s="167"/>
      <c r="AY279" s="181"/>
      <c r="AZ279" s="167"/>
      <c r="BA279" s="167"/>
      <c r="BB279" s="167"/>
      <c r="BC279" s="167"/>
      <c r="BD279" s="167"/>
      <c r="BE279" s="167"/>
      <c r="BF279" s="167"/>
      <c r="BG279" s="181"/>
      <c r="BH279" s="167"/>
      <c r="BI279" s="167"/>
      <c r="BJ279" s="167"/>
      <c r="BK279" s="167"/>
      <c r="BL279" s="167"/>
      <c r="BM279" s="167"/>
      <c r="BN279" s="167"/>
      <c r="BO279" s="167"/>
      <c r="BP279" s="167"/>
      <c r="BQ279" s="167"/>
      <c r="BR279" s="167"/>
      <c r="BS279" s="167"/>
      <c r="BT279" s="181"/>
      <c r="BU279" s="167"/>
      <c r="BV279" s="167"/>
      <c r="BW279" s="167"/>
      <c r="BX279" s="167"/>
      <c r="BY279" s="167"/>
      <c r="BZ279" s="167"/>
      <c r="CA279" s="181"/>
      <c r="CB279" s="167"/>
      <c r="CC279" s="167"/>
      <c r="CD279" s="167"/>
      <c r="CE279" s="167"/>
      <c r="CF279" s="167"/>
      <c r="CG279" s="181"/>
      <c r="CH279" s="167"/>
      <c r="CI279" s="167"/>
      <c r="CJ279" s="167"/>
      <c r="CK279" s="167"/>
      <c r="CL279" s="167"/>
      <c r="CM279" s="167"/>
    </row>
    <row r="280" spans="1:91" ht="16" x14ac:dyDescent="0.2">
      <c r="A280" s="523"/>
      <c r="B280" s="523"/>
      <c r="C280" s="167" t="s">
        <v>2325</v>
      </c>
      <c r="D280" s="189" t="s">
        <v>2326</v>
      </c>
      <c r="E280" s="167">
        <v>20</v>
      </c>
      <c r="F280" s="170">
        <v>0</v>
      </c>
      <c r="G280" s="167">
        <v>2</v>
      </c>
      <c r="H280" s="181"/>
      <c r="I280" s="167"/>
      <c r="J280" s="167"/>
      <c r="K280" s="191">
        <v>1</v>
      </c>
      <c r="L280" s="167"/>
      <c r="M280" s="167"/>
      <c r="N280" s="167"/>
      <c r="O280" s="167"/>
      <c r="P280" s="167"/>
      <c r="Q280" s="167"/>
      <c r="R280" s="167"/>
      <c r="S280" s="167"/>
      <c r="T280" s="167"/>
      <c r="U280" s="181"/>
      <c r="V280" s="167"/>
      <c r="W280" s="167"/>
      <c r="X280" s="167"/>
      <c r="Y280" s="167"/>
      <c r="Z280" s="167"/>
      <c r="AA280" s="191">
        <v>2</v>
      </c>
      <c r="AB280" s="167"/>
      <c r="AC280" s="167"/>
      <c r="AD280" s="167"/>
      <c r="AE280" s="167"/>
      <c r="AF280" s="167"/>
      <c r="AG280" s="167"/>
      <c r="AH280" s="167"/>
      <c r="AI280" s="181"/>
      <c r="AJ280" s="167"/>
      <c r="AK280" s="167"/>
      <c r="AL280" s="167"/>
      <c r="AM280" s="167"/>
      <c r="AN280" s="167"/>
      <c r="AO280" s="167"/>
      <c r="AP280" s="167"/>
      <c r="AQ280" s="167"/>
      <c r="AR280" s="167"/>
      <c r="AS280" s="167"/>
      <c r="AT280" s="167"/>
      <c r="AU280" s="167"/>
      <c r="AV280" s="167"/>
      <c r="AW280" s="167"/>
      <c r="AX280" s="167"/>
      <c r="AY280" s="181"/>
      <c r="AZ280" s="167"/>
      <c r="BA280" s="167"/>
      <c r="BB280" s="167"/>
      <c r="BC280" s="167"/>
      <c r="BD280" s="167"/>
      <c r="BE280" s="167"/>
      <c r="BF280" s="167"/>
      <c r="BG280" s="181"/>
      <c r="BH280" s="167"/>
      <c r="BI280" s="167"/>
      <c r="BJ280" s="167"/>
      <c r="BK280" s="167"/>
      <c r="BL280" s="167"/>
      <c r="BM280" s="167"/>
      <c r="BN280" s="167"/>
      <c r="BO280" s="167"/>
      <c r="BP280" s="167"/>
      <c r="BQ280" s="167"/>
      <c r="BR280" s="167"/>
      <c r="BS280" s="167"/>
      <c r="BT280" s="181"/>
      <c r="BU280" s="167"/>
      <c r="BV280" s="167"/>
      <c r="BW280" s="167"/>
      <c r="BX280" s="167"/>
      <c r="BY280" s="167"/>
      <c r="BZ280" s="167"/>
      <c r="CA280" s="181"/>
      <c r="CB280" s="167"/>
      <c r="CC280" s="167"/>
      <c r="CD280" s="167"/>
      <c r="CE280" s="167"/>
      <c r="CF280" s="167"/>
      <c r="CG280" s="181"/>
      <c r="CH280" s="167"/>
      <c r="CI280" s="167"/>
      <c r="CJ280" s="167"/>
      <c r="CK280" s="167"/>
      <c r="CL280" s="167"/>
      <c r="CM280" s="167"/>
    </row>
    <row r="281" spans="1:91" ht="17" thickBot="1" x14ac:dyDescent="0.25">
      <c r="A281" s="523"/>
      <c r="B281" s="523"/>
      <c r="C281" s="167" t="s">
        <v>2327</v>
      </c>
      <c r="D281" s="189" t="s">
        <v>2328</v>
      </c>
      <c r="E281" s="167">
        <v>20</v>
      </c>
      <c r="F281" s="169">
        <v>0.25</v>
      </c>
      <c r="G281" s="167">
        <v>4</v>
      </c>
      <c r="H281" s="181"/>
      <c r="I281" s="167"/>
      <c r="J281" s="167"/>
      <c r="K281" s="191">
        <v>2</v>
      </c>
      <c r="L281" s="167"/>
      <c r="M281" s="167"/>
      <c r="N281" s="167"/>
      <c r="O281" s="167"/>
      <c r="P281" s="167"/>
      <c r="Q281" s="167"/>
      <c r="R281" s="167"/>
      <c r="S281" s="167"/>
      <c r="T281" s="167"/>
      <c r="U281" s="181"/>
      <c r="V281" s="167"/>
      <c r="W281" s="167"/>
      <c r="X281" s="167"/>
      <c r="Y281" s="167"/>
      <c r="Z281" s="167"/>
      <c r="AA281" s="191">
        <v>4</v>
      </c>
      <c r="AB281" s="167"/>
      <c r="AC281" s="167"/>
      <c r="AD281" s="167"/>
      <c r="AE281" s="167"/>
      <c r="AF281" s="167"/>
      <c r="AG281" s="167"/>
      <c r="AH281" s="167"/>
      <c r="AI281" s="181"/>
      <c r="AJ281" s="167"/>
      <c r="AK281" s="167"/>
      <c r="AL281" s="167"/>
      <c r="AM281" s="167"/>
      <c r="AN281" s="167"/>
      <c r="AO281" s="167"/>
      <c r="AP281" s="191">
        <v>1</v>
      </c>
      <c r="AQ281" s="167"/>
      <c r="AR281" s="167"/>
      <c r="AS281" s="167"/>
      <c r="AT281" s="167"/>
      <c r="AU281" s="167"/>
      <c r="AV281" s="167"/>
      <c r="AW281" s="167"/>
      <c r="AX281" s="167"/>
      <c r="AY281" s="181"/>
      <c r="AZ281" s="167"/>
      <c r="BA281" s="167"/>
      <c r="BB281" s="167"/>
      <c r="BC281" s="167"/>
      <c r="BD281" s="167"/>
      <c r="BE281" s="167"/>
      <c r="BF281" s="167"/>
      <c r="BG281" s="181"/>
      <c r="BH281" s="167"/>
      <c r="BI281" s="167"/>
      <c r="BJ281" s="167"/>
      <c r="BK281" s="167"/>
      <c r="BL281" s="167"/>
      <c r="BM281" s="167"/>
      <c r="BN281" s="167"/>
      <c r="BO281" s="167"/>
      <c r="BP281" s="167"/>
      <c r="BQ281" s="167"/>
      <c r="BR281" s="167"/>
      <c r="BS281" s="167"/>
      <c r="BT281" s="181"/>
      <c r="BU281" s="167"/>
      <c r="BV281" s="167"/>
      <c r="BW281" s="167"/>
      <c r="BX281" s="167"/>
      <c r="BY281" s="167"/>
      <c r="BZ281" s="167"/>
      <c r="CA281" s="181"/>
      <c r="CB281" s="167"/>
      <c r="CC281" s="167"/>
      <c r="CD281" s="167"/>
      <c r="CE281" s="167"/>
      <c r="CF281" s="167"/>
      <c r="CG281" s="181"/>
      <c r="CH281" s="190">
        <v>38</v>
      </c>
      <c r="CI281" s="167"/>
      <c r="CJ281" s="167"/>
      <c r="CK281" s="167"/>
      <c r="CL281" s="167"/>
      <c r="CM281" s="167"/>
    </row>
    <row r="282" spans="1:91" ht="32" x14ac:dyDescent="0.2">
      <c r="A282" s="522">
        <v>45</v>
      </c>
      <c r="B282" s="522" t="s">
        <v>3384</v>
      </c>
      <c r="C282" s="182" t="s">
        <v>2359</v>
      </c>
      <c r="D282" s="183" t="s">
        <v>2360</v>
      </c>
      <c r="E282" s="182">
        <v>20</v>
      </c>
      <c r="F282" s="196"/>
      <c r="G282" s="197">
        <v>0</v>
      </c>
      <c r="H282" s="185"/>
      <c r="I282" s="182"/>
      <c r="J282" s="182"/>
      <c r="K282" s="182"/>
      <c r="L282" s="182"/>
      <c r="M282" s="182"/>
      <c r="N282" s="182"/>
      <c r="O282" s="182"/>
      <c r="P282" s="182"/>
      <c r="Q282" s="182"/>
      <c r="R282" s="182"/>
      <c r="S282" s="182"/>
      <c r="T282" s="182"/>
      <c r="U282" s="185"/>
      <c r="V282" s="182"/>
      <c r="W282" s="182"/>
      <c r="X282" s="182"/>
      <c r="Y282" s="182"/>
      <c r="Z282" s="182"/>
      <c r="AA282" s="182"/>
      <c r="AB282" s="182"/>
      <c r="AC282" s="182"/>
      <c r="AD282" s="182"/>
      <c r="AE282" s="182"/>
      <c r="AF282" s="182"/>
      <c r="AG282" s="182"/>
      <c r="AH282" s="182"/>
      <c r="AI282" s="185"/>
      <c r="AJ282" s="182"/>
      <c r="AK282" s="182"/>
      <c r="AL282" s="182"/>
      <c r="AM282" s="182"/>
      <c r="AN282" s="182"/>
      <c r="AO282" s="182"/>
      <c r="AP282" s="182"/>
      <c r="AQ282" s="182"/>
      <c r="AR282" s="182"/>
      <c r="AS282" s="182"/>
      <c r="AT282" s="182"/>
      <c r="AU282" s="182"/>
      <c r="AV282" s="182"/>
      <c r="AW282" s="182"/>
      <c r="AX282" s="182"/>
      <c r="AY282" s="185"/>
      <c r="AZ282" s="182"/>
      <c r="BA282" s="182"/>
      <c r="BB282" s="182"/>
      <c r="BC282" s="182"/>
      <c r="BD282" s="182"/>
      <c r="BE282" s="182"/>
      <c r="BF282" s="182"/>
      <c r="BG282" s="185"/>
      <c r="BH282" s="182"/>
      <c r="BI282" s="182"/>
      <c r="BJ282" s="182"/>
      <c r="BK282" s="182"/>
      <c r="BL282" s="182"/>
      <c r="BM282" s="182"/>
      <c r="BN282" s="182"/>
      <c r="BO282" s="182"/>
      <c r="BP282" s="182"/>
      <c r="BQ282" s="182"/>
      <c r="BR282" s="182"/>
      <c r="BS282" s="182"/>
      <c r="BT282" s="185"/>
      <c r="BU282" s="182"/>
      <c r="BV282" s="182"/>
      <c r="BW282" s="182"/>
      <c r="BX282" s="182"/>
      <c r="BY282" s="182"/>
      <c r="BZ282" s="182"/>
      <c r="CA282" s="185"/>
      <c r="CB282" s="182"/>
      <c r="CC282" s="182"/>
      <c r="CD282" s="182"/>
      <c r="CE282" s="182"/>
      <c r="CF282" s="182"/>
      <c r="CG282" s="185"/>
      <c r="CH282" s="182"/>
      <c r="CI282" s="182"/>
      <c r="CJ282" s="182"/>
      <c r="CK282" s="182"/>
      <c r="CL282" s="182"/>
      <c r="CM282" s="182"/>
    </row>
    <row r="283" spans="1:91" ht="17" thickBot="1" x14ac:dyDescent="0.25">
      <c r="A283" s="523"/>
      <c r="B283" s="523"/>
      <c r="C283" s="167" t="s">
        <v>2363</v>
      </c>
      <c r="D283" s="189" t="s">
        <v>2364</v>
      </c>
      <c r="E283" s="167">
        <v>400</v>
      </c>
      <c r="F283" s="169">
        <v>0.2</v>
      </c>
      <c r="G283" s="167">
        <v>5</v>
      </c>
      <c r="H283" s="181"/>
      <c r="I283" s="167"/>
      <c r="J283" s="167"/>
      <c r="K283" s="191">
        <v>174</v>
      </c>
      <c r="L283" s="191">
        <v>3</v>
      </c>
      <c r="M283" s="167"/>
      <c r="N283" s="167"/>
      <c r="O283" s="167"/>
      <c r="P283" s="167"/>
      <c r="Q283" s="167"/>
      <c r="R283" s="167"/>
      <c r="S283" s="167"/>
      <c r="T283" s="167"/>
      <c r="U283" s="181"/>
      <c r="V283" s="167"/>
      <c r="W283" s="167"/>
      <c r="X283" s="167"/>
      <c r="Y283" s="167"/>
      <c r="Z283" s="191">
        <v>8</v>
      </c>
      <c r="AA283" s="167"/>
      <c r="AB283" s="167"/>
      <c r="AC283" s="167"/>
      <c r="AD283" s="167"/>
      <c r="AE283" s="167"/>
      <c r="AF283" s="167"/>
      <c r="AG283" s="167"/>
      <c r="AH283" s="167"/>
      <c r="AI283" s="181"/>
      <c r="AJ283" s="167"/>
      <c r="AK283" s="167"/>
      <c r="AL283" s="167"/>
      <c r="AM283" s="167"/>
      <c r="AN283" s="167"/>
      <c r="AO283" s="167"/>
      <c r="AP283" s="167"/>
      <c r="AQ283" s="167"/>
      <c r="AR283" s="190">
        <v>552</v>
      </c>
      <c r="AS283" s="167"/>
      <c r="AT283" s="167"/>
      <c r="AU283" s="167"/>
      <c r="AV283" s="167"/>
      <c r="AW283" s="167"/>
      <c r="AX283" s="167"/>
      <c r="AY283" s="181"/>
      <c r="AZ283" s="167"/>
      <c r="BA283" s="167"/>
      <c r="BB283" s="167"/>
      <c r="BC283" s="167"/>
      <c r="BD283" s="167"/>
      <c r="BE283" s="167"/>
      <c r="BF283" s="167"/>
      <c r="BG283" s="181"/>
      <c r="BH283" s="167"/>
      <c r="BI283" s="167"/>
      <c r="BJ283" s="167"/>
      <c r="BK283" s="167"/>
      <c r="BL283" s="167"/>
      <c r="BM283" s="167"/>
      <c r="BN283" s="167"/>
      <c r="BO283" s="167"/>
      <c r="BP283" s="167"/>
      <c r="BQ283" s="167"/>
      <c r="BR283" s="167"/>
      <c r="BS283" s="167"/>
      <c r="BT283" s="181"/>
      <c r="BU283" s="167"/>
      <c r="BV283" s="167"/>
      <c r="BW283" s="167"/>
      <c r="BX283" s="167"/>
      <c r="BY283" s="167"/>
      <c r="BZ283" s="167"/>
      <c r="CA283" s="181"/>
      <c r="CB283" s="167"/>
      <c r="CC283" s="167"/>
      <c r="CD283" s="167"/>
      <c r="CE283" s="167"/>
      <c r="CF283" s="167"/>
      <c r="CG283" s="181"/>
      <c r="CH283" s="191">
        <v>1</v>
      </c>
      <c r="CI283" s="167"/>
      <c r="CJ283" s="167"/>
      <c r="CK283" s="167"/>
      <c r="CL283" s="167"/>
      <c r="CM283" s="167"/>
    </row>
    <row r="284" spans="1:91" ht="48" x14ac:dyDescent="0.2">
      <c r="A284" s="522">
        <v>48</v>
      </c>
      <c r="B284" s="522" t="s">
        <v>3387</v>
      </c>
      <c r="C284" s="182" t="s">
        <v>2401</v>
      </c>
      <c r="D284" s="183" t="s">
        <v>2402</v>
      </c>
      <c r="E284" s="182">
        <v>5</v>
      </c>
      <c r="F284" s="198">
        <v>0.67741935483870963</v>
      </c>
      <c r="G284" s="182">
        <v>31</v>
      </c>
      <c r="H284" s="185"/>
      <c r="I284" s="182"/>
      <c r="J284" s="182"/>
      <c r="K284" s="199">
        <v>11</v>
      </c>
      <c r="L284" s="199">
        <v>6</v>
      </c>
      <c r="M284" s="182"/>
      <c r="N284" s="199">
        <v>23</v>
      </c>
      <c r="O284" s="199">
        <v>5</v>
      </c>
      <c r="P284" s="182"/>
      <c r="Q284" s="182"/>
      <c r="R284" s="182"/>
      <c r="S284" s="182"/>
      <c r="T284" s="182"/>
      <c r="U284" s="185"/>
      <c r="V284" s="182"/>
      <c r="W284" s="182"/>
      <c r="X284" s="182"/>
      <c r="Y284" s="182"/>
      <c r="Z284" s="199">
        <v>13</v>
      </c>
      <c r="AA284" s="199">
        <v>11</v>
      </c>
      <c r="AB284" s="182"/>
      <c r="AC284" s="187">
        <v>1</v>
      </c>
      <c r="AD284" s="182"/>
      <c r="AE284" s="182"/>
      <c r="AF284" s="182"/>
      <c r="AG284" s="182"/>
      <c r="AH284" s="182"/>
      <c r="AI284" s="188">
        <v>3</v>
      </c>
      <c r="AJ284" s="182"/>
      <c r="AK284" s="182"/>
      <c r="AL284" s="182"/>
      <c r="AM284" s="182"/>
      <c r="AN284" s="182"/>
      <c r="AO284" s="199">
        <v>27</v>
      </c>
      <c r="AP284" s="199">
        <v>9</v>
      </c>
      <c r="AQ284" s="182"/>
      <c r="AR284" s="199">
        <v>15</v>
      </c>
      <c r="AS284" s="199">
        <v>14</v>
      </c>
      <c r="AT284" s="187">
        <v>1</v>
      </c>
      <c r="AU284" s="187">
        <v>3</v>
      </c>
      <c r="AV284" s="199">
        <v>19</v>
      </c>
      <c r="AW284" s="182"/>
      <c r="AX284" s="182"/>
      <c r="AY284" s="185"/>
      <c r="AZ284" s="182"/>
      <c r="BA284" s="199">
        <v>23</v>
      </c>
      <c r="BB284" s="199">
        <v>10</v>
      </c>
      <c r="BC284" s="182"/>
      <c r="BD284" s="187">
        <v>3</v>
      </c>
      <c r="BE284" s="182"/>
      <c r="BF284" s="182"/>
      <c r="BG284" s="185"/>
      <c r="BH284" s="199">
        <v>30</v>
      </c>
      <c r="BI284" s="182"/>
      <c r="BJ284" s="182"/>
      <c r="BK284" s="199">
        <v>17</v>
      </c>
      <c r="BL284" s="199">
        <v>34</v>
      </c>
      <c r="BM284" s="199">
        <v>6</v>
      </c>
      <c r="BN284" s="182"/>
      <c r="BO284" s="182"/>
      <c r="BP284" s="182"/>
      <c r="BQ284" s="182"/>
      <c r="BR284" s="182"/>
      <c r="BS284" s="182"/>
      <c r="BT284" s="200">
        <v>17</v>
      </c>
      <c r="BU284" s="182"/>
      <c r="BV284" s="182"/>
      <c r="BW284" s="187">
        <v>1</v>
      </c>
      <c r="BX284" s="182"/>
      <c r="BY284" s="182"/>
      <c r="BZ284" s="182"/>
      <c r="CA284" s="200">
        <v>6</v>
      </c>
      <c r="CB284" s="182"/>
      <c r="CC284" s="187">
        <v>1</v>
      </c>
      <c r="CD284" s="182"/>
      <c r="CE284" s="182"/>
      <c r="CF284" s="187">
        <v>1</v>
      </c>
      <c r="CG284" s="200">
        <v>8</v>
      </c>
      <c r="CH284" s="199">
        <v>8</v>
      </c>
      <c r="CI284" s="182"/>
      <c r="CJ284" s="187">
        <v>2</v>
      </c>
      <c r="CK284" s="182"/>
      <c r="CL284" s="187">
        <v>1</v>
      </c>
      <c r="CM284" s="182"/>
    </row>
    <row r="285" spans="1:91" ht="32" x14ac:dyDescent="0.2">
      <c r="A285" s="523"/>
      <c r="B285" s="523"/>
      <c r="C285" s="167" t="s">
        <v>2379</v>
      </c>
      <c r="D285" s="189" t="s">
        <v>2380</v>
      </c>
      <c r="E285" s="167">
        <v>20</v>
      </c>
      <c r="F285" s="169">
        <v>0.6</v>
      </c>
      <c r="G285" s="167">
        <v>10</v>
      </c>
      <c r="H285" s="195">
        <v>1</v>
      </c>
      <c r="I285" s="167"/>
      <c r="J285" s="167"/>
      <c r="K285" s="190">
        <v>46</v>
      </c>
      <c r="L285" s="167"/>
      <c r="M285" s="167"/>
      <c r="N285" s="167"/>
      <c r="O285" s="167"/>
      <c r="P285" s="167"/>
      <c r="Q285" s="167"/>
      <c r="R285" s="167"/>
      <c r="S285" s="167"/>
      <c r="T285" s="167"/>
      <c r="U285" s="181"/>
      <c r="V285" s="167"/>
      <c r="W285" s="190">
        <v>40</v>
      </c>
      <c r="X285" s="191">
        <v>4</v>
      </c>
      <c r="Y285" s="167"/>
      <c r="Z285" s="191">
        <v>7</v>
      </c>
      <c r="AA285" s="167"/>
      <c r="AB285" s="167"/>
      <c r="AC285" s="167"/>
      <c r="AD285" s="167"/>
      <c r="AE285" s="167"/>
      <c r="AF285" s="167"/>
      <c r="AG285" s="167"/>
      <c r="AH285" s="167"/>
      <c r="AI285" s="193">
        <v>75</v>
      </c>
      <c r="AJ285" s="167"/>
      <c r="AK285" s="167"/>
      <c r="AL285" s="167"/>
      <c r="AM285" s="167"/>
      <c r="AN285" s="167"/>
      <c r="AO285" s="191">
        <v>6</v>
      </c>
      <c r="AP285" s="167"/>
      <c r="AQ285" s="167"/>
      <c r="AR285" s="167"/>
      <c r="AS285" s="167"/>
      <c r="AT285" s="167"/>
      <c r="AU285" s="167"/>
      <c r="AV285" s="167"/>
      <c r="AW285" s="167"/>
      <c r="AX285" s="167"/>
      <c r="AY285" s="181"/>
      <c r="AZ285" s="167"/>
      <c r="BA285" s="167"/>
      <c r="BB285" s="190">
        <v>39</v>
      </c>
      <c r="BC285" s="167"/>
      <c r="BD285" s="167"/>
      <c r="BE285" s="167"/>
      <c r="BF285" s="167"/>
      <c r="BG285" s="181"/>
      <c r="BH285" s="190">
        <v>46</v>
      </c>
      <c r="BI285" s="167"/>
      <c r="BJ285" s="167"/>
      <c r="BK285" s="167"/>
      <c r="BL285" s="167"/>
      <c r="BM285" s="167"/>
      <c r="BN285" s="167"/>
      <c r="BO285" s="167"/>
      <c r="BP285" s="167"/>
      <c r="BQ285" s="167"/>
      <c r="BR285" s="167"/>
      <c r="BS285" s="167"/>
      <c r="BT285" s="181"/>
      <c r="BU285" s="167"/>
      <c r="BV285" s="167"/>
      <c r="BW285" s="167"/>
      <c r="BX285" s="167"/>
      <c r="BY285" s="167"/>
      <c r="BZ285" s="167"/>
      <c r="CA285" s="181"/>
      <c r="CB285" s="167"/>
      <c r="CC285" s="167"/>
      <c r="CD285" s="167"/>
      <c r="CE285" s="167"/>
      <c r="CF285" s="167"/>
      <c r="CG285" s="181"/>
      <c r="CH285" s="190">
        <v>54</v>
      </c>
      <c r="CI285" s="167"/>
      <c r="CJ285" s="167"/>
      <c r="CK285" s="167"/>
      <c r="CL285" s="167"/>
      <c r="CM285" s="167"/>
    </row>
    <row r="286" spans="1:91" ht="16" x14ac:dyDescent="0.2">
      <c r="A286" s="523"/>
      <c r="B286" s="523"/>
      <c r="C286" s="167" t="s">
        <v>2381</v>
      </c>
      <c r="D286" s="189" t="s">
        <v>2382</v>
      </c>
      <c r="E286" s="167">
        <v>20</v>
      </c>
      <c r="F286" s="169">
        <v>0.42857142857142849</v>
      </c>
      <c r="G286" s="167">
        <v>7</v>
      </c>
      <c r="H286" s="181"/>
      <c r="I286" s="167"/>
      <c r="J286" s="167"/>
      <c r="K286" s="191">
        <v>12</v>
      </c>
      <c r="L286" s="167"/>
      <c r="M286" s="167"/>
      <c r="N286" s="167"/>
      <c r="O286" s="167"/>
      <c r="P286" s="167"/>
      <c r="Q286" s="167"/>
      <c r="R286" s="167"/>
      <c r="S286" s="167"/>
      <c r="T286" s="167"/>
      <c r="U286" s="181"/>
      <c r="V286" s="167"/>
      <c r="W286" s="191">
        <v>2</v>
      </c>
      <c r="X286" s="167"/>
      <c r="Y286" s="167"/>
      <c r="Z286" s="190">
        <v>20</v>
      </c>
      <c r="AA286" s="167"/>
      <c r="AB286" s="167"/>
      <c r="AC286" s="167"/>
      <c r="AD286" s="167"/>
      <c r="AE286" s="167"/>
      <c r="AF286" s="167"/>
      <c r="AG286" s="167"/>
      <c r="AH286" s="167"/>
      <c r="AI286" s="193">
        <v>29</v>
      </c>
      <c r="AJ286" s="167"/>
      <c r="AK286" s="167"/>
      <c r="AL286" s="167"/>
      <c r="AM286" s="167"/>
      <c r="AN286" s="167"/>
      <c r="AO286" s="167"/>
      <c r="AP286" s="167"/>
      <c r="AQ286" s="167"/>
      <c r="AR286" s="167"/>
      <c r="AS286" s="167"/>
      <c r="AT286" s="167"/>
      <c r="AU286" s="167"/>
      <c r="AV286" s="167"/>
      <c r="AW286" s="167"/>
      <c r="AX286" s="167"/>
      <c r="AY286" s="181"/>
      <c r="AZ286" s="167"/>
      <c r="BA286" s="167"/>
      <c r="BB286" s="191">
        <v>15</v>
      </c>
      <c r="BC286" s="167"/>
      <c r="BD286" s="167"/>
      <c r="BE286" s="167"/>
      <c r="BF286" s="167"/>
      <c r="BG286" s="181"/>
      <c r="BH286" s="190">
        <v>26</v>
      </c>
      <c r="BI286" s="167"/>
      <c r="BJ286" s="167"/>
      <c r="BK286" s="167"/>
      <c r="BL286" s="167"/>
      <c r="BM286" s="167"/>
      <c r="BN286" s="167"/>
      <c r="BO286" s="167"/>
      <c r="BP286" s="167"/>
      <c r="BQ286" s="167"/>
      <c r="BR286" s="167"/>
      <c r="BS286" s="167"/>
      <c r="BT286" s="181"/>
      <c r="BU286" s="167"/>
      <c r="BV286" s="167"/>
      <c r="BW286" s="167"/>
      <c r="BX286" s="167"/>
      <c r="BY286" s="167"/>
      <c r="BZ286" s="167"/>
      <c r="CA286" s="181"/>
      <c r="CB286" s="167"/>
      <c r="CC286" s="167"/>
      <c r="CD286" s="167"/>
      <c r="CE286" s="167"/>
      <c r="CF286" s="167"/>
      <c r="CG286" s="181"/>
      <c r="CH286" s="192">
        <v>19</v>
      </c>
      <c r="CI286" s="167"/>
      <c r="CJ286" s="167"/>
      <c r="CK286" s="167"/>
      <c r="CL286" s="167"/>
      <c r="CM286" s="167"/>
    </row>
    <row r="287" spans="1:91" ht="48" x14ac:dyDescent="0.2">
      <c r="A287" s="523"/>
      <c r="B287" s="523"/>
      <c r="C287" s="167" t="s">
        <v>2383</v>
      </c>
      <c r="D287" s="189" t="s">
        <v>2384</v>
      </c>
      <c r="E287" s="167">
        <v>20</v>
      </c>
      <c r="F287" s="169">
        <v>0.2</v>
      </c>
      <c r="G287" s="167">
        <v>10</v>
      </c>
      <c r="H287" s="195">
        <v>1</v>
      </c>
      <c r="I287" s="167"/>
      <c r="J287" s="167"/>
      <c r="K287" s="191">
        <v>8</v>
      </c>
      <c r="L287" s="167"/>
      <c r="M287" s="167"/>
      <c r="N287" s="167"/>
      <c r="O287" s="167"/>
      <c r="P287" s="167"/>
      <c r="Q287" s="167"/>
      <c r="R287" s="167"/>
      <c r="S287" s="167"/>
      <c r="T287" s="167"/>
      <c r="U287" s="181"/>
      <c r="V287" s="167"/>
      <c r="W287" s="190">
        <v>32</v>
      </c>
      <c r="X287" s="191">
        <v>8</v>
      </c>
      <c r="Y287" s="167"/>
      <c r="Z287" s="190">
        <v>27</v>
      </c>
      <c r="AA287" s="167"/>
      <c r="AB287" s="167"/>
      <c r="AC287" s="167"/>
      <c r="AD287" s="167"/>
      <c r="AE287" s="167"/>
      <c r="AF287" s="167"/>
      <c r="AG287" s="167"/>
      <c r="AH287" s="167"/>
      <c r="AI287" s="195">
        <v>10</v>
      </c>
      <c r="AJ287" s="167"/>
      <c r="AK287" s="167"/>
      <c r="AL287" s="167"/>
      <c r="AM287" s="167"/>
      <c r="AN287" s="167"/>
      <c r="AO287" s="191">
        <v>1</v>
      </c>
      <c r="AP287" s="167"/>
      <c r="AQ287" s="167"/>
      <c r="AR287" s="167"/>
      <c r="AS287" s="167"/>
      <c r="AT287" s="167"/>
      <c r="AU287" s="167"/>
      <c r="AV287" s="167"/>
      <c r="AW287" s="167"/>
      <c r="AX287" s="167"/>
      <c r="AY287" s="181"/>
      <c r="AZ287" s="167"/>
      <c r="BA287" s="167"/>
      <c r="BB287" s="191">
        <v>5</v>
      </c>
      <c r="BC287" s="167"/>
      <c r="BD287" s="167"/>
      <c r="BE287" s="167"/>
      <c r="BF287" s="167"/>
      <c r="BG287" s="181"/>
      <c r="BH287" s="191">
        <v>10</v>
      </c>
      <c r="BI287" s="167"/>
      <c r="BJ287" s="167"/>
      <c r="BK287" s="167"/>
      <c r="BL287" s="167"/>
      <c r="BM287" s="167"/>
      <c r="BN287" s="167"/>
      <c r="BO287" s="167"/>
      <c r="BP287" s="167"/>
      <c r="BQ287" s="167"/>
      <c r="BR287" s="167"/>
      <c r="BS287" s="167"/>
      <c r="BT287" s="181"/>
      <c r="BU287" s="167"/>
      <c r="BV287" s="167"/>
      <c r="BW287" s="167"/>
      <c r="BX287" s="167"/>
      <c r="BY287" s="167"/>
      <c r="BZ287" s="167"/>
      <c r="CA287" s="181"/>
      <c r="CB287" s="167"/>
      <c r="CC287" s="167"/>
      <c r="CD287" s="167"/>
      <c r="CE287" s="167"/>
      <c r="CF287" s="167"/>
      <c r="CG287" s="181"/>
      <c r="CH287" s="191">
        <v>9</v>
      </c>
      <c r="CI287" s="167"/>
      <c r="CJ287" s="167"/>
      <c r="CK287" s="167"/>
      <c r="CL287" s="167"/>
      <c r="CM287" s="167"/>
    </row>
    <row r="288" spans="1:91" ht="16" x14ac:dyDescent="0.2">
      <c r="A288" s="523"/>
      <c r="B288" s="523"/>
      <c r="C288" s="167" t="s">
        <v>2385</v>
      </c>
      <c r="D288" s="189" t="s">
        <v>2386</v>
      </c>
      <c r="E288" s="167">
        <v>5</v>
      </c>
      <c r="F288" s="169">
        <v>0.625</v>
      </c>
      <c r="G288" s="167">
        <v>8</v>
      </c>
      <c r="H288" s="181"/>
      <c r="I288" s="167"/>
      <c r="J288" s="167"/>
      <c r="K288" s="191">
        <v>2</v>
      </c>
      <c r="L288" s="167"/>
      <c r="M288" s="167"/>
      <c r="N288" s="167"/>
      <c r="O288" s="167"/>
      <c r="P288" s="167"/>
      <c r="Q288" s="167"/>
      <c r="R288" s="167"/>
      <c r="S288" s="167"/>
      <c r="T288" s="167"/>
      <c r="U288" s="181"/>
      <c r="V288" s="167"/>
      <c r="W288" s="190">
        <v>21</v>
      </c>
      <c r="X288" s="190">
        <v>8</v>
      </c>
      <c r="Y288" s="167"/>
      <c r="Z288" s="191">
        <v>3</v>
      </c>
      <c r="AA288" s="167"/>
      <c r="AB288" s="167"/>
      <c r="AC288" s="167"/>
      <c r="AD288" s="167"/>
      <c r="AE288" s="167"/>
      <c r="AF288" s="167"/>
      <c r="AG288" s="167"/>
      <c r="AH288" s="167"/>
      <c r="AI288" s="193">
        <v>28</v>
      </c>
      <c r="AJ288" s="167"/>
      <c r="AK288" s="167"/>
      <c r="AL288" s="167"/>
      <c r="AM288" s="167"/>
      <c r="AN288" s="167"/>
      <c r="AO288" s="167"/>
      <c r="AP288" s="167"/>
      <c r="AQ288" s="167"/>
      <c r="AR288" s="167"/>
      <c r="AS288" s="167"/>
      <c r="AT288" s="167"/>
      <c r="AU288" s="167"/>
      <c r="AV288" s="167"/>
      <c r="AW288" s="167"/>
      <c r="AX288" s="167"/>
      <c r="AY288" s="181"/>
      <c r="AZ288" s="167"/>
      <c r="BA288" s="167"/>
      <c r="BB288" s="191">
        <v>1</v>
      </c>
      <c r="BC288" s="167"/>
      <c r="BD288" s="167"/>
      <c r="BE288" s="167"/>
      <c r="BF288" s="167"/>
      <c r="BG288" s="181"/>
      <c r="BH288" s="190">
        <v>11</v>
      </c>
      <c r="BI288" s="167"/>
      <c r="BJ288" s="167"/>
      <c r="BK288" s="167"/>
      <c r="BL288" s="167"/>
      <c r="BM288" s="167"/>
      <c r="BN288" s="167"/>
      <c r="BO288" s="167"/>
      <c r="BP288" s="167"/>
      <c r="BQ288" s="167"/>
      <c r="BR288" s="167"/>
      <c r="BS288" s="167"/>
      <c r="BT288" s="181"/>
      <c r="BU288" s="167"/>
      <c r="BV288" s="167"/>
      <c r="BW288" s="167"/>
      <c r="BX288" s="167"/>
      <c r="BY288" s="167"/>
      <c r="BZ288" s="167"/>
      <c r="CA288" s="181"/>
      <c r="CB288" s="167"/>
      <c r="CC288" s="167"/>
      <c r="CD288" s="167"/>
      <c r="CE288" s="167"/>
      <c r="CF288" s="167"/>
      <c r="CG288" s="181"/>
      <c r="CH288" s="190">
        <v>16</v>
      </c>
      <c r="CI288" s="167"/>
      <c r="CJ288" s="167"/>
      <c r="CK288" s="167"/>
      <c r="CL288" s="167"/>
      <c r="CM288" s="167"/>
    </row>
    <row r="289" spans="1:91" ht="16" x14ac:dyDescent="0.2">
      <c r="A289" s="523"/>
      <c r="B289" s="523"/>
      <c r="C289" s="167" t="s">
        <v>2387</v>
      </c>
      <c r="D289" s="189" t="s">
        <v>2388</v>
      </c>
      <c r="E289" s="167">
        <v>3</v>
      </c>
      <c r="F289" s="169">
        <v>0.83333333333333337</v>
      </c>
      <c r="G289" s="167">
        <v>6</v>
      </c>
      <c r="H289" s="181"/>
      <c r="I289" s="167"/>
      <c r="J289" s="167"/>
      <c r="K289" s="190">
        <v>9</v>
      </c>
      <c r="L289" s="167"/>
      <c r="M289" s="167"/>
      <c r="N289" s="167"/>
      <c r="O289" s="167"/>
      <c r="P289" s="167"/>
      <c r="Q289" s="167"/>
      <c r="R289" s="167"/>
      <c r="S289" s="167"/>
      <c r="T289" s="167"/>
      <c r="U289" s="181"/>
      <c r="V289" s="167"/>
      <c r="W289" s="190">
        <v>16</v>
      </c>
      <c r="X289" s="167"/>
      <c r="Y289" s="167"/>
      <c r="Z289" s="167"/>
      <c r="AA289" s="167"/>
      <c r="AB289" s="167"/>
      <c r="AC289" s="167"/>
      <c r="AD289" s="167"/>
      <c r="AE289" s="167"/>
      <c r="AF289" s="167"/>
      <c r="AG289" s="167"/>
      <c r="AH289" s="167"/>
      <c r="AI289" s="195">
        <v>2</v>
      </c>
      <c r="AJ289" s="167"/>
      <c r="AK289" s="167"/>
      <c r="AL289" s="167"/>
      <c r="AM289" s="167"/>
      <c r="AN289" s="167"/>
      <c r="AO289" s="167"/>
      <c r="AP289" s="167"/>
      <c r="AQ289" s="167"/>
      <c r="AR289" s="167"/>
      <c r="AS289" s="167"/>
      <c r="AT289" s="167"/>
      <c r="AU289" s="167"/>
      <c r="AV289" s="167"/>
      <c r="AW289" s="167"/>
      <c r="AX289" s="167"/>
      <c r="AY289" s="181"/>
      <c r="AZ289" s="167"/>
      <c r="BA289" s="167"/>
      <c r="BB289" s="190">
        <v>7</v>
      </c>
      <c r="BC289" s="167"/>
      <c r="BD289" s="167"/>
      <c r="BE289" s="167"/>
      <c r="BF289" s="167"/>
      <c r="BG289" s="181"/>
      <c r="BH289" s="190">
        <v>4</v>
      </c>
      <c r="BI289" s="167"/>
      <c r="BJ289" s="167"/>
      <c r="BK289" s="167"/>
      <c r="BL289" s="167"/>
      <c r="BM289" s="167"/>
      <c r="BN289" s="167"/>
      <c r="BO289" s="167"/>
      <c r="BP289" s="167"/>
      <c r="BQ289" s="167"/>
      <c r="BR289" s="167"/>
      <c r="BS289" s="167"/>
      <c r="BT289" s="181"/>
      <c r="BU289" s="167"/>
      <c r="BV289" s="167"/>
      <c r="BW289" s="167"/>
      <c r="BX289" s="167"/>
      <c r="BY289" s="167"/>
      <c r="BZ289" s="167"/>
      <c r="CA289" s="181"/>
      <c r="CB289" s="167"/>
      <c r="CC289" s="167"/>
      <c r="CD289" s="167"/>
      <c r="CE289" s="167"/>
      <c r="CF289" s="167"/>
      <c r="CG289" s="181"/>
      <c r="CH289" s="190">
        <v>6</v>
      </c>
      <c r="CI289" s="167"/>
      <c r="CJ289" s="167"/>
      <c r="CK289" s="167"/>
      <c r="CL289" s="167"/>
      <c r="CM289" s="167"/>
    </row>
    <row r="290" spans="1:91" ht="32" x14ac:dyDescent="0.2">
      <c r="A290" s="523"/>
      <c r="B290" s="523"/>
      <c r="C290" s="167" t="s">
        <v>2389</v>
      </c>
      <c r="D290" s="189" t="s">
        <v>2390</v>
      </c>
      <c r="E290" s="167">
        <v>3</v>
      </c>
      <c r="F290" s="169">
        <v>0.5</v>
      </c>
      <c r="G290" s="167">
        <v>4</v>
      </c>
      <c r="H290" s="181"/>
      <c r="I290" s="167"/>
      <c r="J290" s="167"/>
      <c r="K290" s="167"/>
      <c r="L290" s="167"/>
      <c r="M290" s="167"/>
      <c r="N290" s="167"/>
      <c r="O290" s="167"/>
      <c r="P290" s="167"/>
      <c r="Q290" s="167"/>
      <c r="R290" s="167"/>
      <c r="S290" s="167"/>
      <c r="T290" s="167"/>
      <c r="U290" s="181"/>
      <c r="V290" s="167"/>
      <c r="W290" s="167"/>
      <c r="X290" s="167"/>
      <c r="Y290" s="167"/>
      <c r="Z290" s="190">
        <v>3</v>
      </c>
      <c r="AA290" s="167"/>
      <c r="AB290" s="167"/>
      <c r="AC290" s="167"/>
      <c r="AD290" s="167"/>
      <c r="AE290" s="167"/>
      <c r="AF290" s="167"/>
      <c r="AG290" s="167"/>
      <c r="AH290" s="167"/>
      <c r="AI290" s="181"/>
      <c r="AJ290" s="167"/>
      <c r="AK290" s="167"/>
      <c r="AL290" s="167"/>
      <c r="AM290" s="167"/>
      <c r="AN290" s="167"/>
      <c r="AO290" s="167"/>
      <c r="AP290" s="167"/>
      <c r="AQ290" s="167"/>
      <c r="AR290" s="167"/>
      <c r="AS290" s="167"/>
      <c r="AT290" s="167"/>
      <c r="AU290" s="167"/>
      <c r="AV290" s="167"/>
      <c r="AW290" s="167"/>
      <c r="AX290" s="167"/>
      <c r="AY290" s="181"/>
      <c r="AZ290" s="167"/>
      <c r="BA290" s="167"/>
      <c r="BB290" s="191">
        <v>1</v>
      </c>
      <c r="BC290" s="167"/>
      <c r="BD290" s="167"/>
      <c r="BE290" s="167"/>
      <c r="BF290" s="167"/>
      <c r="BG290" s="181"/>
      <c r="BH290" s="191">
        <v>2</v>
      </c>
      <c r="BI290" s="167"/>
      <c r="BJ290" s="167"/>
      <c r="BK290" s="167"/>
      <c r="BL290" s="167"/>
      <c r="BM290" s="167"/>
      <c r="BN290" s="167"/>
      <c r="BO290" s="167"/>
      <c r="BP290" s="167"/>
      <c r="BQ290" s="167"/>
      <c r="BR290" s="167"/>
      <c r="BS290" s="167"/>
      <c r="BT290" s="181"/>
      <c r="BU290" s="167"/>
      <c r="BV290" s="167"/>
      <c r="BW290" s="167"/>
      <c r="BX290" s="167"/>
      <c r="BY290" s="167"/>
      <c r="BZ290" s="167"/>
      <c r="CA290" s="181"/>
      <c r="CB290" s="167"/>
      <c r="CC290" s="167"/>
      <c r="CD290" s="167"/>
      <c r="CE290" s="167"/>
      <c r="CF290" s="167"/>
      <c r="CG290" s="181"/>
      <c r="CH290" s="190">
        <v>5</v>
      </c>
      <c r="CI290" s="167"/>
      <c r="CJ290" s="167"/>
      <c r="CK290" s="167"/>
      <c r="CL290" s="167"/>
      <c r="CM290" s="167"/>
    </row>
    <row r="291" spans="1:91" ht="32" x14ac:dyDescent="0.2">
      <c r="A291" s="523"/>
      <c r="B291" s="523"/>
      <c r="C291" s="167" t="s">
        <v>2391</v>
      </c>
      <c r="D291" s="189" t="s">
        <v>2392</v>
      </c>
      <c r="E291" s="167">
        <v>20</v>
      </c>
      <c r="F291" s="170">
        <v>0.14285714285714279</v>
      </c>
      <c r="G291" s="167">
        <v>14</v>
      </c>
      <c r="H291" s="181"/>
      <c r="I291" s="167"/>
      <c r="J291" s="167"/>
      <c r="K291" s="191">
        <v>11</v>
      </c>
      <c r="L291" s="167"/>
      <c r="M291" s="167"/>
      <c r="N291" s="167"/>
      <c r="O291" s="167"/>
      <c r="P291" s="167"/>
      <c r="Q291" s="167"/>
      <c r="R291" s="167"/>
      <c r="S291" s="167"/>
      <c r="T291" s="167"/>
      <c r="U291" s="181"/>
      <c r="V291" s="167"/>
      <c r="W291" s="191">
        <v>1</v>
      </c>
      <c r="X291" s="167"/>
      <c r="Y291" s="167"/>
      <c r="Z291" s="191">
        <v>10</v>
      </c>
      <c r="AA291" s="191">
        <v>3</v>
      </c>
      <c r="AB291" s="167"/>
      <c r="AC291" s="167"/>
      <c r="AD291" s="167"/>
      <c r="AE291" s="167"/>
      <c r="AF291" s="167"/>
      <c r="AG291" s="167"/>
      <c r="AH291" s="167"/>
      <c r="AI291" s="195">
        <v>8</v>
      </c>
      <c r="AJ291" s="167"/>
      <c r="AK291" s="167"/>
      <c r="AL291" s="167"/>
      <c r="AM291" s="167"/>
      <c r="AN291" s="167"/>
      <c r="AO291" s="192">
        <v>17</v>
      </c>
      <c r="AP291" s="167"/>
      <c r="AQ291" s="167"/>
      <c r="AR291" s="167"/>
      <c r="AS291" s="167"/>
      <c r="AT291" s="167"/>
      <c r="AU291" s="167"/>
      <c r="AV291" s="167"/>
      <c r="AW291" s="167"/>
      <c r="AX291" s="167"/>
      <c r="AY291" s="181"/>
      <c r="AZ291" s="167"/>
      <c r="BA291" s="167"/>
      <c r="BB291" s="190">
        <v>20</v>
      </c>
      <c r="BC291" s="167"/>
      <c r="BD291" s="167"/>
      <c r="BE291" s="167"/>
      <c r="BF291" s="167"/>
      <c r="BG291" s="181"/>
      <c r="BH291" s="190">
        <v>21</v>
      </c>
      <c r="BI291" s="167"/>
      <c r="BJ291" s="167"/>
      <c r="BK291" s="191">
        <v>3</v>
      </c>
      <c r="BL291" s="191">
        <v>13</v>
      </c>
      <c r="BM291" s="167"/>
      <c r="BN291" s="167"/>
      <c r="BO291" s="167"/>
      <c r="BP291" s="167"/>
      <c r="BQ291" s="167"/>
      <c r="BR291" s="167"/>
      <c r="BS291" s="167"/>
      <c r="BT291" s="195">
        <v>10</v>
      </c>
      <c r="BU291" s="167"/>
      <c r="BV291" s="167"/>
      <c r="BW291" s="167"/>
      <c r="BX291" s="167"/>
      <c r="BY291" s="167"/>
      <c r="BZ291" s="167"/>
      <c r="CA291" s="195">
        <v>3</v>
      </c>
      <c r="CB291" s="167"/>
      <c r="CC291" s="167"/>
      <c r="CD291" s="167"/>
      <c r="CE291" s="167"/>
      <c r="CF291" s="167"/>
      <c r="CG291" s="195">
        <v>6</v>
      </c>
      <c r="CH291" s="191">
        <v>12</v>
      </c>
      <c r="CI291" s="167"/>
      <c r="CJ291" s="167"/>
      <c r="CK291" s="167"/>
      <c r="CL291" s="167"/>
      <c r="CM291" s="167"/>
    </row>
    <row r="292" spans="1:91" ht="32" x14ac:dyDescent="0.2">
      <c r="A292" s="523"/>
      <c r="B292" s="523"/>
      <c r="C292" s="167" t="s">
        <v>2393</v>
      </c>
      <c r="D292" s="189" t="s">
        <v>2394</v>
      </c>
      <c r="E292" s="167">
        <v>20</v>
      </c>
      <c r="F292" s="170">
        <v>0.10526315789473679</v>
      </c>
      <c r="G292" s="167">
        <v>19</v>
      </c>
      <c r="H292" s="195">
        <v>1</v>
      </c>
      <c r="I292" s="167"/>
      <c r="J292" s="167"/>
      <c r="K292" s="191">
        <v>6</v>
      </c>
      <c r="L292" s="167"/>
      <c r="M292" s="167"/>
      <c r="N292" s="190">
        <v>21</v>
      </c>
      <c r="O292" s="167"/>
      <c r="P292" s="167"/>
      <c r="Q292" s="167"/>
      <c r="R292" s="167"/>
      <c r="S292" s="167"/>
      <c r="T292" s="167"/>
      <c r="U292" s="181"/>
      <c r="V292" s="167"/>
      <c r="W292" s="191">
        <v>8</v>
      </c>
      <c r="X292" s="191">
        <v>2</v>
      </c>
      <c r="Y292" s="167"/>
      <c r="Z292" s="190">
        <v>50</v>
      </c>
      <c r="AA292" s="191">
        <v>9</v>
      </c>
      <c r="AB292" s="167"/>
      <c r="AC292" s="167"/>
      <c r="AD292" s="167"/>
      <c r="AE292" s="167"/>
      <c r="AF292" s="167"/>
      <c r="AG292" s="167"/>
      <c r="AH292" s="167"/>
      <c r="AI292" s="195">
        <v>11</v>
      </c>
      <c r="AJ292" s="167"/>
      <c r="AK292" s="167"/>
      <c r="AL292" s="167"/>
      <c r="AM292" s="167"/>
      <c r="AN292" s="167"/>
      <c r="AO292" s="191">
        <v>1</v>
      </c>
      <c r="AP292" s="191">
        <v>7</v>
      </c>
      <c r="AQ292" s="167"/>
      <c r="AR292" s="167"/>
      <c r="AS292" s="167"/>
      <c r="AT292" s="167"/>
      <c r="AU292" s="167"/>
      <c r="AV292" s="167"/>
      <c r="AW292" s="167"/>
      <c r="AX292" s="167"/>
      <c r="AY292" s="181"/>
      <c r="AZ292" s="167"/>
      <c r="BA292" s="192">
        <v>16</v>
      </c>
      <c r="BB292" s="191">
        <v>1</v>
      </c>
      <c r="BC292" s="167"/>
      <c r="BD292" s="167"/>
      <c r="BE292" s="167"/>
      <c r="BF292" s="167"/>
      <c r="BG292" s="181"/>
      <c r="BH292" s="191">
        <v>15</v>
      </c>
      <c r="BI292" s="167"/>
      <c r="BJ292" s="167"/>
      <c r="BK292" s="192">
        <v>16</v>
      </c>
      <c r="BL292" s="191">
        <v>13</v>
      </c>
      <c r="BM292" s="167"/>
      <c r="BN292" s="167"/>
      <c r="BO292" s="167"/>
      <c r="BP292" s="167"/>
      <c r="BQ292" s="167"/>
      <c r="BR292" s="167"/>
      <c r="BS292" s="167"/>
      <c r="BT292" s="195">
        <v>9</v>
      </c>
      <c r="BU292" s="167"/>
      <c r="BV292" s="167"/>
      <c r="BW292" s="167"/>
      <c r="BX292" s="167"/>
      <c r="BY292" s="167"/>
      <c r="BZ292" s="167"/>
      <c r="CA292" s="195">
        <v>6</v>
      </c>
      <c r="CB292" s="167"/>
      <c r="CC292" s="167"/>
      <c r="CD292" s="167"/>
      <c r="CE292" s="167"/>
      <c r="CF292" s="167"/>
      <c r="CG292" s="195">
        <v>5</v>
      </c>
      <c r="CH292" s="191">
        <v>5</v>
      </c>
      <c r="CI292" s="167"/>
      <c r="CJ292" s="167"/>
      <c r="CK292" s="167"/>
      <c r="CL292" s="167"/>
      <c r="CM292" s="167"/>
    </row>
    <row r="293" spans="1:91" ht="49" thickBot="1" x14ac:dyDescent="0.25">
      <c r="A293" s="523"/>
      <c r="B293" s="523"/>
      <c r="C293" s="167" t="s">
        <v>2395</v>
      </c>
      <c r="D293" s="189" t="s">
        <v>2396</v>
      </c>
      <c r="E293" s="167">
        <v>20</v>
      </c>
      <c r="F293" s="169">
        <v>0.89473684210526316</v>
      </c>
      <c r="G293" s="167">
        <v>19</v>
      </c>
      <c r="H293" s="195">
        <v>8</v>
      </c>
      <c r="I293" s="167"/>
      <c r="J293" s="167"/>
      <c r="K293" s="190">
        <v>78</v>
      </c>
      <c r="L293" s="167"/>
      <c r="M293" s="167"/>
      <c r="N293" s="190">
        <v>37</v>
      </c>
      <c r="O293" s="167"/>
      <c r="P293" s="167"/>
      <c r="Q293" s="167"/>
      <c r="R293" s="167"/>
      <c r="S293" s="167"/>
      <c r="T293" s="167"/>
      <c r="U293" s="181"/>
      <c r="V293" s="167"/>
      <c r="W293" s="190">
        <v>25</v>
      </c>
      <c r="X293" s="191">
        <v>10</v>
      </c>
      <c r="Y293" s="167"/>
      <c r="Z293" s="190">
        <v>202</v>
      </c>
      <c r="AA293" s="190">
        <v>371</v>
      </c>
      <c r="AB293" s="167"/>
      <c r="AC293" s="167"/>
      <c r="AD293" s="167"/>
      <c r="AE293" s="167"/>
      <c r="AF293" s="167"/>
      <c r="AG293" s="167"/>
      <c r="AH293" s="167"/>
      <c r="AI293" s="193">
        <v>27</v>
      </c>
      <c r="AJ293" s="167"/>
      <c r="AK293" s="167"/>
      <c r="AL293" s="167"/>
      <c r="AM293" s="167"/>
      <c r="AN293" s="167"/>
      <c r="AO293" s="190">
        <v>115</v>
      </c>
      <c r="AP293" s="190">
        <v>65</v>
      </c>
      <c r="AQ293" s="167"/>
      <c r="AR293" s="167"/>
      <c r="AS293" s="167"/>
      <c r="AT293" s="167"/>
      <c r="AU293" s="167"/>
      <c r="AV293" s="167"/>
      <c r="AW293" s="167"/>
      <c r="AX293" s="167"/>
      <c r="AY293" s="181"/>
      <c r="AZ293" s="167"/>
      <c r="BA293" s="190">
        <v>69</v>
      </c>
      <c r="BB293" s="190">
        <v>45</v>
      </c>
      <c r="BC293" s="167"/>
      <c r="BD293" s="167"/>
      <c r="BE293" s="167"/>
      <c r="BF293" s="167"/>
      <c r="BG293" s="181"/>
      <c r="BH293" s="190">
        <v>123</v>
      </c>
      <c r="BI293" s="167"/>
      <c r="BJ293" s="167"/>
      <c r="BK293" s="190">
        <v>95</v>
      </c>
      <c r="BL293" s="190">
        <v>79</v>
      </c>
      <c r="BM293" s="167"/>
      <c r="BN293" s="167"/>
      <c r="BO293" s="167"/>
      <c r="BP293" s="167"/>
      <c r="BQ293" s="167"/>
      <c r="BR293" s="167"/>
      <c r="BS293" s="167"/>
      <c r="BT293" s="193">
        <v>74</v>
      </c>
      <c r="BU293" s="167"/>
      <c r="BV293" s="167"/>
      <c r="BW293" s="167"/>
      <c r="BX293" s="167"/>
      <c r="BY293" s="167"/>
      <c r="BZ293" s="167"/>
      <c r="CA293" s="193">
        <v>45</v>
      </c>
      <c r="CB293" s="167"/>
      <c r="CC293" s="167"/>
      <c r="CD293" s="167"/>
      <c r="CE293" s="167"/>
      <c r="CF293" s="167"/>
      <c r="CG293" s="193">
        <v>82</v>
      </c>
      <c r="CH293" s="190">
        <v>54</v>
      </c>
      <c r="CI293" s="167"/>
      <c r="CJ293" s="167"/>
      <c r="CK293" s="167"/>
      <c r="CL293" s="167"/>
      <c r="CM293" s="167"/>
    </row>
    <row r="294" spans="1:91" ht="16" x14ac:dyDescent="0.2">
      <c r="A294" s="522">
        <v>52</v>
      </c>
      <c r="B294" s="522" t="s">
        <v>3390</v>
      </c>
      <c r="C294" s="182" t="s">
        <v>2511</v>
      </c>
      <c r="D294" s="183" t="s">
        <v>710</v>
      </c>
      <c r="E294" s="182">
        <v>25</v>
      </c>
      <c r="F294" s="184">
        <v>0</v>
      </c>
      <c r="G294" s="182">
        <v>6</v>
      </c>
      <c r="H294" s="185"/>
      <c r="I294" s="182"/>
      <c r="J294" s="182"/>
      <c r="K294" s="182"/>
      <c r="L294" s="182"/>
      <c r="M294" s="182"/>
      <c r="N294" s="182"/>
      <c r="O294" s="182"/>
      <c r="P294" s="182"/>
      <c r="Q294" s="182"/>
      <c r="R294" s="182"/>
      <c r="S294" s="182"/>
      <c r="T294" s="182"/>
      <c r="U294" s="185"/>
      <c r="V294" s="182"/>
      <c r="W294" s="187">
        <v>8</v>
      </c>
      <c r="X294" s="182"/>
      <c r="Y294" s="182"/>
      <c r="Z294" s="187">
        <v>9</v>
      </c>
      <c r="AA294" s="187">
        <v>3</v>
      </c>
      <c r="AB294" s="182"/>
      <c r="AC294" s="182"/>
      <c r="AD294" s="182"/>
      <c r="AE294" s="182"/>
      <c r="AF294" s="182"/>
      <c r="AG294" s="182"/>
      <c r="AH294" s="182"/>
      <c r="AI294" s="185"/>
      <c r="AJ294" s="182"/>
      <c r="AK294" s="182"/>
      <c r="AL294" s="182"/>
      <c r="AM294" s="182"/>
      <c r="AN294" s="182"/>
      <c r="AO294" s="187">
        <v>1</v>
      </c>
      <c r="AP294" s="182"/>
      <c r="AQ294" s="182"/>
      <c r="AR294" s="182"/>
      <c r="AS294" s="182"/>
      <c r="AT294" s="182"/>
      <c r="AU294" s="182"/>
      <c r="AV294" s="182"/>
      <c r="AW294" s="182"/>
      <c r="AX294" s="182"/>
      <c r="AY294" s="185"/>
      <c r="AZ294" s="182"/>
      <c r="BA294" s="182"/>
      <c r="BB294" s="182"/>
      <c r="BC294" s="182"/>
      <c r="BD294" s="182"/>
      <c r="BE294" s="182"/>
      <c r="BF294" s="182"/>
      <c r="BG294" s="185"/>
      <c r="BH294" s="182"/>
      <c r="BI294" s="182"/>
      <c r="BJ294" s="182"/>
      <c r="BK294" s="182"/>
      <c r="BL294" s="182"/>
      <c r="BM294" s="182"/>
      <c r="BN294" s="182"/>
      <c r="BO294" s="182"/>
      <c r="BP294" s="182"/>
      <c r="BQ294" s="182"/>
      <c r="BR294" s="182"/>
      <c r="BS294" s="182"/>
      <c r="BT294" s="185"/>
      <c r="BU294" s="182"/>
      <c r="BV294" s="182"/>
      <c r="BW294" s="182"/>
      <c r="BX294" s="182"/>
      <c r="BY294" s="182"/>
      <c r="BZ294" s="182"/>
      <c r="CA294" s="185"/>
      <c r="CB294" s="182"/>
      <c r="CC294" s="182"/>
      <c r="CD294" s="182"/>
      <c r="CE294" s="182"/>
      <c r="CF294" s="182"/>
      <c r="CG294" s="188">
        <v>3</v>
      </c>
      <c r="CH294" s="187">
        <v>1</v>
      </c>
      <c r="CI294" s="182"/>
      <c r="CJ294" s="182"/>
      <c r="CK294" s="182"/>
      <c r="CL294" s="182"/>
      <c r="CM294" s="182"/>
    </row>
    <row r="295" spans="1:91" ht="16" x14ac:dyDescent="0.2">
      <c r="A295" s="523"/>
      <c r="B295" s="523"/>
      <c r="C295" s="167" t="s">
        <v>2531</v>
      </c>
      <c r="D295" s="189" t="s">
        <v>746</v>
      </c>
      <c r="E295" s="167">
        <v>25</v>
      </c>
      <c r="F295" s="169">
        <v>0.66666666666666663</v>
      </c>
      <c r="G295" s="167">
        <v>18</v>
      </c>
      <c r="H295" s="193">
        <v>176</v>
      </c>
      <c r="I295" s="167"/>
      <c r="J295" s="167"/>
      <c r="K295" s="190">
        <v>177</v>
      </c>
      <c r="L295" s="167"/>
      <c r="M295" s="167"/>
      <c r="N295" s="167"/>
      <c r="O295" s="167"/>
      <c r="P295" s="167"/>
      <c r="Q295" s="167"/>
      <c r="R295" s="191">
        <v>1</v>
      </c>
      <c r="S295" s="191">
        <v>4</v>
      </c>
      <c r="T295" s="191">
        <v>6</v>
      </c>
      <c r="U295" s="181"/>
      <c r="V295" s="167"/>
      <c r="W295" s="190">
        <v>423</v>
      </c>
      <c r="X295" s="167"/>
      <c r="Y295" s="167"/>
      <c r="Z295" s="190">
        <v>425</v>
      </c>
      <c r="AA295" s="190">
        <v>424</v>
      </c>
      <c r="AB295" s="167"/>
      <c r="AC295" s="167"/>
      <c r="AD295" s="167"/>
      <c r="AE295" s="167"/>
      <c r="AF295" s="167"/>
      <c r="AG295" s="167"/>
      <c r="AH295" s="167"/>
      <c r="AI295" s="181"/>
      <c r="AJ295" s="167"/>
      <c r="AK295" s="167"/>
      <c r="AL295" s="167"/>
      <c r="AM295" s="167"/>
      <c r="AN295" s="167"/>
      <c r="AO295" s="190">
        <v>108</v>
      </c>
      <c r="AP295" s="191">
        <v>6</v>
      </c>
      <c r="AQ295" s="167"/>
      <c r="AR295" s="167"/>
      <c r="AS295" s="167"/>
      <c r="AT295" s="167"/>
      <c r="AU295" s="167"/>
      <c r="AV295" s="167"/>
      <c r="AW295" s="167"/>
      <c r="AX295" s="167"/>
      <c r="AY295" s="181"/>
      <c r="AZ295" s="167"/>
      <c r="BA295" s="190">
        <v>25</v>
      </c>
      <c r="BB295" s="191">
        <v>18</v>
      </c>
      <c r="BC295" s="167"/>
      <c r="BD295" s="167"/>
      <c r="BE295" s="167"/>
      <c r="BF295" s="167"/>
      <c r="BG295" s="181"/>
      <c r="BH295" s="190">
        <v>107</v>
      </c>
      <c r="BI295" s="167"/>
      <c r="BJ295" s="167"/>
      <c r="BK295" s="167"/>
      <c r="BL295" s="167"/>
      <c r="BM295" s="167"/>
      <c r="BN295" s="167"/>
      <c r="BO295" s="167"/>
      <c r="BP295" s="167"/>
      <c r="BQ295" s="167"/>
      <c r="BR295" s="167"/>
      <c r="BS295" s="191">
        <v>5</v>
      </c>
      <c r="BT295" s="193">
        <v>68</v>
      </c>
      <c r="BU295" s="167"/>
      <c r="BV295" s="167"/>
      <c r="BW295" s="167"/>
      <c r="BX295" s="167"/>
      <c r="BY295" s="167"/>
      <c r="BZ295" s="167"/>
      <c r="CA295" s="193">
        <v>33</v>
      </c>
      <c r="CB295" s="167"/>
      <c r="CC295" s="167"/>
      <c r="CD295" s="167"/>
      <c r="CE295" s="167"/>
      <c r="CF295" s="167"/>
      <c r="CG295" s="193">
        <v>76</v>
      </c>
      <c r="CH295" s="190">
        <v>81</v>
      </c>
      <c r="CI295" s="167"/>
      <c r="CJ295" s="167"/>
      <c r="CK295" s="167"/>
      <c r="CL295" s="167"/>
      <c r="CM295" s="167"/>
    </row>
    <row r="296" spans="1:91" ht="16" x14ac:dyDescent="0.2">
      <c r="A296" s="523"/>
      <c r="B296" s="523"/>
      <c r="C296" s="167" t="s">
        <v>2517</v>
      </c>
      <c r="D296" s="189" t="s">
        <v>748</v>
      </c>
      <c r="E296" s="167">
        <v>25</v>
      </c>
      <c r="F296" s="170">
        <v>0</v>
      </c>
      <c r="G296" s="167">
        <v>10</v>
      </c>
      <c r="H296" s="195">
        <v>1</v>
      </c>
      <c r="I296" s="167"/>
      <c r="J296" s="167"/>
      <c r="K296" s="191">
        <v>2</v>
      </c>
      <c r="L296" s="167"/>
      <c r="M296" s="167"/>
      <c r="N296" s="167"/>
      <c r="O296" s="167"/>
      <c r="P296" s="167"/>
      <c r="Q296" s="167"/>
      <c r="R296" s="167"/>
      <c r="S296" s="167"/>
      <c r="T296" s="167"/>
      <c r="U296" s="181"/>
      <c r="V296" s="167"/>
      <c r="W296" s="191">
        <v>4</v>
      </c>
      <c r="X296" s="167"/>
      <c r="Y296" s="167"/>
      <c r="Z296" s="191">
        <v>6</v>
      </c>
      <c r="AA296" s="191">
        <v>4</v>
      </c>
      <c r="AB296" s="167"/>
      <c r="AC296" s="167"/>
      <c r="AD296" s="167"/>
      <c r="AE296" s="167"/>
      <c r="AF296" s="167"/>
      <c r="AG296" s="167"/>
      <c r="AH296" s="167"/>
      <c r="AI296" s="181"/>
      <c r="AJ296" s="167"/>
      <c r="AK296" s="167"/>
      <c r="AL296" s="167"/>
      <c r="AM296" s="167"/>
      <c r="AN296" s="167"/>
      <c r="AO296" s="191">
        <v>2</v>
      </c>
      <c r="AP296" s="167"/>
      <c r="AQ296" s="167"/>
      <c r="AR296" s="167"/>
      <c r="AS296" s="167"/>
      <c r="AT296" s="167"/>
      <c r="AU296" s="167"/>
      <c r="AV296" s="167"/>
      <c r="AW296" s="167"/>
      <c r="AX296" s="167"/>
      <c r="AY296" s="181"/>
      <c r="AZ296" s="167"/>
      <c r="BA296" s="167"/>
      <c r="BB296" s="167"/>
      <c r="BC296" s="167"/>
      <c r="BD296" s="167"/>
      <c r="BE296" s="167"/>
      <c r="BF296" s="167"/>
      <c r="BG296" s="181"/>
      <c r="BH296" s="167"/>
      <c r="BI296" s="167"/>
      <c r="BJ296" s="167"/>
      <c r="BK296" s="167"/>
      <c r="BL296" s="167"/>
      <c r="BM296" s="167"/>
      <c r="BN296" s="167"/>
      <c r="BO296" s="167"/>
      <c r="BP296" s="167"/>
      <c r="BQ296" s="167"/>
      <c r="BR296" s="167"/>
      <c r="BS296" s="191">
        <v>1</v>
      </c>
      <c r="BT296" s="195">
        <v>2</v>
      </c>
      <c r="BU296" s="167"/>
      <c r="BV296" s="167"/>
      <c r="BW296" s="167"/>
      <c r="BX296" s="167"/>
      <c r="BY296" s="167"/>
      <c r="BZ296" s="167"/>
      <c r="CA296" s="181"/>
      <c r="CB296" s="167"/>
      <c r="CC296" s="167"/>
      <c r="CD296" s="167"/>
      <c r="CE296" s="167"/>
      <c r="CF296" s="167"/>
      <c r="CG296" s="195">
        <v>2</v>
      </c>
      <c r="CH296" s="191">
        <v>2</v>
      </c>
      <c r="CI296" s="167"/>
      <c r="CJ296" s="167"/>
      <c r="CK296" s="167"/>
      <c r="CL296" s="167"/>
      <c r="CM296" s="167"/>
    </row>
    <row r="297" spans="1:91" ht="17" thickBot="1" x14ac:dyDescent="0.25">
      <c r="A297" s="523"/>
      <c r="B297" s="523"/>
      <c r="C297" s="167" t="s">
        <v>2533</v>
      </c>
      <c r="D297" s="189" t="s">
        <v>754</v>
      </c>
      <c r="E297" s="167">
        <v>15</v>
      </c>
      <c r="F297" s="170">
        <v>0</v>
      </c>
      <c r="G297" s="167">
        <v>5</v>
      </c>
      <c r="H297" s="181"/>
      <c r="I297" s="167"/>
      <c r="J297" s="167"/>
      <c r="K297" s="167"/>
      <c r="L297" s="167"/>
      <c r="M297" s="167"/>
      <c r="N297" s="167"/>
      <c r="O297" s="167"/>
      <c r="P297" s="167"/>
      <c r="Q297" s="167"/>
      <c r="R297" s="167"/>
      <c r="S297" s="167"/>
      <c r="T297" s="167"/>
      <c r="U297" s="181"/>
      <c r="V297" s="167"/>
      <c r="W297" s="191">
        <v>1</v>
      </c>
      <c r="X297" s="167"/>
      <c r="Y297" s="167"/>
      <c r="Z297" s="191">
        <v>1</v>
      </c>
      <c r="AA297" s="191">
        <v>1</v>
      </c>
      <c r="AB297" s="167"/>
      <c r="AC297" s="167"/>
      <c r="AD297" s="167"/>
      <c r="AE297" s="167"/>
      <c r="AF297" s="167"/>
      <c r="AG297" s="167"/>
      <c r="AH297" s="167"/>
      <c r="AI297" s="181"/>
      <c r="AJ297" s="167"/>
      <c r="AK297" s="167"/>
      <c r="AL297" s="167"/>
      <c r="AM297" s="167"/>
      <c r="AN297" s="167"/>
      <c r="AO297" s="167"/>
      <c r="AP297" s="191">
        <v>1</v>
      </c>
      <c r="AQ297" s="167"/>
      <c r="AR297" s="167"/>
      <c r="AS297" s="167"/>
      <c r="AT297" s="167"/>
      <c r="AU297" s="167"/>
      <c r="AV297" s="167"/>
      <c r="AW297" s="167"/>
      <c r="AX297" s="167"/>
      <c r="AY297" s="181"/>
      <c r="AZ297" s="167"/>
      <c r="BA297" s="167"/>
      <c r="BB297" s="167"/>
      <c r="BC297" s="167"/>
      <c r="BD297" s="167"/>
      <c r="BE297" s="167"/>
      <c r="BF297" s="167"/>
      <c r="BG297" s="181"/>
      <c r="BH297" s="191">
        <v>2</v>
      </c>
      <c r="BI297" s="167"/>
      <c r="BJ297" s="167"/>
      <c r="BK297" s="167"/>
      <c r="BL297" s="167"/>
      <c r="BM297" s="167"/>
      <c r="BN297" s="167"/>
      <c r="BO297" s="167"/>
      <c r="BP297" s="167"/>
      <c r="BQ297" s="167"/>
      <c r="BR297" s="167"/>
      <c r="BS297" s="167"/>
      <c r="BT297" s="181"/>
      <c r="BU297" s="167"/>
      <c r="BV297" s="167"/>
      <c r="BW297" s="167"/>
      <c r="BX297" s="167"/>
      <c r="BY297" s="167"/>
      <c r="BZ297" s="167"/>
      <c r="CA297" s="181"/>
      <c r="CB297" s="167"/>
      <c r="CC297" s="167"/>
      <c r="CD297" s="167"/>
      <c r="CE297" s="167"/>
      <c r="CF297" s="167"/>
      <c r="CG297" s="181"/>
      <c r="CH297" s="167"/>
      <c r="CI297" s="167"/>
      <c r="CJ297" s="167"/>
      <c r="CK297" s="167"/>
      <c r="CL297" s="167"/>
      <c r="CM297" s="167"/>
    </row>
    <row r="298" spans="1:91" ht="16" x14ac:dyDescent="0.2">
      <c r="A298" s="522">
        <v>54</v>
      </c>
      <c r="B298" s="522" t="s">
        <v>3392</v>
      </c>
      <c r="C298" s="182" t="s">
        <v>2584</v>
      </c>
      <c r="D298" s="183" t="s">
        <v>1037</v>
      </c>
      <c r="E298" s="182">
        <v>10</v>
      </c>
      <c r="F298" s="198">
        <v>0.33333333333333331</v>
      </c>
      <c r="G298" s="182">
        <v>6</v>
      </c>
      <c r="H298" s="188">
        <v>6</v>
      </c>
      <c r="I298" s="182"/>
      <c r="J298" s="182"/>
      <c r="K298" s="186">
        <v>9</v>
      </c>
      <c r="L298" s="182"/>
      <c r="M298" s="182"/>
      <c r="N298" s="182"/>
      <c r="O298" s="182"/>
      <c r="P298" s="182"/>
      <c r="Q298" s="182"/>
      <c r="R298" s="182"/>
      <c r="S298" s="182"/>
      <c r="T298" s="182"/>
      <c r="U298" s="185"/>
      <c r="V298" s="182"/>
      <c r="W298" s="187">
        <v>4</v>
      </c>
      <c r="X298" s="182"/>
      <c r="Y298" s="182"/>
      <c r="Z298" s="199">
        <v>12</v>
      </c>
      <c r="AA298" s="182"/>
      <c r="AB298" s="182"/>
      <c r="AC298" s="182"/>
      <c r="AD298" s="182"/>
      <c r="AE298" s="182"/>
      <c r="AF298" s="182"/>
      <c r="AG298" s="182"/>
      <c r="AH298" s="182"/>
      <c r="AI298" s="185"/>
      <c r="AJ298" s="182"/>
      <c r="AK298" s="182"/>
      <c r="AL298" s="182"/>
      <c r="AM298" s="182"/>
      <c r="AN298" s="182"/>
      <c r="AO298" s="199">
        <v>53</v>
      </c>
      <c r="AP298" s="182"/>
      <c r="AQ298" s="182"/>
      <c r="AR298" s="182"/>
      <c r="AS298" s="182"/>
      <c r="AT298" s="182"/>
      <c r="AU298" s="182"/>
      <c r="AV298" s="182"/>
      <c r="AW298" s="182"/>
      <c r="AX298" s="182"/>
      <c r="AY298" s="185"/>
      <c r="AZ298" s="182"/>
      <c r="BA298" s="182"/>
      <c r="BB298" s="182"/>
      <c r="BC298" s="182"/>
      <c r="BD298" s="182"/>
      <c r="BE298" s="182"/>
      <c r="BF298" s="182"/>
      <c r="BG298" s="185"/>
      <c r="BH298" s="182"/>
      <c r="BI298" s="182"/>
      <c r="BJ298" s="182"/>
      <c r="BK298" s="182"/>
      <c r="BL298" s="182"/>
      <c r="BM298" s="182"/>
      <c r="BN298" s="182"/>
      <c r="BO298" s="182"/>
      <c r="BP298" s="182"/>
      <c r="BQ298" s="182"/>
      <c r="BR298" s="182"/>
      <c r="BS298" s="182"/>
      <c r="BT298" s="185"/>
      <c r="BU298" s="182"/>
      <c r="BV298" s="182"/>
      <c r="BW298" s="182"/>
      <c r="BX298" s="182"/>
      <c r="BY298" s="182"/>
      <c r="BZ298" s="182"/>
      <c r="CA298" s="185"/>
      <c r="CB298" s="182"/>
      <c r="CC298" s="182"/>
      <c r="CD298" s="182"/>
      <c r="CE298" s="182"/>
      <c r="CF298" s="182"/>
      <c r="CG298" s="185"/>
      <c r="CH298" s="187">
        <v>5</v>
      </c>
      <c r="CI298" s="182"/>
      <c r="CJ298" s="182"/>
      <c r="CK298" s="182"/>
      <c r="CL298" s="182"/>
      <c r="CM298" s="182"/>
    </row>
    <row r="299" spans="1:91" ht="16" x14ac:dyDescent="0.2">
      <c r="A299" s="523"/>
      <c r="B299" s="523"/>
      <c r="C299" s="167" t="s">
        <v>2585</v>
      </c>
      <c r="D299" s="189" t="s">
        <v>2586</v>
      </c>
      <c r="E299" s="167">
        <v>10</v>
      </c>
      <c r="F299" s="169">
        <v>1</v>
      </c>
      <c r="G299" s="167">
        <v>6</v>
      </c>
      <c r="H299" s="193">
        <v>69</v>
      </c>
      <c r="I299" s="167"/>
      <c r="J299" s="167"/>
      <c r="K299" s="190">
        <v>83</v>
      </c>
      <c r="L299" s="167"/>
      <c r="M299" s="167"/>
      <c r="N299" s="167"/>
      <c r="O299" s="167"/>
      <c r="P299" s="167"/>
      <c r="Q299" s="167"/>
      <c r="R299" s="167"/>
      <c r="S299" s="167"/>
      <c r="T299" s="167"/>
      <c r="U299" s="181"/>
      <c r="V299" s="167"/>
      <c r="W299" s="190">
        <v>37</v>
      </c>
      <c r="X299" s="167"/>
      <c r="Y299" s="167"/>
      <c r="Z299" s="190">
        <v>121</v>
      </c>
      <c r="AA299" s="167"/>
      <c r="AB299" s="167"/>
      <c r="AC299" s="167"/>
      <c r="AD299" s="167"/>
      <c r="AE299" s="167"/>
      <c r="AF299" s="167"/>
      <c r="AG299" s="167"/>
      <c r="AH299" s="167"/>
      <c r="AI299" s="193">
        <v>38</v>
      </c>
      <c r="AJ299" s="167"/>
      <c r="AK299" s="167"/>
      <c r="AL299" s="167"/>
      <c r="AM299" s="167"/>
      <c r="AN299" s="167"/>
      <c r="AO299" s="190">
        <v>41</v>
      </c>
      <c r="AP299" s="167"/>
      <c r="AQ299" s="167"/>
      <c r="AR299" s="167"/>
      <c r="AS299" s="167"/>
      <c r="AT299" s="167"/>
      <c r="AU299" s="167"/>
      <c r="AV299" s="167"/>
      <c r="AW299" s="167"/>
      <c r="AX299" s="167"/>
      <c r="AY299" s="181"/>
      <c r="AZ299" s="167"/>
      <c r="BA299" s="167"/>
      <c r="BB299" s="167"/>
      <c r="BC299" s="167"/>
      <c r="BD299" s="167"/>
      <c r="BE299" s="167"/>
      <c r="BF299" s="167"/>
      <c r="BG299" s="181"/>
      <c r="BH299" s="167"/>
      <c r="BI299" s="167"/>
      <c r="BJ299" s="167"/>
      <c r="BK299" s="167"/>
      <c r="BL299" s="167"/>
      <c r="BM299" s="167"/>
      <c r="BN299" s="167"/>
      <c r="BO299" s="167"/>
      <c r="BP299" s="167"/>
      <c r="BQ299" s="167"/>
      <c r="BR299" s="167"/>
      <c r="BS299" s="167"/>
      <c r="BT299" s="181"/>
      <c r="BU299" s="167"/>
      <c r="BV299" s="167"/>
      <c r="BW299" s="167"/>
      <c r="BX299" s="167"/>
      <c r="BY299" s="167"/>
      <c r="BZ299" s="167"/>
      <c r="CA299" s="181"/>
      <c r="CB299" s="167"/>
      <c r="CC299" s="167"/>
      <c r="CD299" s="167"/>
      <c r="CE299" s="167"/>
      <c r="CF299" s="167"/>
      <c r="CG299" s="181"/>
      <c r="CH299" s="167"/>
      <c r="CI299" s="167"/>
      <c r="CJ299" s="167"/>
      <c r="CK299" s="167"/>
      <c r="CL299" s="167"/>
      <c r="CM299" s="167"/>
    </row>
    <row r="300" spans="1:91" ht="16" x14ac:dyDescent="0.2">
      <c r="A300" s="523"/>
      <c r="B300" s="523"/>
      <c r="C300" s="167" t="s">
        <v>2589</v>
      </c>
      <c r="D300" s="189" t="s">
        <v>1039</v>
      </c>
      <c r="E300" s="167">
        <v>70</v>
      </c>
      <c r="F300" s="170">
        <v>0</v>
      </c>
      <c r="G300" s="167">
        <v>10</v>
      </c>
      <c r="H300" s="195">
        <v>21</v>
      </c>
      <c r="I300" s="167"/>
      <c r="J300" s="167"/>
      <c r="K300" s="191">
        <v>46</v>
      </c>
      <c r="L300" s="167"/>
      <c r="M300" s="167"/>
      <c r="N300" s="167"/>
      <c r="O300" s="167"/>
      <c r="P300" s="167"/>
      <c r="Q300" s="167"/>
      <c r="R300" s="167"/>
      <c r="S300" s="167"/>
      <c r="T300" s="167"/>
      <c r="U300" s="181"/>
      <c r="V300" s="167"/>
      <c r="W300" s="191">
        <v>19</v>
      </c>
      <c r="X300" s="167"/>
      <c r="Y300" s="167"/>
      <c r="Z300" s="191">
        <v>25</v>
      </c>
      <c r="AA300" s="191">
        <v>19</v>
      </c>
      <c r="AB300" s="167"/>
      <c r="AC300" s="167"/>
      <c r="AD300" s="167"/>
      <c r="AE300" s="167"/>
      <c r="AF300" s="167"/>
      <c r="AG300" s="167"/>
      <c r="AH300" s="167"/>
      <c r="AI300" s="181"/>
      <c r="AJ300" s="167"/>
      <c r="AK300" s="167"/>
      <c r="AL300" s="167"/>
      <c r="AM300" s="167"/>
      <c r="AN300" s="167"/>
      <c r="AO300" s="191">
        <v>17</v>
      </c>
      <c r="AP300" s="191">
        <v>17</v>
      </c>
      <c r="AQ300" s="167"/>
      <c r="AR300" s="167"/>
      <c r="AS300" s="167"/>
      <c r="AT300" s="167"/>
      <c r="AU300" s="167"/>
      <c r="AV300" s="167"/>
      <c r="AW300" s="167"/>
      <c r="AX300" s="167"/>
      <c r="AY300" s="181"/>
      <c r="AZ300" s="167"/>
      <c r="BA300" s="191">
        <v>3</v>
      </c>
      <c r="BB300" s="167"/>
      <c r="BC300" s="167"/>
      <c r="BD300" s="167"/>
      <c r="BE300" s="167"/>
      <c r="BF300" s="167"/>
      <c r="BG300" s="181"/>
      <c r="BH300" s="191">
        <v>8</v>
      </c>
      <c r="BI300" s="167"/>
      <c r="BJ300" s="167"/>
      <c r="BK300" s="167"/>
      <c r="BL300" s="167"/>
      <c r="BM300" s="167"/>
      <c r="BN300" s="167"/>
      <c r="BO300" s="167"/>
      <c r="BP300" s="167"/>
      <c r="BQ300" s="167"/>
      <c r="BR300" s="167"/>
      <c r="BS300" s="167"/>
      <c r="BT300" s="181"/>
      <c r="BU300" s="167"/>
      <c r="BV300" s="167"/>
      <c r="BW300" s="167"/>
      <c r="BX300" s="167"/>
      <c r="BY300" s="167"/>
      <c r="BZ300" s="167"/>
      <c r="CA300" s="181"/>
      <c r="CB300" s="167"/>
      <c r="CC300" s="167"/>
      <c r="CD300" s="167"/>
      <c r="CE300" s="167"/>
      <c r="CF300" s="167"/>
      <c r="CG300" s="181"/>
      <c r="CH300" s="191">
        <v>21</v>
      </c>
      <c r="CI300" s="167"/>
      <c r="CJ300" s="167"/>
      <c r="CK300" s="167"/>
      <c r="CL300" s="167"/>
      <c r="CM300" s="167"/>
    </row>
    <row r="301" spans="1:91" ht="16" x14ac:dyDescent="0.2">
      <c r="A301" s="523"/>
      <c r="B301" s="523"/>
      <c r="C301" s="167" t="s">
        <v>2591</v>
      </c>
      <c r="D301" s="189" t="s">
        <v>1043</v>
      </c>
      <c r="E301" s="167">
        <v>70</v>
      </c>
      <c r="F301" s="169">
        <v>0.4</v>
      </c>
      <c r="G301" s="167">
        <v>15</v>
      </c>
      <c r="H301" s="195">
        <v>39</v>
      </c>
      <c r="I301" s="167"/>
      <c r="J301" s="167"/>
      <c r="K301" s="191">
        <v>53</v>
      </c>
      <c r="L301" s="167"/>
      <c r="M301" s="167"/>
      <c r="N301" s="167"/>
      <c r="O301" s="167"/>
      <c r="P301" s="167"/>
      <c r="Q301" s="167"/>
      <c r="R301" s="167"/>
      <c r="S301" s="167"/>
      <c r="T301" s="167"/>
      <c r="U301" s="181"/>
      <c r="V301" s="167"/>
      <c r="W301" s="190">
        <v>72</v>
      </c>
      <c r="X301" s="167"/>
      <c r="Y301" s="167"/>
      <c r="Z301" s="190">
        <v>92</v>
      </c>
      <c r="AA301" s="190">
        <v>75</v>
      </c>
      <c r="AB301" s="167"/>
      <c r="AC301" s="167"/>
      <c r="AD301" s="167"/>
      <c r="AE301" s="167"/>
      <c r="AF301" s="167"/>
      <c r="AG301" s="167"/>
      <c r="AH301" s="167"/>
      <c r="AI301" s="195">
        <v>16</v>
      </c>
      <c r="AJ301" s="167"/>
      <c r="AK301" s="167"/>
      <c r="AL301" s="167"/>
      <c r="AM301" s="167"/>
      <c r="AN301" s="167"/>
      <c r="AO301" s="190">
        <v>181</v>
      </c>
      <c r="AP301" s="190">
        <v>197</v>
      </c>
      <c r="AQ301" s="167"/>
      <c r="AR301" s="167"/>
      <c r="AS301" s="167"/>
      <c r="AT301" s="167"/>
      <c r="AU301" s="167"/>
      <c r="AV301" s="167"/>
      <c r="AW301" s="167"/>
      <c r="AX301" s="167"/>
      <c r="AY301" s="181"/>
      <c r="AZ301" s="167"/>
      <c r="BA301" s="191">
        <v>13</v>
      </c>
      <c r="BB301" s="191">
        <v>5</v>
      </c>
      <c r="BC301" s="167"/>
      <c r="BD301" s="167"/>
      <c r="BE301" s="167"/>
      <c r="BF301" s="167"/>
      <c r="BG301" s="181"/>
      <c r="BH301" s="191">
        <v>20</v>
      </c>
      <c r="BI301" s="167"/>
      <c r="BJ301" s="167"/>
      <c r="BK301" s="167"/>
      <c r="BL301" s="167"/>
      <c r="BM301" s="167"/>
      <c r="BN301" s="167"/>
      <c r="BO301" s="167"/>
      <c r="BP301" s="167"/>
      <c r="BQ301" s="167"/>
      <c r="BR301" s="167"/>
      <c r="BS301" s="167"/>
      <c r="BT301" s="195">
        <v>12</v>
      </c>
      <c r="BU301" s="167"/>
      <c r="BV301" s="167"/>
      <c r="BW301" s="167"/>
      <c r="BX301" s="167"/>
      <c r="BY301" s="167"/>
      <c r="BZ301" s="167"/>
      <c r="CA301" s="195">
        <v>30</v>
      </c>
      <c r="CB301" s="167"/>
      <c r="CC301" s="167"/>
      <c r="CD301" s="167"/>
      <c r="CE301" s="167"/>
      <c r="CF301" s="167"/>
      <c r="CG301" s="195">
        <v>17</v>
      </c>
      <c r="CH301" s="190">
        <v>71</v>
      </c>
      <c r="CI301" s="167"/>
      <c r="CJ301" s="167"/>
      <c r="CK301" s="167"/>
      <c r="CL301" s="167"/>
      <c r="CM301" s="167"/>
    </row>
    <row r="302" spans="1:91" ht="17" thickBot="1" x14ac:dyDescent="0.25">
      <c r="A302" s="523"/>
      <c r="B302" s="523"/>
      <c r="C302" s="167" t="s">
        <v>2592</v>
      </c>
      <c r="D302" s="189" t="s">
        <v>1045</v>
      </c>
      <c r="E302" s="167">
        <v>70</v>
      </c>
      <c r="F302" s="169">
        <v>0.53846153846153844</v>
      </c>
      <c r="G302" s="167">
        <v>13</v>
      </c>
      <c r="H302" s="195">
        <v>13</v>
      </c>
      <c r="I302" s="167"/>
      <c r="J302" s="167"/>
      <c r="K302" s="191">
        <v>36</v>
      </c>
      <c r="L302" s="167"/>
      <c r="M302" s="167"/>
      <c r="N302" s="167"/>
      <c r="O302" s="167"/>
      <c r="P302" s="167"/>
      <c r="Q302" s="167"/>
      <c r="R302" s="167"/>
      <c r="S302" s="167"/>
      <c r="T302" s="167"/>
      <c r="U302" s="181"/>
      <c r="V302" s="167"/>
      <c r="W302" s="190">
        <v>76</v>
      </c>
      <c r="X302" s="167"/>
      <c r="Y302" s="167"/>
      <c r="Z302" s="190">
        <v>124</v>
      </c>
      <c r="AA302" s="190">
        <v>76</v>
      </c>
      <c r="AB302" s="167"/>
      <c r="AC302" s="167"/>
      <c r="AD302" s="167"/>
      <c r="AE302" s="167"/>
      <c r="AF302" s="167"/>
      <c r="AG302" s="167"/>
      <c r="AH302" s="167"/>
      <c r="AI302" s="194">
        <v>65</v>
      </c>
      <c r="AJ302" s="167"/>
      <c r="AK302" s="167"/>
      <c r="AL302" s="167"/>
      <c r="AM302" s="167"/>
      <c r="AN302" s="167"/>
      <c r="AO302" s="190">
        <v>275</v>
      </c>
      <c r="AP302" s="190">
        <v>340</v>
      </c>
      <c r="AQ302" s="167"/>
      <c r="AR302" s="167"/>
      <c r="AS302" s="167"/>
      <c r="AT302" s="167"/>
      <c r="AU302" s="167"/>
      <c r="AV302" s="167"/>
      <c r="AW302" s="167"/>
      <c r="AX302" s="167"/>
      <c r="AY302" s="181"/>
      <c r="AZ302" s="167"/>
      <c r="BA302" s="191">
        <v>11</v>
      </c>
      <c r="BB302" s="191">
        <v>1</v>
      </c>
      <c r="BC302" s="167"/>
      <c r="BD302" s="167"/>
      <c r="BE302" s="167"/>
      <c r="BF302" s="167"/>
      <c r="BG302" s="181"/>
      <c r="BH302" s="190">
        <v>96</v>
      </c>
      <c r="BI302" s="167"/>
      <c r="BJ302" s="167"/>
      <c r="BK302" s="167"/>
      <c r="BL302" s="167"/>
      <c r="BM302" s="167"/>
      <c r="BN302" s="167"/>
      <c r="BO302" s="167"/>
      <c r="BP302" s="167"/>
      <c r="BQ302" s="167"/>
      <c r="BR302" s="167"/>
      <c r="BS302" s="167"/>
      <c r="BT302" s="181"/>
      <c r="BU302" s="167"/>
      <c r="BV302" s="167"/>
      <c r="BW302" s="167"/>
      <c r="BX302" s="167"/>
      <c r="BY302" s="167"/>
      <c r="BZ302" s="167"/>
      <c r="CA302" s="181"/>
      <c r="CB302" s="167"/>
      <c r="CC302" s="167"/>
      <c r="CD302" s="167"/>
      <c r="CE302" s="167"/>
      <c r="CF302" s="167"/>
      <c r="CG302" s="195">
        <v>2</v>
      </c>
      <c r="CH302" s="190">
        <v>299</v>
      </c>
      <c r="CI302" s="167"/>
      <c r="CJ302" s="167"/>
      <c r="CK302" s="167"/>
      <c r="CL302" s="167"/>
      <c r="CM302" s="167"/>
    </row>
    <row r="303" spans="1:91" ht="33" thickBot="1" x14ac:dyDescent="0.25">
      <c r="A303" s="425">
        <v>58</v>
      </c>
      <c r="B303" s="425" t="s">
        <v>3395</v>
      </c>
      <c r="C303" s="182" t="s">
        <v>2667</v>
      </c>
      <c r="D303" s="183" t="s">
        <v>1624</v>
      </c>
      <c r="E303" s="182">
        <v>5</v>
      </c>
      <c r="F303" s="184">
        <v>0</v>
      </c>
      <c r="G303" s="182">
        <v>3</v>
      </c>
      <c r="H303" s="185"/>
      <c r="I303" s="182"/>
      <c r="J303" s="182"/>
      <c r="K303" s="182"/>
      <c r="L303" s="182"/>
      <c r="M303" s="182"/>
      <c r="N303" s="182"/>
      <c r="O303" s="182"/>
      <c r="P303" s="182"/>
      <c r="Q303" s="182"/>
      <c r="R303" s="182"/>
      <c r="S303" s="182"/>
      <c r="T303" s="182"/>
      <c r="U303" s="185"/>
      <c r="V303" s="182"/>
      <c r="W303" s="186">
        <v>4</v>
      </c>
      <c r="X303" s="182"/>
      <c r="Y303" s="182"/>
      <c r="Z303" s="186">
        <v>4</v>
      </c>
      <c r="AA303" s="182"/>
      <c r="AB303" s="182"/>
      <c r="AC303" s="182"/>
      <c r="AD303" s="182"/>
      <c r="AE303" s="182"/>
      <c r="AF303" s="182"/>
      <c r="AG303" s="182"/>
      <c r="AH303" s="182"/>
      <c r="AI303" s="185"/>
      <c r="AJ303" s="182"/>
      <c r="AK303" s="182"/>
      <c r="AL303" s="182"/>
      <c r="AM303" s="182"/>
      <c r="AN303" s="182"/>
      <c r="AO303" s="187">
        <v>1</v>
      </c>
      <c r="AP303" s="182"/>
      <c r="AQ303" s="182"/>
      <c r="AR303" s="182"/>
      <c r="AS303" s="182"/>
      <c r="AT303" s="182"/>
      <c r="AU303" s="182"/>
      <c r="AV303" s="182"/>
      <c r="AW303" s="182"/>
      <c r="AX303" s="182"/>
      <c r="AY303" s="185"/>
      <c r="AZ303" s="182"/>
      <c r="BA303" s="182"/>
      <c r="BB303" s="182"/>
      <c r="BC303" s="182"/>
      <c r="BD303" s="182"/>
      <c r="BE303" s="182"/>
      <c r="BF303" s="182"/>
      <c r="BG303" s="185"/>
      <c r="BH303" s="182"/>
      <c r="BI303" s="182"/>
      <c r="BJ303" s="182"/>
      <c r="BK303" s="182"/>
      <c r="BL303" s="182"/>
      <c r="BM303" s="182"/>
      <c r="BN303" s="182"/>
      <c r="BO303" s="182"/>
      <c r="BP303" s="182"/>
      <c r="BQ303" s="182"/>
      <c r="BR303" s="182"/>
      <c r="BS303" s="182"/>
      <c r="BT303" s="185"/>
      <c r="BU303" s="182"/>
      <c r="BV303" s="182"/>
      <c r="BW303" s="182"/>
      <c r="BX303" s="182"/>
      <c r="BY303" s="182"/>
      <c r="BZ303" s="182"/>
      <c r="CA303" s="185"/>
      <c r="CB303" s="182"/>
      <c r="CC303" s="182"/>
      <c r="CD303" s="182"/>
      <c r="CE303" s="182"/>
      <c r="CF303" s="182"/>
      <c r="CG303" s="185"/>
      <c r="CH303" s="182"/>
      <c r="CI303" s="182"/>
      <c r="CJ303" s="182"/>
      <c r="CK303" s="182"/>
      <c r="CL303" s="182"/>
      <c r="CM303" s="182"/>
    </row>
    <row r="304" spans="1:91" ht="33" thickBot="1" x14ac:dyDescent="0.25">
      <c r="A304" s="425">
        <v>61</v>
      </c>
      <c r="B304" s="425" t="s">
        <v>3398</v>
      </c>
      <c r="C304" s="182" t="s">
        <v>3565</v>
      </c>
      <c r="D304" s="183" t="s">
        <v>3566</v>
      </c>
      <c r="E304" s="182">
        <v>400</v>
      </c>
      <c r="F304" s="184">
        <v>0.125</v>
      </c>
      <c r="G304" s="182">
        <v>8</v>
      </c>
      <c r="H304" s="188">
        <v>121</v>
      </c>
      <c r="I304" s="182"/>
      <c r="J304" s="182"/>
      <c r="K304" s="187">
        <v>188</v>
      </c>
      <c r="L304" s="182"/>
      <c r="M304" s="182"/>
      <c r="N304" s="182"/>
      <c r="O304" s="182"/>
      <c r="P304" s="182"/>
      <c r="Q304" s="182"/>
      <c r="R304" s="182"/>
      <c r="S304" s="182"/>
      <c r="T304" s="182"/>
      <c r="U304" s="185"/>
      <c r="V304" s="182"/>
      <c r="W304" s="186">
        <v>322</v>
      </c>
      <c r="X304" s="182"/>
      <c r="Y304" s="182"/>
      <c r="Z304" s="199">
        <v>458</v>
      </c>
      <c r="AA304" s="182"/>
      <c r="AB304" s="182"/>
      <c r="AC304" s="182"/>
      <c r="AD304" s="182"/>
      <c r="AE304" s="182"/>
      <c r="AF304" s="182"/>
      <c r="AG304" s="182"/>
      <c r="AH304" s="182"/>
      <c r="AI304" s="188">
        <v>135</v>
      </c>
      <c r="AJ304" s="182"/>
      <c r="AK304" s="182"/>
      <c r="AL304" s="182"/>
      <c r="AM304" s="182"/>
      <c r="AN304" s="182"/>
      <c r="AO304" s="186">
        <v>324</v>
      </c>
      <c r="AP304" s="182"/>
      <c r="AQ304" s="182"/>
      <c r="AR304" s="182"/>
      <c r="AS304" s="182"/>
      <c r="AT304" s="182"/>
      <c r="AU304" s="182"/>
      <c r="AV304" s="182"/>
      <c r="AW304" s="182"/>
      <c r="AX304" s="182"/>
      <c r="AY304" s="185"/>
      <c r="AZ304" s="182"/>
      <c r="BA304" s="187">
        <v>106</v>
      </c>
      <c r="BB304" s="182"/>
      <c r="BC304" s="182"/>
      <c r="BD304" s="182"/>
      <c r="BE304" s="182"/>
      <c r="BF304" s="182"/>
      <c r="BG304" s="185"/>
      <c r="BH304" s="182"/>
      <c r="BI304" s="182"/>
      <c r="BJ304" s="182"/>
      <c r="BK304" s="182"/>
      <c r="BL304" s="182"/>
      <c r="BM304" s="182"/>
      <c r="BN304" s="182"/>
      <c r="BO304" s="182"/>
      <c r="BP304" s="182"/>
      <c r="BQ304" s="182"/>
      <c r="BR304" s="182"/>
      <c r="BS304" s="182"/>
      <c r="BT304" s="185"/>
      <c r="BU304" s="182"/>
      <c r="BV304" s="182"/>
      <c r="BW304" s="182"/>
      <c r="BX304" s="182"/>
      <c r="BY304" s="182"/>
      <c r="BZ304" s="182"/>
      <c r="CA304" s="185"/>
      <c r="CB304" s="182"/>
      <c r="CC304" s="182"/>
      <c r="CD304" s="182"/>
      <c r="CE304" s="182"/>
      <c r="CF304" s="182"/>
      <c r="CG304" s="185"/>
      <c r="CH304" s="187">
        <v>207</v>
      </c>
      <c r="CI304" s="182"/>
      <c r="CJ304" s="182"/>
      <c r="CK304" s="182"/>
      <c r="CL304" s="182"/>
      <c r="CM304" s="182"/>
    </row>
    <row r="305" spans="1:91" ht="16" x14ac:dyDescent="0.2">
      <c r="A305" s="522">
        <v>62</v>
      </c>
      <c r="B305" s="522" t="s">
        <v>3399</v>
      </c>
      <c r="C305" s="182" t="s">
        <v>2770</v>
      </c>
      <c r="D305" s="183" t="s">
        <v>879</v>
      </c>
      <c r="E305" s="182">
        <v>4</v>
      </c>
      <c r="F305" s="198">
        <v>1</v>
      </c>
      <c r="G305" s="182">
        <v>2</v>
      </c>
      <c r="H305" s="185"/>
      <c r="I305" s="182"/>
      <c r="J305" s="182"/>
      <c r="K305" s="182"/>
      <c r="L305" s="182"/>
      <c r="M305" s="182"/>
      <c r="N305" s="182"/>
      <c r="O305" s="182"/>
      <c r="P305" s="182"/>
      <c r="Q305" s="182"/>
      <c r="R305" s="182"/>
      <c r="S305" s="182"/>
      <c r="T305" s="182"/>
      <c r="U305" s="185"/>
      <c r="V305" s="182"/>
      <c r="W305" s="199">
        <v>51</v>
      </c>
      <c r="X305" s="182"/>
      <c r="Y305" s="182"/>
      <c r="Z305" s="199">
        <v>51</v>
      </c>
      <c r="AA305" s="182"/>
      <c r="AB305" s="182"/>
      <c r="AC305" s="182"/>
      <c r="AD305" s="182"/>
      <c r="AE305" s="182"/>
      <c r="AF305" s="182"/>
      <c r="AG305" s="182"/>
      <c r="AH305" s="182"/>
      <c r="AI305" s="185"/>
      <c r="AJ305" s="182"/>
      <c r="AK305" s="182"/>
      <c r="AL305" s="182"/>
      <c r="AM305" s="182"/>
      <c r="AN305" s="182"/>
      <c r="AO305" s="182"/>
      <c r="AP305" s="182"/>
      <c r="AQ305" s="182"/>
      <c r="AR305" s="182"/>
      <c r="AS305" s="182"/>
      <c r="AT305" s="182"/>
      <c r="AU305" s="182"/>
      <c r="AV305" s="182"/>
      <c r="AW305" s="182"/>
      <c r="AX305" s="182"/>
      <c r="AY305" s="185"/>
      <c r="AZ305" s="182"/>
      <c r="BA305" s="182"/>
      <c r="BB305" s="182"/>
      <c r="BC305" s="182"/>
      <c r="BD305" s="182"/>
      <c r="BE305" s="182"/>
      <c r="BF305" s="182"/>
      <c r="BG305" s="185"/>
      <c r="BH305" s="182"/>
      <c r="BI305" s="182"/>
      <c r="BJ305" s="182"/>
      <c r="BK305" s="182"/>
      <c r="BL305" s="182"/>
      <c r="BM305" s="182"/>
      <c r="BN305" s="182"/>
      <c r="BO305" s="182"/>
      <c r="BP305" s="182"/>
      <c r="BQ305" s="182"/>
      <c r="BR305" s="182"/>
      <c r="BS305" s="182"/>
      <c r="BT305" s="185"/>
      <c r="BU305" s="182"/>
      <c r="BV305" s="182"/>
      <c r="BW305" s="182"/>
      <c r="BX305" s="182"/>
      <c r="BY305" s="182"/>
      <c r="BZ305" s="182"/>
      <c r="CA305" s="185"/>
      <c r="CB305" s="182"/>
      <c r="CC305" s="182"/>
      <c r="CD305" s="182"/>
      <c r="CE305" s="182"/>
      <c r="CF305" s="182"/>
      <c r="CG305" s="185"/>
      <c r="CH305" s="182"/>
      <c r="CI305" s="182"/>
      <c r="CJ305" s="182"/>
      <c r="CK305" s="182"/>
      <c r="CL305" s="182"/>
      <c r="CM305" s="182"/>
    </row>
    <row r="306" spans="1:91" ht="16" x14ac:dyDescent="0.2">
      <c r="A306" s="523"/>
      <c r="B306" s="523"/>
      <c r="C306" s="167" t="s">
        <v>2771</v>
      </c>
      <c r="D306" s="189" t="s">
        <v>2772</v>
      </c>
      <c r="E306" s="167">
        <v>5</v>
      </c>
      <c r="F306" s="169">
        <v>1</v>
      </c>
      <c r="G306" s="167">
        <v>2</v>
      </c>
      <c r="H306" s="181"/>
      <c r="I306" s="167"/>
      <c r="J306" s="167"/>
      <c r="K306" s="167"/>
      <c r="L306" s="167"/>
      <c r="M306" s="167"/>
      <c r="N306" s="167"/>
      <c r="O306" s="167"/>
      <c r="P306" s="167"/>
      <c r="Q306" s="167"/>
      <c r="R306" s="167"/>
      <c r="S306" s="167"/>
      <c r="T306" s="167"/>
      <c r="U306" s="181"/>
      <c r="V306" s="167"/>
      <c r="W306" s="190">
        <v>20</v>
      </c>
      <c r="X306" s="167"/>
      <c r="Y306" s="167"/>
      <c r="Z306" s="190">
        <v>22</v>
      </c>
      <c r="AA306" s="167"/>
      <c r="AB306" s="167"/>
      <c r="AC306" s="167"/>
      <c r="AD306" s="167"/>
      <c r="AE306" s="167"/>
      <c r="AF306" s="167"/>
      <c r="AG306" s="167"/>
      <c r="AH306" s="167"/>
      <c r="AI306" s="181"/>
      <c r="AJ306" s="167"/>
      <c r="AK306" s="167"/>
      <c r="AL306" s="167"/>
      <c r="AM306" s="167"/>
      <c r="AN306" s="167"/>
      <c r="AO306" s="167"/>
      <c r="AP306" s="167"/>
      <c r="AQ306" s="167"/>
      <c r="AR306" s="167"/>
      <c r="AS306" s="167"/>
      <c r="AT306" s="167"/>
      <c r="AU306" s="167"/>
      <c r="AV306" s="167"/>
      <c r="AW306" s="167"/>
      <c r="AX306" s="167"/>
      <c r="AY306" s="181"/>
      <c r="AZ306" s="167"/>
      <c r="BA306" s="167"/>
      <c r="BB306" s="167"/>
      <c r="BC306" s="167"/>
      <c r="BD306" s="167"/>
      <c r="BE306" s="167"/>
      <c r="BF306" s="167"/>
      <c r="BG306" s="181"/>
      <c r="BH306" s="167"/>
      <c r="BI306" s="167"/>
      <c r="BJ306" s="167"/>
      <c r="BK306" s="167"/>
      <c r="BL306" s="167"/>
      <c r="BM306" s="167"/>
      <c r="BN306" s="167"/>
      <c r="BO306" s="167"/>
      <c r="BP306" s="167"/>
      <c r="BQ306" s="167"/>
      <c r="BR306" s="167"/>
      <c r="BS306" s="167"/>
      <c r="BT306" s="181"/>
      <c r="BU306" s="167"/>
      <c r="BV306" s="167"/>
      <c r="BW306" s="167"/>
      <c r="BX306" s="167"/>
      <c r="BY306" s="167"/>
      <c r="BZ306" s="167"/>
      <c r="CA306" s="181"/>
      <c r="CB306" s="167"/>
      <c r="CC306" s="167"/>
      <c r="CD306" s="167"/>
      <c r="CE306" s="167"/>
      <c r="CF306" s="167"/>
      <c r="CG306" s="181"/>
      <c r="CH306" s="167"/>
      <c r="CI306" s="167"/>
      <c r="CJ306" s="167"/>
      <c r="CK306" s="167"/>
      <c r="CL306" s="167"/>
      <c r="CM306" s="167"/>
    </row>
    <row r="307" spans="1:91" ht="16" x14ac:dyDescent="0.2">
      <c r="A307" s="523"/>
      <c r="B307" s="523"/>
      <c r="C307" s="167" t="s">
        <v>2773</v>
      </c>
      <c r="D307" s="189" t="s">
        <v>2774</v>
      </c>
      <c r="E307" s="167">
        <v>5</v>
      </c>
      <c r="F307" s="169">
        <v>1</v>
      </c>
      <c r="G307" s="167">
        <v>2</v>
      </c>
      <c r="H307" s="181"/>
      <c r="I307" s="167"/>
      <c r="J307" s="167"/>
      <c r="K307" s="167"/>
      <c r="L307" s="167"/>
      <c r="M307" s="167"/>
      <c r="N307" s="167"/>
      <c r="O307" s="167"/>
      <c r="P307" s="167"/>
      <c r="Q307" s="167"/>
      <c r="R307" s="167"/>
      <c r="S307" s="167"/>
      <c r="T307" s="167"/>
      <c r="U307" s="181"/>
      <c r="V307" s="167"/>
      <c r="W307" s="190">
        <v>10</v>
      </c>
      <c r="X307" s="167"/>
      <c r="Y307" s="167"/>
      <c r="Z307" s="190">
        <v>10</v>
      </c>
      <c r="AA307" s="167"/>
      <c r="AB307" s="167"/>
      <c r="AC307" s="167"/>
      <c r="AD307" s="167"/>
      <c r="AE307" s="167"/>
      <c r="AF307" s="167"/>
      <c r="AG307" s="167"/>
      <c r="AH307" s="167"/>
      <c r="AI307" s="181"/>
      <c r="AJ307" s="167"/>
      <c r="AK307" s="167"/>
      <c r="AL307" s="167"/>
      <c r="AM307" s="167"/>
      <c r="AN307" s="167"/>
      <c r="AO307" s="167"/>
      <c r="AP307" s="167"/>
      <c r="AQ307" s="167"/>
      <c r="AR307" s="167"/>
      <c r="AS307" s="167"/>
      <c r="AT307" s="167"/>
      <c r="AU307" s="167"/>
      <c r="AV307" s="167"/>
      <c r="AW307" s="167"/>
      <c r="AX307" s="167"/>
      <c r="AY307" s="181"/>
      <c r="AZ307" s="167"/>
      <c r="BA307" s="167"/>
      <c r="BB307" s="167"/>
      <c r="BC307" s="167"/>
      <c r="BD307" s="167"/>
      <c r="BE307" s="167"/>
      <c r="BF307" s="167"/>
      <c r="BG307" s="181"/>
      <c r="BH307" s="167"/>
      <c r="BI307" s="167"/>
      <c r="BJ307" s="167"/>
      <c r="BK307" s="167"/>
      <c r="BL307" s="167"/>
      <c r="BM307" s="167"/>
      <c r="BN307" s="167"/>
      <c r="BO307" s="167"/>
      <c r="BP307" s="167"/>
      <c r="BQ307" s="167"/>
      <c r="BR307" s="167"/>
      <c r="BS307" s="167"/>
      <c r="BT307" s="181"/>
      <c r="BU307" s="167"/>
      <c r="BV307" s="167"/>
      <c r="BW307" s="167"/>
      <c r="BX307" s="167"/>
      <c r="BY307" s="167"/>
      <c r="BZ307" s="167"/>
      <c r="CA307" s="181"/>
      <c r="CB307" s="167"/>
      <c r="CC307" s="167"/>
      <c r="CD307" s="167"/>
      <c r="CE307" s="167"/>
      <c r="CF307" s="167"/>
      <c r="CG307" s="181"/>
      <c r="CH307" s="167"/>
      <c r="CI307" s="167"/>
      <c r="CJ307" s="167"/>
      <c r="CK307" s="167"/>
      <c r="CL307" s="167"/>
      <c r="CM307" s="167"/>
    </row>
    <row r="308" spans="1:91" ht="16" x14ac:dyDescent="0.2">
      <c r="A308" s="523"/>
      <c r="B308" s="523"/>
      <c r="C308" s="167" t="s">
        <v>2777</v>
      </c>
      <c r="D308" s="189" t="s">
        <v>897</v>
      </c>
      <c r="E308" s="167">
        <v>20</v>
      </c>
      <c r="F308" s="169">
        <v>0.66666666666666663</v>
      </c>
      <c r="G308" s="167">
        <v>3</v>
      </c>
      <c r="H308" s="195">
        <v>3</v>
      </c>
      <c r="I308" s="167"/>
      <c r="J308" s="167"/>
      <c r="K308" s="167"/>
      <c r="L308" s="167"/>
      <c r="M308" s="167"/>
      <c r="N308" s="167"/>
      <c r="O308" s="167"/>
      <c r="P308" s="167"/>
      <c r="Q308" s="167"/>
      <c r="R308" s="167"/>
      <c r="S308" s="167"/>
      <c r="T308" s="167"/>
      <c r="U308" s="181"/>
      <c r="V308" s="167"/>
      <c r="W308" s="190">
        <v>175</v>
      </c>
      <c r="X308" s="167"/>
      <c r="Y308" s="167"/>
      <c r="Z308" s="190">
        <v>175</v>
      </c>
      <c r="AA308" s="167"/>
      <c r="AB308" s="167"/>
      <c r="AC308" s="167"/>
      <c r="AD308" s="167"/>
      <c r="AE308" s="167"/>
      <c r="AF308" s="167"/>
      <c r="AG308" s="167"/>
      <c r="AH308" s="167"/>
      <c r="AI308" s="181"/>
      <c r="AJ308" s="167"/>
      <c r="AK308" s="167"/>
      <c r="AL308" s="167"/>
      <c r="AM308" s="167"/>
      <c r="AN308" s="167"/>
      <c r="AO308" s="167"/>
      <c r="AP308" s="167"/>
      <c r="AQ308" s="167"/>
      <c r="AR308" s="167"/>
      <c r="AS308" s="167"/>
      <c r="AT308" s="167"/>
      <c r="AU308" s="167"/>
      <c r="AV308" s="167"/>
      <c r="AW308" s="167"/>
      <c r="AX308" s="167"/>
      <c r="AY308" s="181"/>
      <c r="AZ308" s="167"/>
      <c r="BA308" s="167"/>
      <c r="BB308" s="167"/>
      <c r="BC308" s="167"/>
      <c r="BD308" s="167"/>
      <c r="BE308" s="167"/>
      <c r="BF308" s="167"/>
      <c r="BG308" s="181"/>
      <c r="BH308" s="167"/>
      <c r="BI308" s="167"/>
      <c r="BJ308" s="167"/>
      <c r="BK308" s="167"/>
      <c r="BL308" s="167"/>
      <c r="BM308" s="167"/>
      <c r="BN308" s="167"/>
      <c r="BO308" s="167"/>
      <c r="BP308" s="167"/>
      <c r="BQ308" s="167"/>
      <c r="BR308" s="167"/>
      <c r="BS308" s="167"/>
      <c r="BT308" s="181"/>
      <c r="BU308" s="167"/>
      <c r="BV308" s="167"/>
      <c r="BW308" s="167"/>
      <c r="BX308" s="167"/>
      <c r="BY308" s="167"/>
      <c r="BZ308" s="167"/>
      <c r="CA308" s="181"/>
      <c r="CB308" s="167"/>
      <c r="CC308" s="167"/>
      <c r="CD308" s="167"/>
      <c r="CE308" s="167"/>
      <c r="CF308" s="167"/>
      <c r="CG308" s="181"/>
      <c r="CH308" s="167"/>
      <c r="CI308" s="167"/>
      <c r="CJ308" s="167"/>
      <c r="CK308" s="167"/>
      <c r="CL308" s="167"/>
      <c r="CM308" s="167"/>
    </row>
    <row r="309" spans="1:91" ht="16" x14ac:dyDescent="0.2">
      <c r="A309" s="523"/>
      <c r="B309" s="523"/>
      <c r="C309" s="167" t="s">
        <v>2778</v>
      </c>
      <c r="D309" s="189" t="s">
        <v>909</v>
      </c>
      <c r="E309" s="167">
        <v>10</v>
      </c>
      <c r="F309" s="169">
        <v>1</v>
      </c>
      <c r="G309" s="167">
        <v>2</v>
      </c>
      <c r="H309" s="181"/>
      <c r="I309" s="167"/>
      <c r="J309" s="167"/>
      <c r="K309" s="167"/>
      <c r="L309" s="167"/>
      <c r="M309" s="167"/>
      <c r="N309" s="167"/>
      <c r="O309" s="167"/>
      <c r="P309" s="167"/>
      <c r="Q309" s="167"/>
      <c r="R309" s="167"/>
      <c r="S309" s="167"/>
      <c r="T309" s="167"/>
      <c r="U309" s="181"/>
      <c r="V309" s="167"/>
      <c r="W309" s="190">
        <v>78</v>
      </c>
      <c r="X309" s="167"/>
      <c r="Y309" s="167"/>
      <c r="Z309" s="190">
        <v>78</v>
      </c>
      <c r="AA309" s="167"/>
      <c r="AB309" s="167"/>
      <c r="AC309" s="167"/>
      <c r="AD309" s="167"/>
      <c r="AE309" s="167"/>
      <c r="AF309" s="167"/>
      <c r="AG309" s="167"/>
      <c r="AH309" s="167"/>
      <c r="AI309" s="181"/>
      <c r="AJ309" s="167"/>
      <c r="AK309" s="167"/>
      <c r="AL309" s="167"/>
      <c r="AM309" s="167"/>
      <c r="AN309" s="167"/>
      <c r="AO309" s="167"/>
      <c r="AP309" s="167"/>
      <c r="AQ309" s="167"/>
      <c r="AR309" s="167"/>
      <c r="AS309" s="167"/>
      <c r="AT309" s="167"/>
      <c r="AU309" s="167"/>
      <c r="AV309" s="167"/>
      <c r="AW309" s="167"/>
      <c r="AX309" s="167"/>
      <c r="AY309" s="181"/>
      <c r="AZ309" s="167"/>
      <c r="BA309" s="167"/>
      <c r="BB309" s="167"/>
      <c r="BC309" s="167"/>
      <c r="BD309" s="167"/>
      <c r="BE309" s="167"/>
      <c r="BF309" s="167"/>
      <c r="BG309" s="181"/>
      <c r="BH309" s="167"/>
      <c r="BI309" s="167"/>
      <c r="BJ309" s="167"/>
      <c r="BK309" s="167"/>
      <c r="BL309" s="167"/>
      <c r="BM309" s="167"/>
      <c r="BN309" s="167"/>
      <c r="BO309" s="167"/>
      <c r="BP309" s="167"/>
      <c r="BQ309" s="167"/>
      <c r="BR309" s="167"/>
      <c r="BS309" s="167"/>
      <c r="BT309" s="181"/>
      <c r="BU309" s="167"/>
      <c r="BV309" s="167"/>
      <c r="BW309" s="167"/>
      <c r="BX309" s="167"/>
      <c r="BY309" s="167"/>
      <c r="BZ309" s="167"/>
      <c r="CA309" s="181"/>
      <c r="CB309" s="167"/>
      <c r="CC309" s="167"/>
      <c r="CD309" s="167"/>
      <c r="CE309" s="167"/>
      <c r="CF309" s="167"/>
      <c r="CG309" s="181"/>
      <c r="CH309" s="167"/>
      <c r="CI309" s="167"/>
      <c r="CJ309" s="167"/>
      <c r="CK309" s="167"/>
      <c r="CL309" s="167"/>
      <c r="CM309" s="167"/>
    </row>
    <row r="310" spans="1:91" ht="16" x14ac:dyDescent="0.2">
      <c r="A310" s="523"/>
      <c r="B310" s="523"/>
      <c r="C310" s="167" t="s">
        <v>2779</v>
      </c>
      <c r="D310" s="189" t="s">
        <v>2780</v>
      </c>
      <c r="E310" s="167">
        <v>5</v>
      </c>
      <c r="F310" s="169">
        <v>1</v>
      </c>
      <c r="G310" s="167">
        <v>2</v>
      </c>
      <c r="H310" s="181"/>
      <c r="I310" s="167"/>
      <c r="J310" s="167"/>
      <c r="K310" s="167"/>
      <c r="L310" s="167"/>
      <c r="M310" s="167"/>
      <c r="N310" s="167"/>
      <c r="O310" s="167"/>
      <c r="P310" s="167"/>
      <c r="Q310" s="167"/>
      <c r="R310" s="167"/>
      <c r="S310" s="167"/>
      <c r="T310" s="167"/>
      <c r="U310" s="181"/>
      <c r="V310" s="167"/>
      <c r="W310" s="190">
        <v>49</v>
      </c>
      <c r="X310" s="167"/>
      <c r="Y310" s="167"/>
      <c r="Z310" s="190">
        <v>49</v>
      </c>
      <c r="AA310" s="167"/>
      <c r="AB310" s="167"/>
      <c r="AC310" s="167"/>
      <c r="AD310" s="167"/>
      <c r="AE310" s="167"/>
      <c r="AF310" s="167"/>
      <c r="AG310" s="167"/>
      <c r="AH310" s="167"/>
      <c r="AI310" s="181"/>
      <c r="AJ310" s="167"/>
      <c r="AK310" s="167"/>
      <c r="AL310" s="167"/>
      <c r="AM310" s="167"/>
      <c r="AN310" s="167"/>
      <c r="AO310" s="167"/>
      <c r="AP310" s="167"/>
      <c r="AQ310" s="167"/>
      <c r="AR310" s="167"/>
      <c r="AS310" s="167"/>
      <c r="AT310" s="167"/>
      <c r="AU310" s="167"/>
      <c r="AV310" s="167"/>
      <c r="AW310" s="167"/>
      <c r="AX310" s="167"/>
      <c r="AY310" s="181"/>
      <c r="AZ310" s="167"/>
      <c r="BA310" s="167"/>
      <c r="BB310" s="167"/>
      <c r="BC310" s="167"/>
      <c r="BD310" s="167"/>
      <c r="BE310" s="167"/>
      <c r="BF310" s="167"/>
      <c r="BG310" s="181"/>
      <c r="BH310" s="167"/>
      <c r="BI310" s="167"/>
      <c r="BJ310" s="167"/>
      <c r="BK310" s="167"/>
      <c r="BL310" s="167"/>
      <c r="BM310" s="167"/>
      <c r="BN310" s="167"/>
      <c r="BO310" s="167"/>
      <c r="BP310" s="167"/>
      <c r="BQ310" s="167"/>
      <c r="BR310" s="167"/>
      <c r="BS310" s="167"/>
      <c r="BT310" s="181"/>
      <c r="BU310" s="167"/>
      <c r="BV310" s="167"/>
      <c r="BW310" s="167"/>
      <c r="BX310" s="167"/>
      <c r="BY310" s="167"/>
      <c r="BZ310" s="167"/>
      <c r="CA310" s="181"/>
      <c r="CB310" s="167"/>
      <c r="CC310" s="167"/>
      <c r="CD310" s="167"/>
      <c r="CE310" s="167"/>
      <c r="CF310" s="167"/>
      <c r="CG310" s="181"/>
      <c r="CH310" s="167"/>
      <c r="CI310" s="167"/>
      <c r="CJ310" s="167"/>
      <c r="CK310" s="167"/>
      <c r="CL310" s="167"/>
      <c r="CM310" s="167"/>
    </row>
    <row r="311" spans="1:91" ht="16" x14ac:dyDescent="0.2">
      <c r="A311" s="523"/>
      <c r="B311" s="523"/>
      <c r="C311" s="167" t="s">
        <v>2784</v>
      </c>
      <c r="D311" s="189" t="s">
        <v>923</v>
      </c>
      <c r="E311" s="167">
        <v>5</v>
      </c>
      <c r="F311" s="169">
        <v>0.5</v>
      </c>
      <c r="G311" s="167">
        <v>6</v>
      </c>
      <c r="H311" s="193">
        <v>10</v>
      </c>
      <c r="I311" s="167"/>
      <c r="J311" s="167"/>
      <c r="K311" s="167"/>
      <c r="L311" s="167"/>
      <c r="M311" s="167"/>
      <c r="N311" s="167"/>
      <c r="O311" s="167"/>
      <c r="P311" s="167"/>
      <c r="Q311" s="167"/>
      <c r="R311" s="167"/>
      <c r="S311" s="167"/>
      <c r="T311" s="167"/>
      <c r="U311" s="181"/>
      <c r="V311" s="167"/>
      <c r="W311" s="190">
        <v>31</v>
      </c>
      <c r="X311" s="167"/>
      <c r="Y311" s="167"/>
      <c r="Z311" s="190">
        <v>31</v>
      </c>
      <c r="AA311" s="191">
        <v>3</v>
      </c>
      <c r="AB311" s="167"/>
      <c r="AC311" s="167"/>
      <c r="AD311" s="167"/>
      <c r="AE311" s="167"/>
      <c r="AF311" s="167"/>
      <c r="AG311" s="167"/>
      <c r="AH311" s="167"/>
      <c r="AI311" s="181"/>
      <c r="AJ311" s="167"/>
      <c r="AK311" s="167"/>
      <c r="AL311" s="167"/>
      <c r="AM311" s="167"/>
      <c r="AN311" s="167"/>
      <c r="AO311" s="167"/>
      <c r="AP311" s="167"/>
      <c r="AQ311" s="167"/>
      <c r="AR311" s="167"/>
      <c r="AS311" s="167"/>
      <c r="AT311" s="167"/>
      <c r="AU311" s="167"/>
      <c r="AV311" s="167"/>
      <c r="AW311" s="167"/>
      <c r="AX311" s="167"/>
      <c r="AY311" s="181"/>
      <c r="AZ311" s="167"/>
      <c r="BA311" s="191">
        <v>1</v>
      </c>
      <c r="BB311" s="167"/>
      <c r="BC311" s="167"/>
      <c r="BD311" s="167"/>
      <c r="BE311" s="167"/>
      <c r="BF311" s="167"/>
      <c r="BG311" s="181"/>
      <c r="BH311" s="191">
        <v>2</v>
      </c>
      <c r="BI311" s="167"/>
      <c r="BJ311" s="167"/>
      <c r="BK311" s="167"/>
      <c r="BL311" s="167"/>
      <c r="BM311" s="167"/>
      <c r="BN311" s="167"/>
      <c r="BO311" s="167"/>
      <c r="BP311" s="167"/>
      <c r="BQ311" s="167"/>
      <c r="BR311" s="167"/>
      <c r="BS311" s="167"/>
      <c r="BT311" s="181"/>
      <c r="BU311" s="167"/>
      <c r="BV311" s="167"/>
      <c r="BW311" s="167"/>
      <c r="BX311" s="167"/>
      <c r="BY311" s="167"/>
      <c r="BZ311" s="167"/>
      <c r="CA311" s="181"/>
      <c r="CB311" s="167"/>
      <c r="CC311" s="167"/>
      <c r="CD311" s="167"/>
      <c r="CE311" s="167"/>
      <c r="CF311" s="167"/>
      <c r="CG311" s="181"/>
      <c r="CH311" s="167"/>
      <c r="CI311" s="167"/>
      <c r="CJ311" s="167"/>
      <c r="CK311" s="167"/>
      <c r="CL311" s="167"/>
      <c r="CM311" s="167"/>
    </row>
    <row r="312" spans="1:91" ht="16" x14ac:dyDescent="0.2">
      <c r="A312" s="523"/>
      <c r="B312" s="523"/>
      <c r="C312" s="167" t="s">
        <v>2794</v>
      </c>
      <c r="D312" s="189" t="s">
        <v>913</v>
      </c>
      <c r="E312" s="167">
        <v>5</v>
      </c>
      <c r="F312" s="169">
        <v>1</v>
      </c>
      <c r="G312" s="167">
        <v>4</v>
      </c>
      <c r="H312" s="193">
        <v>70</v>
      </c>
      <c r="I312" s="167"/>
      <c r="J312" s="167"/>
      <c r="K312" s="167"/>
      <c r="L312" s="167"/>
      <c r="M312" s="167"/>
      <c r="N312" s="167"/>
      <c r="O312" s="167"/>
      <c r="P312" s="167"/>
      <c r="Q312" s="167"/>
      <c r="R312" s="167"/>
      <c r="S312" s="167"/>
      <c r="T312" s="167"/>
      <c r="U312" s="181"/>
      <c r="V312" s="167"/>
      <c r="W312" s="190">
        <v>433</v>
      </c>
      <c r="X312" s="167"/>
      <c r="Y312" s="167"/>
      <c r="Z312" s="190">
        <v>433</v>
      </c>
      <c r="AA312" s="167"/>
      <c r="AB312" s="167"/>
      <c r="AC312" s="167"/>
      <c r="AD312" s="167"/>
      <c r="AE312" s="167"/>
      <c r="AF312" s="167"/>
      <c r="AG312" s="167"/>
      <c r="AH312" s="167"/>
      <c r="AI312" s="193">
        <v>5</v>
      </c>
      <c r="AJ312" s="167"/>
      <c r="AK312" s="167"/>
      <c r="AL312" s="167"/>
      <c r="AM312" s="167"/>
      <c r="AN312" s="167"/>
      <c r="AO312" s="167"/>
      <c r="AP312" s="167"/>
      <c r="AQ312" s="167"/>
      <c r="AR312" s="167"/>
      <c r="AS312" s="167"/>
      <c r="AT312" s="167"/>
      <c r="AU312" s="167"/>
      <c r="AV312" s="167"/>
      <c r="AW312" s="167"/>
      <c r="AX312" s="167"/>
      <c r="AY312" s="181"/>
      <c r="AZ312" s="167"/>
      <c r="BA312" s="167"/>
      <c r="BB312" s="167"/>
      <c r="BC312" s="167"/>
      <c r="BD312" s="167"/>
      <c r="BE312" s="167"/>
      <c r="BF312" s="167"/>
      <c r="BG312" s="181"/>
      <c r="BH312" s="167"/>
      <c r="BI312" s="167"/>
      <c r="BJ312" s="167"/>
      <c r="BK312" s="167"/>
      <c r="BL312" s="167"/>
      <c r="BM312" s="167"/>
      <c r="BN312" s="167"/>
      <c r="BO312" s="167"/>
      <c r="BP312" s="167"/>
      <c r="BQ312" s="167"/>
      <c r="BR312" s="167"/>
      <c r="BS312" s="167"/>
      <c r="BT312" s="181"/>
      <c r="BU312" s="167"/>
      <c r="BV312" s="167"/>
      <c r="BW312" s="167"/>
      <c r="BX312" s="167"/>
      <c r="BY312" s="167"/>
      <c r="BZ312" s="167"/>
      <c r="CA312" s="181"/>
      <c r="CB312" s="167"/>
      <c r="CC312" s="167"/>
      <c r="CD312" s="167"/>
      <c r="CE312" s="167"/>
      <c r="CF312" s="167"/>
      <c r="CG312" s="181"/>
      <c r="CH312" s="167"/>
      <c r="CI312" s="167"/>
      <c r="CJ312" s="167"/>
      <c r="CK312" s="167"/>
      <c r="CL312" s="167"/>
      <c r="CM312" s="167"/>
    </row>
    <row r="313" spans="1:91" ht="32" x14ac:dyDescent="0.2">
      <c r="A313" s="523"/>
      <c r="B313" s="523"/>
      <c r="C313" s="167" t="s">
        <v>2805</v>
      </c>
      <c r="D313" s="189" t="s">
        <v>2806</v>
      </c>
      <c r="E313" s="167">
        <v>5</v>
      </c>
      <c r="F313" s="169">
        <v>0.5</v>
      </c>
      <c r="G313" s="167">
        <v>4</v>
      </c>
      <c r="H313" s="195">
        <v>3</v>
      </c>
      <c r="I313" s="167"/>
      <c r="J313" s="167"/>
      <c r="K313" s="167"/>
      <c r="L313" s="167"/>
      <c r="M313" s="167"/>
      <c r="N313" s="167"/>
      <c r="O313" s="167"/>
      <c r="P313" s="167"/>
      <c r="Q313" s="167"/>
      <c r="R313" s="167"/>
      <c r="S313" s="167"/>
      <c r="T313" s="167"/>
      <c r="U313" s="181"/>
      <c r="V313" s="167"/>
      <c r="W313" s="190">
        <v>40</v>
      </c>
      <c r="X313" s="167"/>
      <c r="Y313" s="167"/>
      <c r="Z313" s="190">
        <v>40</v>
      </c>
      <c r="AA313" s="191">
        <v>2</v>
      </c>
      <c r="AB313" s="167"/>
      <c r="AC313" s="167"/>
      <c r="AD313" s="167"/>
      <c r="AE313" s="167"/>
      <c r="AF313" s="167"/>
      <c r="AG313" s="167"/>
      <c r="AH313" s="167"/>
      <c r="AI313" s="181"/>
      <c r="AJ313" s="167"/>
      <c r="AK313" s="167"/>
      <c r="AL313" s="167"/>
      <c r="AM313" s="167"/>
      <c r="AN313" s="167"/>
      <c r="AO313" s="167"/>
      <c r="AP313" s="167"/>
      <c r="AQ313" s="167"/>
      <c r="AR313" s="167"/>
      <c r="AS313" s="167"/>
      <c r="AT313" s="167"/>
      <c r="AU313" s="167"/>
      <c r="AV313" s="167"/>
      <c r="AW313" s="167"/>
      <c r="AX313" s="167"/>
      <c r="AY313" s="181"/>
      <c r="AZ313" s="167"/>
      <c r="BA313" s="167"/>
      <c r="BB313" s="167"/>
      <c r="BC313" s="167"/>
      <c r="BD313" s="167"/>
      <c r="BE313" s="167"/>
      <c r="BF313" s="167"/>
      <c r="BG313" s="181"/>
      <c r="BH313" s="167"/>
      <c r="BI313" s="167"/>
      <c r="BJ313" s="167"/>
      <c r="BK313" s="167"/>
      <c r="BL313" s="167"/>
      <c r="BM313" s="167"/>
      <c r="BN313" s="167"/>
      <c r="BO313" s="167"/>
      <c r="BP313" s="167"/>
      <c r="BQ313" s="167"/>
      <c r="BR313" s="167"/>
      <c r="BS313" s="167"/>
      <c r="BT313" s="181"/>
      <c r="BU313" s="167"/>
      <c r="BV313" s="167"/>
      <c r="BW313" s="167"/>
      <c r="BX313" s="167"/>
      <c r="BY313" s="167"/>
      <c r="BZ313" s="167"/>
      <c r="CA313" s="181"/>
      <c r="CB313" s="167"/>
      <c r="CC313" s="167"/>
      <c r="CD313" s="167"/>
      <c r="CE313" s="167"/>
      <c r="CF313" s="167"/>
      <c r="CG313" s="181"/>
      <c r="CH313" s="167"/>
      <c r="CI313" s="167"/>
      <c r="CJ313" s="167"/>
      <c r="CK313" s="167"/>
      <c r="CL313" s="167"/>
      <c r="CM313" s="167"/>
    </row>
    <row r="314" spans="1:91" ht="16" x14ac:dyDescent="0.2">
      <c r="A314" s="523"/>
      <c r="B314" s="523"/>
      <c r="C314" s="167" t="s">
        <v>2807</v>
      </c>
      <c r="D314" s="189" t="s">
        <v>899</v>
      </c>
      <c r="E314" s="167">
        <v>5</v>
      </c>
      <c r="F314" s="169">
        <v>0.73333333333333328</v>
      </c>
      <c r="G314" s="167">
        <v>15</v>
      </c>
      <c r="H314" s="193">
        <v>204</v>
      </c>
      <c r="I314" s="167"/>
      <c r="J314" s="167"/>
      <c r="K314" s="190">
        <v>25</v>
      </c>
      <c r="L314" s="167"/>
      <c r="M314" s="167"/>
      <c r="N314" s="167"/>
      <c r="O314" s="167"/>
      <c r="P314" s="167"/>
      <c r="Q314" s="167"/>
      <c r="R314" s="167"/>
      <c r="S314" s="167"/>
      <c r="T314" s="167"/>
      <c r="U314" s="181"/>
      <c r="V314" s="167"/>
      <c r="W314" s="190">
        <v>89</v>
      </c>
      <c r="X314" s="167"/>
      <c r="Y314" s="167"/>
      <c r="Z314" s="190">
        <v>91</v>
      </c>
      <c r="AA314" s="190">
        <v>55</v>
      </c>
      <c r="AB314" s="167"/>
      <c r="AC314" s="167"/>
      <c r="AD314" s="167"/>
      <c r="AE314" s="167"/>
      <c r="AF314" s="167"/>
      <c r="AG314" s="167"/>
      <c r="AH314" s="167"/>
      <c r="AI314" s="193">
        <v>11</v>
      </c>
      <c r="AJ314" s="167"/>
      <c r="AK314" s="167"/>
      <c r="AL314" s="167"/>
      <c r="AM314" s="167"/>
      <c r="AN314" s="167"/>
      <c r="AO314" s="190">
        <v>14</v>
      </c>
      <c r="AP314" s="190">
        <v>8</v>
      </c>
      <c r="AQ314" s="167"/>
      <c r="AR314" s="167"/>
      <c r="AS314" s="167"/>
      <c r="AT314" s="167"/>
      <c r="AU314" s="167"/>
      <c r="AV314" s="167"/>
      <c r="AW314" s="167"/>
      <c r="AX314" s="167"/>
      <c r="AY314" s="181"/>
      <c r="AZ314" s="167"/>
      <c r="BA314" s="190">
        <v>6</v>
      </c>
      <c r="BB314" s="191">
        <v>3</v>
      </c>
      <c r="BC314" s="167"/>
      <c r="BD314" s="167"/>
      <c r="BE314" s="167"/>
      <c r="BF314" s="167"/>
      <c r="BG314" s="181"/>
      <c r="BH314" s="192">
        <v>4</v>
      </c>
      <c r="BI314" s="167"/>
      <c r="BJ314" s="167"/>
      <c r="BK314" s="167"/>
      <c r="BL314" s="167"/>
      <c r="BM314" s="167"/>
      <c r="BN314" s="167"/>
      <c r="BO314" s="167"/>
      <c r="BP314" s="167"/>
      <c r="BQ314" s="167"/>
      <c r="BR314" s="167"/>
      <c r="BS314" s="167"/>
      <c r="BT314" s="193">
        <v>10</v>
      </c>
      <c r="BU314" s="167"/>
      <c r="BV314" s="167"/>
      <c r="BW314" s="167"/>
      <c r="BX314" s="167"/>
      <c r="BY314" s="167"/>
      <c r="BZ314" s="167"/>
      <c r="CA314" s="195">
        <v>1</v>
      </c>
      <c r="CB314" s="167"/>
      <c r="CC314" s="167"/>
      <c r="CD314" s="167"/>
      <c r="CE314" s="167"/>
      <c r="CF314" s="167"/>
      <c r="CG314" s="193">
        <v>9</v>
      </c>
      <c r="CH314" s="191">
        <v>2</v>
      </c>
      <c r="CI314" s="167"/>
      <c r="CJ314" s="167"/>
      <c r="CK314" s="167"/>
      <c r="CL314" s="167"/>
      <c r="CM314" s="167"/>
    </row>
    <row r="315" spans="1:91" ht="16" x14ac:dyDescent="0.2">
      <c r="A315" s="523"/>
      <c r="B315" s="523"/>
      <c r="C315" s="167" t="s">
        <v>2810</v>
      </c>
      <c r="D315" s="189" t="s">
        <v>2811</v>
      </c>
      <c r="E315" s="167">
        <v>20</v>
      </c>
      <c r="F315" s="169">
        <v>0.5714285714285714</v>
      </c>
      <c r="G315" s="167">
        <v>7</v>
      </c>
      <c r="H315" s="195">
        <v>2</v>
      </c>
      <c r="I315" s="167"/>
      <c r="J315" s="167"/>
      <c r="K315" s="191">
        <v>1</v>
      </c>
      <c r="L315" s="167"/>
      <c r="M315" s="167"/>
      <c r="N315" s="167"/>
      <c r="O315" s="167"/>
      <c r="P315" s="167"/>
      <c r="Q315" s="167"/>
      <c r="R315" s="167"/>
      <c r="S315" s="167"/>
      <c r="T315" s="167"/>
      <c r="U315" s="181"/>
      <c r="V315" s="167"/>
      <c r="W315" s="190">
        <v>80</v>
      </c>
      <c r="X315" s="167"/>
      <c r="Y315" s="167"/>
      <c r="Z315" s="190">
        <v>80</v>
      </c>
      <c r="AA315" s="190">
        <v>61</v>
      </c>
      <c r="AB315" s="167"/>
      <c r="AC315" s="167"/>
      <c r="AD315" s="167"/>
      <c r="AE315" s="167"/>
      <c r="AF315" s="167"/>
      <c r="AG315" s="167"/>
      <c r="AH315" s="167"/>
      <c r="AI315" s="181"/>
      <c r="AJ315" s="167"/>
      <c r="AK315" s="167"/>
      <c r="AL315" s="167"/>
      <c r="AM315" s="167"/>
      <c r="AN315" s="167"/>
      <c r="AO315" s="190">
        <v>20</v>
      </c>
      <c r="AP315" s="167"/>
      <c r="AQ315" s="167"/>
      <c r="AR315" s="167"/>
      <c r="AS315" s="167"/>
      <c r="AT315" s="167"/>
      <c r="AU315" s="167"/>
      <c r="AV315" s="167"/>
      <c r="AW315" s="167"/>
      <c r="AX315" s="167"/>
      <c r="AY315" s="181"/>
      <c r="AZ315" s="167"/>
      <c r="BA315" s="167"/>
      <c r="BB315" s="167"/>
      <c r="BC315" s="167"/>
      <c r="BD315" s="167"/>
      <c r="BE315" s="167"/>
      <c r="BF315" s="167"/>
      <c r="BG315" s="181"/>
      <c r="BH315" s="167"/>
      <c r="BI315" s="167"/>
      <c r="BJ315" s="167"/>
      <c r="BK315" s="167"/>
      <c r="BL315" s="167"/>
      <c r="BM315" s="167"/>
      <c r="BN315" s="167"/>
      <c r="BO315" s="167"/>
      <c r="BP315" s="167"/>
      <c r="BQ315" s="167"/>
      <c r="BR315" s="167"/>
      <c r="BS315" s="167"/>
      <c r="BT315" s="181"/>
      <c r="BU315" s="167"/>
      <c r="BV315" s="167"/>
      <c r="BW315" s="167"/>
      <c r="BX315" s="167"/>
      <c r="BY315" s="167"/>
      <c r="BZ315" s="167"/>
      <c r="CA315" s="181"/>
      <c r="CB315" s="167"/>
      <c r="CC315" s="167"/>
      <c r="CD315" s="167"/>
      <c r="CE315" s="167"/>
      <c r="CF315" s="167"/>
      <c r="CG315" s="195">
        <v>9</v>
      </c>
      <c r="CH315" s="167"/>
      <c r="CI315" s="167"/>
      <c r="CJ315" s="167"/>
      <c r="CK315" s="167"/>
      <c r="CL315" s="167"/>
      <c r="CM315" s="167"/>
    </row>
    <row r="316" spans="1:91" ht="16" x14ac:dyDescent="0.2">
      <c r="A316" s="523"/>
      <c r="B316" s="523"/>
      <c r="C316" s="167" t="s">
        <v>2816</v>
      </c>
      <c r="D316" s="189" t="s">
        <v>915</v>
      </c>
      <c r="E316" s="167">
        <v>5</v>
      </c>
      <c r="F316" s="169">
        <v>0.8666666666666667</v>
      </c>
      <c r="G316" s="167">
        <v>15</v>
      </c>
      <c r="H316" s="193">
        <v>44</v>
      </c>
      <c r="I316" s="167"/>
      <c r="J316" s="167"/>
      <c r="K316" s="190">
        <v>47</v>
      </c>
      <c r="L316" s="167"/>
      <c r="M316" s="167"/>
      <c r="N316" s="167"/>
      <c r="O316" s="167"/>
      <c r="P316" s="167"/>
      <c r="Q316" s="167"/>
      <c r="R316" s="167"/>
      <c r="S316" s="167"/>
      <c r="T316" s="167"/>
      <c r="U316" s="181"/>
      <c r="V316" s="167"/>
      <c r="W316" s="190">
        <v>242</v>
      </c>
      <c r="X316" s="167"/>
      <c r="Y316" s="167"/>
      <c r="Z316" s="190">
        <v>244</v>
      </c>
      <c r="AA316" s="190">
        <v>243</v>
      </c>
      <c r="AB316" s="167"/>
      <c r="AC316" s="167"/>
      <c r="AD316" s="167"/>
      <c r="AE316" s="167"/>
      <c r="AF316" s="167"/>
      <c r="AG316" s="167"/>
      <c r="AH316" s="167"/>
      <c r="AI316" s="193">
        <v>7</v>
      </c>
      <c r="AJ316" s="167"/>
      <c r="AK316" s="167"/>
      <c r="AL316" s="167"/>
      <c r="AM316" s="167"/>
      <c r="AN316" s="167"/>
      <c r="AO316" s="190">
        <v>22</v>
      </c>
      <c r="AP316" s="190">
        <v>7</v>
      </c>
      <c r="AQ316" s="167"/>
      <c r="AR316" s="167"/>
      <c r="AS316" s="167"/>
      <c r="AT316" s="167"/>
      <c r="AU316" s="167"/>
      <c r="AV316" s="167"/>
      <c r="AW316" s="167"/>
      <c r="AX316" s="167"/>
      <c r="AY316" s="181"/>
      <c r="AZ316" s="167"/>
      <c r="BA316" s="190">
        <v>22</v>
      </c>
      <c r="BB316" s="191">
        <v>3</v>
      </c>
      <c r="BC316" s="167"/>
      <c r="BD316" s="167"/>
      <c r="BE316" s="167"/>
      <c r="BF316" s="167"/>
      <c r="BG316" s="181"/>
      <c r="BH316" s="190">
        <v>23</v>
      </c>
      <c r="BI316" s="167"/>
      <c r="BJ316" s="167"/>
      <c r="BK316" s="167"/>
      <c r="BL316" s="167"/>
      <c r="BM316" s="167"/>
      <c r="BN316" s="167"/>
      <c r="BO316" s="167"/>
      <c r="BP316" s="167"/>
      <c r="BQ316" s="167"/>
      <c r="BR316" s="167"/>
      <c r="BS316" s="167"/>
      <c r="BT316" s="193">
        <v>46</v>
      </c>
      <c r="BU316" s="167"/>
      <c r="BV316" s="167"/>
      <c r="BW316" s="167"/>
      <c r="BX316" s="167"/>
      <c r="BY316" s="167"/>
      <c r="BZ316" s="167"/>
      <c r="CA316" s="195">
        <v>2</v>
      </c>
      <c r="CB316" s="167"/>
      <c r="CC316" s="167"/>
      <c r="CD316" s="167"/>
      <c r="CE316" s="167"/>
      <c r="CF316" s="167"/>
      <c r="CG316" s="193">
        <v>12</v>
      </c>
      <c r="CH316" s="190">
        <v>14</v>
      </c>
      <c r="CI316" s="167"/>
      <c r="CJ316" s="167"/>
      <c r="CK316" s="167"/>
      <c r="CL316" s="167"/>
      <c r="CM316" s="167"/>
    </row>
    <row r="317" spans="1:91" ht="17" thickBot="1" x14ac:dyDescent="0.25">
      <c r="A317" s="523"/>
      <c r="B317" s="523"/>
      <c r="C317" s="167" t="s">
        <v>2822</v>
      </c>
      <c r="D317" s="189" t="s">
        <v>2823</v>
      </c>
      <c r="E317" s="167">
        <v>10</v>
      </c>
      <c r="F317" s="169">
        <v>0.7142857142857143</v>
      </c>
      <c r="G317" s="167">
        <v>7</v>
      </c>
      <c r="H317" s="193">
        <v>23</v>
      </c>
      <c r="I317" s="167"/>
      <c r="J317" s="167"/>
      <c r="K317" s="190">
        <v>23</v>
      </c>
      <c r="L317" s="167"/>
      <c r="M317" s="167"/>
      <c r="N317" s="167"/>
      <c r="O317" s="167"/>
      <c r="P317" s="167"/>
      <c r="Q317" s="167"/>
      <c r="R317" s="167"/>
      <c r="S317" s="167"/>
      <c r="T317" s="167"/>
      <c r="U317" s="181"/>
      <c r="V317" s="167"/>
      <c r="W317" s="190">
        <v>40</v>
      </c>
      <c r="X317" s="167"/>
      <c r="Y317" s="167"/>
      <c r="Z317" s="190">
        <v>41</v>
      </c>
      <c r="AA317" s="190">
        <v>40</v>
      </c>
      <c r="AB317" s="167"/>
      <c r="AC317" s="167"/>
      <c r="AD317" s="167"/>
      <c r="AE317" s="167"/>
      <c r="AF317" s="167"/>
      <c r="AG317" s="167"/>
      <c r="AH317" s="167"/>
      <c r="AI317" s="181"/>
      <c r="AJ317" s="167"/>
      <c r="AK317" s="167"/>
      <c r="AL317" s="167"/>
      <c r="AM317" s="167"/>
      <c r="AN317" s="167"/>
      <c r="AO317" s="191">
        <v>5</v>
      </c>
      <c r="AP317" s="167"/>
      <c r="AQ317" s="167"/>
      <c r="AR317" s="167"/>
      <c r="AS317" s="167"/>
      <c r="AT317" s="167"/>
      <c r="AU317" s="167"/>
      <c r="AV317" s="167"/>
      <c r="AW317" s="167"/>
      <c r="AX317" s="167"/>
      <c r="AY317" s="181"/>
      <c r="AZ317" s="167"/>
      <c r="BA317" s="167"/>
      <c r="BB317" s="191">
        <v>3</v>
      </c>
      <c r="BC317" s="167"/>
      <c r="BD317" s="167"/>
      <c r="BE317" s="167"/>
      <c r="BF317" s="167"/>
      <c r="BG317" s="181"/>
      <c r="BH317" s="167"/>
      <c r="BI317" s="167"/>
      <c r="BJ317" s="167"/>
      <c r="BK317" s="167"/>
      <c r="BL317" s="167"/>
      <c r="BM317" s="167"/>
      <c r="BN317" s="167"/>
      <c r="BO317" s="167"/>
      <c r="BP317" s="167"/>
      <c r="BQ317" s="167"/>
      <c r="BR317" s="167"/>
      <c r="BS317" s="167"/>
      <c r="BT317" s="181"/>
      <c r="BU317" s="167"/>
      <c r="BV317" s="167"/>
      <c r="BW317" s="167"/>
      <c r="BX317" s="167"/>
      <c r="BY317" s="167"/>
      <c r="BZ317" s="167"/>
      <c r="CA317" s="181"/>
      <c r="CB317" s="167"/>
      <c r="CC317" s="167"/>
      <c r="CD317" s="167"/>
      <c r="CE317" s="167"/>
      <c r="CF317" s="167"/>
      <c r="CG317" s="181"/>
      <c r="CH317" s="167"/>
      <c r="CI317" s="167"/>
      <c r="CJ317" s="167"/>
      <c r="CK317" s="167"/>
      <c r="CL317" s="167"/>
      <c r="CM317" s="167"/>
    </row>
    <row r="318" spans="1:91" ht="17" thickBot="1" x14ac:dyDescent="0.25">
      <c r="A318" s="425">
        <v>63</v>
      </c>
      <c r="B318" s="425" t="s">
        <v>3400</v>
      </c>
      <c r="C318" s="182" t="s">
        <v>2898</v>
      </c>
      <c r="D318" s="183" t="s">
        <v>2899</v>
      </c>
      <c r="E318" s="182">
        <v>10</v>
      </c>
      <c r="F318" s="184">
        <v>0</v>
      </c>
      <c r="G318" s="182">
        <v>18</v>
      </c>
      <c r="H318" s="185"/>
      <c r="I318" s="182"/>
      <c r="J318" s="182"/>
      <c r="K318" s="182"/>
      <c r="L318" s="187">
        <v>2</v>
      </c>
      <c r="M318" s="182"/>
      <c r="N318" s="182"/>
      <c r="O318" s="182"/>
      <c r="P318" s="182"/>
      <c r="Q318" s="182"/>
      <c r="R318" s="182"/>
      <c r="S318" s="182"/>
      <c r="T318" s="182"/>
      <c r="U318" s="185"/>
      <c r="V318" s="182"/>
      <c r="W318" s="187">
        <v>1</v>
      </c>
      <c r="X318" s="182"/>
      <c r="Y318" s="182"/>
      <c r="Z318" s="187">
        <v>1</v>
      </c>
      <c r="AA318" s="187">
        <v>1</v>
      </c>
      <c r="AB318" s="182"/>
      <c r="AC318" s="182"/>
      <c r="AD318" s="182"/>
      <c r="AE318" s="182"/>
      <c r="AF318" s="182"/>
      <c r="AG318" s="182"/>
      <c r="AH318" s="182"/>
      <c r="AI318" s="188">
        <v>2</v>
      </c>
      <c r="AJ318" s="182"/>
      <c r="AK318" s="182"/>
      <c r="AL318" s="182"/>
      <c r="AM318" s="182"/>
      <c r="AN318" s="182"/>
      <c r="AO318" s="187">
        <v>2</v>
      </c>
      <c r="AP318" s="187">
        <v>2</v>
      </c>
      <c r="AQ318" s="182"/>
      <c r="AR318" s="187">
        <v>1</v>
      </c>
      <c r="AS318" s="182"/>
      <c r="AT318" s="182"/>
      <c r="AU318" s="187">
        <v>1</v>
      </c>
      <c r="AV318" s="182"/>
      <c r="AW318" s="182"/>
      <c r="AX318" s="182"/>
      <c r="AY318" s="185"/>
      <c r="AZ318" s="182"/>
      <c r="BA318" s="182"/>
      <c r="BB318" s="182"/>
      <c r="BC318" s="182"/>
      <c r="BD318" s="182"/>
      <c r="BE318" s="182"/>
      <c r="BF318" s="182"/>
      <c r="BG318" s="185"/>
      <c r="BH318" s="187">
        <v>1</v>
      </c>
      <c r="BI318" s="182"/>
      <c r="BJ318" s="182"/>
      <c r="BK318" s="182"/>
      <c r="BL318" s="187">
        <v>1</v>
      </c>
      <c r="BM318" s="182"/>
      <c r="BN318" s="182"/>
      <c r="BO318" s="187">
        <v>1</v>
      </c>
      <c r="BP318" s="182"/>
      <c r="BQ318" s="182"/>
      <c r="BR318" s="182"/>
      <c r="BS318" s="187">
        <v>2</v>
      </c>
      <c r="BT318" s="188">
        <v>5</v>
      </c>
      <c r="BU318" s="182"/>
      <c r="BV318" s="187">
        <v>1</v>
      </c>
      <c r="BW318" s="182"/>
      <c r="BX318" s="182"/>
      <c r="BY318" s="182"/>
      <c r="BZ318" s="182"/>
      <c r="CA318" s="185"/>
      <c r="CB318" s="182"/>
      <c r="CC318" s="182"/>
      <c r="CD318" s="182"/>
      <c r="CE318" s="182"/>
      <c r="CF318" s="182"/>
      <c r="CG318" s="188">
        <v>4</v>
      </c>
      <c r="CH318" s="182"/>
      <c r="CI318" s="187">
        <v>2</v>
      </c>
      <c r="CJ318" s="182"/>
      <c r="CK318" s="182"/>
      <c r="CL318" s="187">
        <v>2</v>
      </c>
      <c r="CM318" s="182"/>
    </row>
    <row r="319" spans="1:91" ht="17" thickBot="1" x14ac:dyDescent="0.25">
      <c r="A319" s="425">
        <v>68</v>
      </c>
      <c r="B319" s="425" t="s">
        <v>3405</v>
      </c>
      <c r="C319" s="182" t="s">
        <v>3067</v>
      </c>
      <c r="D319" s="183" t="s">
        <v>3068</v>
      </c>
      <c r="E319" s="182">
        <v>15</v>
      </c>
      <c r="F319" s="184">
        <v>0</v>
      </c>
      <c r="G319" s="182">
        <v>7</v>
      </c>
      <c r="H319" s="188">
        <v>5</v>
      </c>
      <c r="I319" s="182"/>
      <c r="J319" s="182"/>
      <c r="K319" s="187">
        <v>5</v>
      </c>
      <c r="L319" s="182"/>
      <c r="M319" s="182"/>
      <c r="N319" s="182"/>
      <c r="O319" s="182"/>
      <c r="P319" s="182"/>
      <c r="Q319" s="182"/>
      <c r="R319" s="182"/>
      <c r="S319" s="182"/>
      <c r="T319" s="182"/>
      <c r="U319" s="185"/>
      <c r="V319" s="182"/>
      <c r="W319" s="187">
        <v>8</v>
      </c>
      <c r="X319" s="182"/>
      <c r="Y319" s="182"/>
      <c r="Z319" s="187">
        <v>8</v>
      </c>
      <c r="AA319" s="182"/>
      <c r="AB319" s="182"/>
      <c r="AC319" s="182"/>
      <c r="AD319" s="182"/>
      <c r="AE319" s="182"/>
      <c r="AF319" s="182"/>
      <c r="AG319" s="182"/>
      <c r="AH319" s="182"/>
      <c r="AI319" s="188">
        <v>6</v>
      </c>
      <c r="AJ319" s="182"/>
      <c r="AK319" s="182"/>
      <c r="AL319" s="182"/>
      <c r="AM319" s="182"/>
      <c r="AN319" s="182"/>
      <c r="AO319" s="187">
        <v>6</v>
      </c>
      <c r="AP319" s="182"/>
      <c r="AQ319" s="182"/>
      <c r="AR319" s="182"/>
      <c r="AS319" s="182"/>
      <c r="AT319" s="182"/>
      <c r="AU319" s="182"/>
      <c r="AV319" s="182"/>
      <c r="AW319" s="182"/>
      <c r="AX319" s="182"/>
      <c r="AY319" s="185"/>
      <c r="AZ319" s="182"/>
      <c r="BA319" s="182"/>
      <c r="BB319" s="182"/>
      <c r="BC319" s="182"/>
      <c r="BD319" s="182"/>
      <c r="BE319" s="182"/>
      <c r="BF319" s="182"/>
      <c r="BG319" s="185"/>
      <c r="BH319" s="182"/>
      <c r="BI319" s="182"/>
      <c r="BJ319" s="182"/>
      <c r="BK319" s="182"/>
      <c r="BL319" s="182"/>
      <c r="BM319" s="182"/>
      <c r="BN319" s="182"/>
      <c r="BO319" s="182"/>
      <c r="BP319" s="182"/>
      <c r="BQ319" s="182"/>
      <c r="BR319" s="182"/>
      <c r="BS319" s="182"/>
      <c r="BT319" s="185"/>
      <c r="BU319" s="182"/>
      <c r="BV319" s="182"/>
      <c r="BW319" s="182"/>
      <c r="BX319" s="182"/>
      <c r="BY319" s="182"/>
      <c r="BZ319" s="182"/>
      <c r="CA319" s="185"/>
      <c r="CB319" s="182"/>
      <c r="CC319" s="182"/>
      <c r="CD319" s="182"/>
      <c r="CE319" s="182"/>
      <c r="CF319" s="182"/>
      <c r="CG319" s="185"/>
      <c r="CH319" s="187">
        <v>6</v>
      </c>
      <c r="CI319" s="182"/>
      <c r="CJ319" s="182"/>
      <c r="CK319" s="182"/>
      <c r="CL319" s="182"/>
      <c r="CM319" s="182"/>
    </row>
    <row r="320" spans="1:91" ht="16" x14ac:dyDescent="0.2">
      <c r="A320" s="522">
        <v>69</v>
      </c>
      <c r="B320" s="522" t="s">
        <v>3406</v>
      </c>
      <c r="C320" s="182" t="s">
        <v>3133</v>
      </c>
      <c r="D320" s="183" t="s">
        <v>3134</v>
      </c>
      <c r="E320" s="182">
        <v>10</v>
      </c>
      <c r="F320" s="198">
        <v>0.5714285714285714</v>
      </c>
      <c r="G320" s="182">
        <v>7</v>
      </c>
      <c r="H320" s="188">
        <v>2</v>
      </c>
      <c r="I320" s="182"/>
      <c r="J320" s="182"/>
      <c r="K320" s="187">
        <v>2</v>
      </c>
      <c r="L320" s="182"/>
      <c r="M320" s="182"/>
      <c r="N320" s="182"/>
      <c r="O320" s="182"/>
      <c r="P320" s="182"/>
      <c r="Q320" s="182"/>
      <c r="R320" s="182"/>
      <c r="S320" s="182"/>
      <c r="T320" s="182"/>
      <c r="U320" s="185"/>
      <c r="V320" s="182"/>
      <c r="W320" s="199">
        <v>43</v>
      </c>
      <c r="X320" s="182"/>
      <c r="Y320" s="182"/>
      <c r="Z320" s="199">
        <v>43</v>
      </c>
      <c r="AA320" s="182"/>
      <c r="AB320" s="182"/>
      <c r="AC320" s="182"/>
      <c r="AD320" s="182"/>
      <c r="AE320" s="182"/>
      <c r="AF320" s="182"/>
      <c r="AG320" s="182"/>
      <c r="AH320" s="182"/>
      <c r="AI320" s="200">
        <v>16</v>
      </c>
      <c r="AJ320" s="182"/>
      <c r="AK320" s="182"/>
      <c r="AL320" s="182"/>
      <c r="AM320" s="182"/>
      <c r="AN320" s="182"/>
      <c r="AO320" s="199">
        <v>16</v>
      </c>
      <c r="AP320" s="182"/>
      <c r="AQ320" s="182"/>
      <c r="AR320" s="182"/>
      <c r="AS320" s="182"/>
      <c r="AT320" s="182"/>
      <c r="AU320" s="182"/>
      <c r="AV320" s="182"/>
      <c r="AW320" s="182"/>
      <c r="AX320" s="182"/>
      <c r="AY320" s="185"/>
      <c r="AZ320" s="182"/>
      <c r="BA320" s="182"/>
      <c r="BB320" s="182"/>
      <c r="BC320" s="182"/>
      <c r="BD320" s="182"/>
      <c r="BE320" s="182"/>
      <c r="BF320" s="182"/>
      <c r="BG320" s="185"/>
      <c r="BH320" s="182"/>
      <c r="BI320" s="182"/>
      <c r="BJ320" s="182"/>
      <c r="BK320" s="182"/>
      <c r="BL320" s="182"/>
      <c r="BM320" s="182"/>
      <c r="BN320" s="182"/>
      <c r="BO320" s="182"/>
      <c r="BP320" s="182"/>
      <c r="BQ320" s="182"/>
      <c r="BR320" s="182"/>
      <c r="BS320" s="182"/>
      <c r="BT320" s="185"/>
      <c r="BU320" s="182"/>
      <c r="BV320" s="182"/>
      <c r="BW320" s="182"/>
      <c r="BX320" s="182"/>
      <c r="BY320" s="182"/>
      <c r="BZ320" s="182"/>
      <c r="CA320" s="185"/>
      <c r="CB320" s="182"/>
      <c r="CC320" s="182"/>
      <c r="CD320" s="182"/>
      <c r="CE320" s="182"/>
      <c r="CF320" s="182"/>
      <c r="CG320" s="185"/>
      <c r="CH320" s="187">
        <v>4</v>
      </c>
      <c r="CI320" s="182"/>
      <c r="CJ320" s="182"/>
      <c r="CK320" s="182"/>
      <c r="CL320" s="182"/>
      <c r="CM320" s="182"/>
    </row>
    <row r="321" spans="1:91" ht="16" x14ac:dyDescent="0.2">
      <c r="A321" s="523"/>
      <c r="B321" s="523"/>
      <c r="C321" s="167" t="s">
        <v>3567</v>
      </c>
      <c r="D321" s="189" t="s">
        <v>3568</v>
      </c>
      <c r="E321" s="167">
        <v>5</v>
      </c>
      <c r="F321" s="201"/>
      <c r="G321" s="202">
        <v>0</v>
      </c>
      <c r="H321" s="181"/>
      <c r="I321" s="167"/>
      <c r="J321" s="167"/>
      <c r="K321" s="167"/>
      <c r="L321" s="167"/>
      <c r="M321" s="167"/>
      <c r="N321" s="167"/>
      <c r="O321" s="167"/>
      <c r="P321" s="167"/>
      <c r="Q321" s="167"/>
      <c r="R321" s="167"/>
      <c r="S321" s="167"/>
      <c r="T321" s="167"/>
      <c r="U321" s="181"/>
      <c r="V321" s="167"/>
      <c r="W321" s="167"/>
      <c r="X321" s="167"/>
      <c r="Y321" s="167"/>
      <c r="Z321" s="167"/>
      <c r="AA321" s="167"/>
      <c r="AB321" s="167"/>
      <c r="AC321" s="167"/>
      <c r="AD321" s="167"/>
      <c r="AE321" s="167"/>
      <c r="AF321" s="167"/>
      <c r="AG321" s="167"/>
      <c r="AH321" s="167"/>
      <c r="AI321" s="181"/>
      <c r="AJ321" s="167"/>
      <c r="AK321" s="167"/>
      <c r="AL321" s="167"/>
      <c r="AM321" s="167"/>
      <c r="AN321" s="167"/>
      <c r="AO321" s="167"/>
      <c r="AP321" s="167"/>
      <c r="AQ321" s="167"/>
      <c r="AR321" s="167"/>
      <c r="AS321" s="167"/>
      <c r="AT321" s="167"/>
      <c r="AU321" s="167"/>
      <c r="AV321" s="167"/>
      <c r="AW321" s="167"/>
      <c r="AX321" s="167"/>
      <c r="AY321" s="181"/>
      <c r="AZ321" s="167"/>
      <c r="BA321" s="167"/>
      <c r="BB321" s="167"/>
      <c r="BC321" s="167"/>
      <c r="BD321" s="167"/>
      <c r="BE321" s="167"/>
      <c r="BF321" s="167"/>
      <c r="BG321" s="181"/>
      <c r="BH321" s="167"/>
      <c r="BI321" s="167"/>
      <c r="BJ321" s="167"/>
      <c r="BK321" s="167"/>
      <c r="BL321" s="167"/>
      <c r="BM321" s="167"/>
      <c r="BN321" s="167"/>
      <c r="BO321" s="167"/>
      <c r="BP321" s="167"/>
      <c r="BQ321" s="167"/>
      <c r="BR321" s="167"/>
      <c r="BS321" s="167"/>
      <c r="BT321" s="181"/>
      <c r="BU321" s="167"/>
      <c r="BV321" s="167"/>
      <c r="BW321" s="167"/>
      <c r="BX321" s="167"/>
      <c r="BY321" s="167"/>
      <c r="BZ321" s="167"/>
      <c r="CA321" s="181"/>
      <c r="CB321" s="167"/>
      <c r="CC321" s="167"/>
      <c r="CD321" s="167"/>
      <c r="CE321" s="167"/>
      <c r="CF321" s="167"/>
      <c r="CG321" s="181"/>
      <c r="CH321" s="167"/>
      <c r="CI321" s="167"/>
      <c r="CJ321" s="167"/>
      <c r="CK321" s="167"/>
      <c r="CL321" s="167"/>
      <c r="CM321" s="167"/>
    </row>
    <row r="322" spans="1:91" ht="16" x14ac:dyDescent="0.2">
      <c r="A322" s="523"/>
      <c r="B322" s="523"/>
      <c r="C322" s="167" t="s">
        <v>3135</v>
      </c>
      <c r="D322" s="189" t="s">
        <v>3136</v>
      </c>
      <c r="E322" s="167">
        <v>5</v>
      </c>
      <c r="F322" s="169">
        <v>1</v>
      </c>
      <c r="G322" s="167">
        <v>7</v>
      </c>
      <c r="H322" s="193">
        <v>5</v>
      </c>
      <c r="I322" s="167"/>
      <c r="J322" s="167"/>
      <c r="K322" s="190">
        <v>5</v>
      </c>
      <c r="L322" s="167"/>
      <c r="M322" s="167"/>
      <c r="N322" s="167"/>
      <c r="O322" s="167"/>
      <c r="P322" s="167"/>
      <c r="Q322" s="167"/>
      <c r="R322" s="167"/>
      <c r="S322" s="167"/>
      <c r="T322" s="167"/>
      <c r="U322" s="181"/>
      <c r="V322" s="167"/>
      <c r="W322" s="190">
        <v>17</v>
      </c>
      <c r="X322" s="167"/>
      <c r="Y322" s="167"/>
      <c r="Z322" s="190">
        <v>19</v>
      </c>
      <c r="AA322" s="167"/>
      <c r="AB322" s="167"/>
      <c r="AC322" s="167"/>
      <c r="AD322" s="167"/>
      <c r="AE322" s="167"/>
      <c r="AF322" s="167"/>
      <c r="AG322" s="167"/>
      <c r="AH322" s="167"/>
      <c r="AI322" s="193">
        <v>5</v>
      </c>
      <c r="AJ322" s="167"/>
      <c r="AK322" s="167"/>
      <c r="AL322" s="167"/>
      <c r="AM322" s="167"/>
      <c r="AN322" s="167"/>
      <c r="AO322" s="190">
        <v>5</v>
      </c>
      <c r="AP322" s="167"/>
      <c r="AQ322" s="167"/>
      <c r="AR322" s="167"/>
      <c r="AS322" s="167"/>
      <c r="AT322" s="167"/>
      <c r="AU322" s="167"/>
      <c r="AV322" s="167"/>
      <c r="AW322" s="167"/>
      <c r="AX322" s="167"/>
      <c r="AY322" s="181"/>
      <c r="AZ322" s="167"/>
      <c r="BA322" s="167"/>
      <c r="BB322" s="167"/>
      <c r="BC322" s="167"/>
      <c r="BD322" s="167"/>
      <c r="BE322" s="167"/>
      <c r="BF322" s="167"/>
      <c r="BG322" s="181"/>
      <c r="BH322" s="167"/>
      <c r="BI322" s="167"/>
      <c r="BJ322" s="167"/>
      <c r="BK322" s="167"/>
      <c r="BL322" s="167"/>
      <c r="BM322" s="167"/>
      <c r="BN322" s="167"/>
      <c r="BO322" s="167"/>
      <c r="BP322" s="167"/>
      <c r="BQ322" s="167"/>
      <c r="BR322" s="167"/>
      <c r="BS322" s="167"/>
      <c r="BT322" s="181"/>
      <c r="BU322" s="167"/>
      <c r="BV322" s="167"/>
      <c r="BW322" s="167"/>
      <c r="BX322" s="167"/>
      <c r="BY322" s="167"/>
      <c r="BZ322" s="167"/>
      <c r="CA322" s="181"/>
      <c r="CB322" s="167"/>
      <c r="CC322" s="167"/>
      <c r="CD322" s="167"/>
      <c r="CE322" s="167"/>
      <c r="CF322" s="167"/>
      <c r="CG322" s="181"/>
      <c r="CH322" s="190">
        <v>5</v>
      </c>
      <c r="CI322" s="167"/>
      <c r="CJ322" s="167"/>
      <c r="CK322" s="167"/>
      <c r="CL322" s="167"/>
      <c r="CM322" s="167"/>
    </row>
    <row r="323" spans="1:91" ht="32" x14ac:dyDescent="0.2">
      <c r="A323" s="523"/>
      <c r="B323" s="523"/>
      <c r="C323" s="167" t="s">
        <v>3137</v>
      </c>
      <c r="D323" s="189" t="s">
        <v>3138</v>
      </c>
      <c r="E323" s="167">
        <v>3</v>
      </c>
      <c r="F323" s="169">
        <v>0.4</v>
      </c>
      <c r="G323" s="167">
        <v>5</v>
      </c>
      <c r="H323" s="181"/>
      <c r="I323" s="167"/>
      <c r="J323" s="167"/>
      <c r="K323" s="167"/>
      <c r="L323" s="167"/>
      <c r="M323" s="167"/>
      <c r="N323" s="167"/>
      <c r="O323" s="167"/>
      <c r="P323" s="167"/>
      <c r="Q323" s="167"/>
      <c r="R323" s="167"/>
      <c r="S323" s="167"/>
      <c r="T323" s="167"/>
      <c r="U323" s="181"/>
      <c r="V323" s="167"/>
      <c r="W323" s="190">
        <v>4</v>
      </c>
      <c r="X323" s="167"/>
      <c r="Y323" s="167"/>
      <c r="Z323" s="190">
        <v>4</v>
      </c>
      <c r="AA323" s="167"/>
      <c r="AB323" s="167"/>
      <c r="AC323" s="167"/>
      <c r="AD323" s="167"/>
      <c r="AE323" s="167"/>
      <c r="AF323" s="167"/>
      <c r="AG323" s="167"/>
      <c r="AH323" s="167"/>
      <c r="AI323" s="195">
        <v>1</v>
      </c>
      <c r="AJ323" s="167"/>
      <c r="AK323" s="167"/>
      <c r="AL323" s="167"/>
      <c r="AM323" s="167"/>
      <c r="AN323" s="167"/>
      <c r="AO323" s="191">
        <v>1</v>
      </c>
      <c r="AP323" s="167"/>
      <c r="AQ323" s="167"/>
      <c r="AR323" s="167"/>
      <c r="AS323" s="167"/>
      <c r="AT323" s="167"/>
      <c r="AU323" s="167"/>
      <c r="AV323" s="167"/>
      <c r="AW323" s="167"/>
      <c r="AX323" s="167"/>
      <c r="AY323" s="181"/>
      <c r="AZ323" s="167"/>
      <c r="BA323" s="167"/>
      <c r="BB323" s="167"/>
      <c r="BC323" s="167"/>
      <c r="BD323" s="167"/>
      <c r="BE323" s="167"/>
      <c r="BF323" s="167"/>
      <c r="BG323" s="181"/>
      <c r="BH323" s="167"/>
      <c r="BI323" s="167"/>
      <c r="BJ323" s="167"/>
      <c r="BK323" s="167"/>
      <c r="BL323" s="167"/>
      <c r="BM323" s="167"/>
      <c r="BN323" s="167"/>
      <c r="BO323" s="167"/>
      <c r="BP323" s="167"/>
      <c r="BQ323" s="167"/>
      <c r="BR323" s="167"/>
      <c r="BS323" s="167"/>
      <c r="BT323" s="181"/>
      <c r="BU323" s="167"/>
      <c r="BV323" s="167"/>
      <c r="BW323" s="167"/>
      <c r="BX323" s="167"/>
      <c r="BY323" s="167"/>
      <c r="BZ323" s="167"/>
      <c r="CA323" s="181"/>
      <c r="CB323" s="167"/>
      <c r="CC323" s="167"/>
      <c r="CD323" s="167"/>
      <c r="CE323" s="167"/>
      <c r="CF323" s="167"/>
      <c r="CG323" s="181"/>
      <c r="CH323" s="191">
        <v>2</v>
      </c>
      <c r="CI323" s="167"/>
      <c r="CJ323" s="167"/>
      <c r="CK323" s="167"/>
      <c r="CL323" s="167"/>
      <c r="CM323" s="167"/>
    </row>
    <row r="324" spans="1:91" ht="16" x14ac:dyDescent="0.2">
      <c r="A324" s="523"/>
      <c r="B324" s="523"/>
      <c r="C324" s="167" t="s">
        <v>3139</v>
      </c>
      <c r="D324" s="189" t="s">
        <v>3140</v>
      </c>
      <c r="E324" s="167">
        <v>5</v>
      </c>
      <c r="F324" s="169">
        <v>0.9375</v>
      </c>
      <c r="G324" s="167">
        <v>16</v>
      </c>
      <c r="H324" s="193">
        <v>38</v>
      </c>
      <c r="I324" s="167"/>
      <c r="J324" s="167"/>
      <c r="K324" s="190">
        <v>41</v>
      </c>
      <c r="L324" s="167"/>
      <c r="M324" s="167"/>
      <c r="N324" s="167"/>
      <c r="O324" s="167"/>
      <c r="P324" s="167"/>
      <c r="Q324" s="167"/>
      <c r="R324" s="167"/>
      <c r="S324" s="167"/>
      <c r="T324" s="167"/>
      <c r="U324" s="181"/>
      <c r="V324" s="167"/>
      <c r="W324" s="190">
        <v>411</v>
      </c>
      <c r="X324" s="167"/>
      <c r="Y324" s="167"/>
      <c r="Z324" s="190">
        <v>436</v>
      </c>
      <c r="AA324" s="190">
        <v>412</v>
      </c>
      <c r="AB324" s="167"/>
      <c r="AC324" s="167"/>
      <c r="AD324" s="167"/>
      <c r="AE324" s="167"/>
      <c r="AF324" s="167"/>
      <c r="AG324" s="167"/>
      <c r="AH324" s="167"/>
      <c r="AI324" s="193">
        <v>50</v>
      </c>
      <c r="AJ324" s="167"/>
      <c r="AK324" s="167"/>
      <c r="AL324" s="167"/>
      <c r="AM324" s="167"/>
      <c r="AN324" s="167"/>
      <c r="AO324" s="190">
        <v>200</v>
      </c>
      <c r="AP324" s="190">
        <v>119</v>
      </c>
      <c r="AQ324" s="167"/>
      <c r="AR324" s="167"/>
      <c r="AS324" s="167"/>
      <c r="AT324" s="167"/>
      <c r="AU324" s="167"/>
      <c r="AV324" s="167"/>
      <c r="AW324" s="167"/>
      <c r="AX324" s="167"/>
      <c r="AY324" s="181"/>
      <c r="AZ324" s="167"/>
      <c r="BA324" s="190">
        <v>30</v>
      </c>
      <c r="BB324" s="191">
        <v>3</v>
      </c>
      <c r="BC324" s="167"/>
      <c r="BD324" s="167"/>
      <c r="BE324" s="167"/>
      <c r="BF324" s="167"/>
      <c r="BG324" s="181"/>
      <c r="BH324" s="190">
        <v>17</v>
      </c>
      <c r="BI324" s="167"/>
      <c r="BJ324" s="167"/>
      <c r="BK324" s="167"/>
      <c r="BL324" s="167"/>
      <c r="BM324" s="167"/>
      <c r="BN324" s="167"/>
      <c r="BO324" s="167"/>
      <c r="BP324" s="167"/>
      <c r="BQ324" s="167"/>
      <c r="BR324" s="167"/>
      <c r="BS324" s="167"/>
      <c r="BT324" s="193">
        <v>8</v>
      </c>
      <c r="BU324" s="167"/>
      <c r="BV324" s="167"/>
      <c r="BW324" s="167"/>
      <c r="BX324" s="167"/>
      <c r="BY324" s="167"/>
      <c r="BZ324" s="167"/>
      <c r="CA324" s="193">
        <v>9</v>
      </c>
      <c r="CB324" s="190">
        <v>8</v>
      </c>
      <c r="CC324" s="167"/>
      <c r="CD324" s="167"/>
      <c r="CE324" s="167"/>
      <c r="CF324" s="167"/>
      <c r="CG324" s="193">
        <v>193</v>
      </c>
      <c r="CH324" s="190">
        <v>18</v>
      </c>
      <c r="CI324" s="167"/>
      <c r="CJ324" s="167"/>
      <c r="CK324" s="167"/>
      <c r="CL324" s="167"/>
      <c r="CM324" s="167"/>
    </row>
    <row r="325" spans="1:91" ht="16" x14ac:dyDescent="0.2">
      <c r="A325" s="523"/>
      <c r="B325" s="523"/>
      <c r="C325" s="167" t="s">
        <v>3141</v>
      </c>
      <c r="D325" s="189" t="s">
        <v>3142</v>
      </c>
      <c r="E325" s="167">
        <v>30</v>
      </c>
      <c r="F325" s="169">
        <v>0.4</v>
      </c>
      <c r="G325" s="167">
        <v>10</v>
      </c>
      <c r="H325" s="181"/>
      <c r="I325" s="167"/>
      <c r="J325" s="167"/>
      <c r="K325" s="167"/>
      <c r="L325" s="167"/>
      <c r="M325" s="167"/>
      <c r="N325" s="167"/>
      <c r="O325" s="167"/>
      <c r="P325" s="167"/>
      <c r="Q325" s="167"/>
      <c r="R325" s="167"/>
      <c r="S325" s="167"/>
      <c r="T325" s="167"/>
      <c r="U325" s="181"/>
      <c r="V325" s="167"/>
      <c r="W325" s="190">
        <v>42</v>
      </c>
      <c r="X325" s="167"/>
      <c r="Y325" s="167"/>
      <c r="Z325" s="190">
        <v>42</v>
      </c>
      <c r="AA325" s="190">
        <v>42</v>
      </c>
      <c r="AB325" s="167"/>
      <c r="AC325" s="167"/>
      <c r="AD325" s="167"/>
      <c r="AE325" s="167"/>
      <c r="AF325" s="167"/>
      <c r="AG325" s="167"/>
      <c r="AH325" s="167"/>
      <c r="AI325" s="194">
        <v>27</v>
      </c>
      <c r="AJ325" s="167"/>
      <c r="AK325" s="167"/>
      <c r="AL325" s="167"/>
      <c r="AM325" s="167"/>
      <c r="AN325" s="167"/>
      <c r="AO325" s="192">
        <v>27</v>
      </c>
      <c r="AP325" s="192">
        <v>27</v>
      </c>
      <c r="AQ325" s="167"/>
      <c r="AR325" s="167"/>
      <c r="AS325" s="167"/>
      <c r="AT325" s="167"/>
      <c r="AU325" s="167"/>
      <c r="AV325" s="167"/>
      <c r="AW325" s="167"/>
      <c r="AX325" s="167"/>
      <c r="AY325" s="181"/>
      <c r="AZ325" s="167"/>
      <c r="BA325" s="191">
        <v>3</v>
      </c>
      <c r="BB325" s="191">
        <v>1</v>
      </c>
      <c r="BC325" s="167"/>
      <c r="BD325" s="167"/>
      <c r="BE325" s="167"/>
      <c r="BF325" s="167"/>
      <c r="BG325" s="181"/>
      <c r="BH325" s="167"/>
      <c r="BI325" s="167"/>
      <c r="BJ325" s="167"/>
      <c r="BK325" s="167"/>
      <c r="BL325" s="167"/>
      <c r="BM325" s="167"/>
      <c r="BN325" s="167"/>
      <c r="BO325" s="167"/>
      <c r="BP325" s="167"/>
      <c r="BQ325" s="167"/>
      <c r="BR325" s="167"/>
      <c r="BS325" s="167"/>
      <c r="BT325" s="181"/>
      <c r="BU325" s="167"/>
      <c r="BV325" s="167"/>
      <c r="BW325" s="167"/>
      <c r="BX325" s="167"/>
      <c r="BY325" s="167"/>
      <c r="BZ325" s="167"/>
      <c r="CA325" s="181"/>
      <c r="CB325" s="190">
        <v>73</v>
      </c>
      <c r="CC325" s="167"/>
      <c r="CD325" s="167"/>
      <c r="CE325" s="167"/>
      <c r="CF325" s="167"/>
      <c r="CG325" s="181"/>
      <c r="CH325" s="191">
        <v>18</v>
      </c>
      <c r="CI325" s="167"/>
      <c r="CJ325" s="167"/>
      <c r="CK325" s="167"/>
      <c r="CL325" s="167"/>
      <c r="CM325" s="167"/>
    </row>
    <row r="326" spans="1:91" ht="32" x14ac:dyDescent="0.2">
      <c r="A326" s="523"/>
      <c r="B326" s="523"/>
      <c r="C326" s="167" t="s">
        <v>3143</v>
      </c>
      <c r="D326" s="189" t="s">
        <v>3144</v>
      </c>
      <c r="E326" s="167">
        <v>20</v>
      </c>
      <c r="F326" s="169">
        <v>0.25</v>
      </c>
      <c r="G326" s="167">
        <v>12</v>
      </c>
      <c r="H326" s="195">
        <v>14</v>
      </c>
      <c r="I326" s="167"/>
      <c r="J326" s="167"/>
      <c r="K326" s="191">
        <v>14</v>
      </c>
      <c r="L326" s="167"/>
      <c r="M326" s="167"/>
      <c r="N326" s="167"/>
      <c r="O326" s="167"/>
      <c r="P326" s="167"/>
      <c r="Q326" s="167"/>
      <c r="R326" s="167"/>
      <c r="S326" s="167"/>
      <c r="T326" s="167"/>
      <c r="U326" s="181"/>
      <c r="V326" s="167"/>
      <c r="W326" s="190">
        <v>22</v>
      </c>
      <c r="X326" s="167"/>
      <c r="Y326" s="167"/>
      <c r="Z326" s="190">
        <v>23</v>
      </c>
      <c r="AA326" s="190">
        <v>22</v>
      </c>
      <c r="AB326" s="167"/>
      <c r="AC326" s="167"/>
      <c r="AD326" s="167"/>
      <c r="AE326" s="167"/>
      <c r="AF326" s="167"/>
      <c r="AG326" s="167"/>
      <c r="AH326" s="167"/>
      <c r="AI326" s="195">
        <v>11</v>
      </c>
      <c r="AJ326" s="167"/>
      <c r="AK326" s="167"/>
      <c r="AL326" s="167"/>
      <c r="AM326" s="167"/>
      <c r="AN326" s="167"/>
      <c r="AO326" s="191">
        <v>11</v>
      </c>
      <c r="AP326" s="191">
        <v>11</v>
      </c>
      <c r="AQ326" s="167"/>
      <c r="AR326" s="167"/>
      <c r="AS326" s="167"/>
      <c r="AT326" s="167"/>
      <c r="AU326" s="167"/>
      <c r="AV326" s="167"/>
      <c r="AW326" s="167"/>
      <c r="AX326" s="167"/>
      <c r="AY326" s="181"/>
      <c r="AZ326" s="167"/>
      <c r="BA326" s="191">
        <v>3</v>
      </c>
      <c r="BB326" s="167"/>
      <c r="BC326" s="167"/>
      <c r="BD326" s="167"/>
      <c r="BE326" s="167"/>
      <c r="BF326" s="167"/>
      <c r="BG326" s="181"/>
      <c r="BH326" s="191">
        <v>5</v>
      </c>
      <c r="BI326" s="167"/>
      <c r="BJ326" s="167"/>
      <c r="BK326" s="167"/>
      <c r="BL326" s="167"/>
      <c r="BM326" s="167"/>
      <c r="BN326" s="167"/>
      <c r="BO326" s="167"/>
      <c r="BP326" s="167"/>
      <c r="BQ326" s="167"/>
      <c r="BR326" s="167"/>
      <c r="BS326" s="167"/>
      <c r="BT326" s="181"/>
      <c r="BU326" s="167"/>
      <c r="BV326" s="167"/>
      <c r="BW326" s="167"/>
      <c r="BX326" s="167"/>
      <c r="BY326" s="167"/>
      <c r="BZ326" s="167"/>
      <c r="CA326" s="195">
        <v>3</v>
      </c>
      <c r="CB326" s="167"/>
      <c r="CC326" s="167"/>
      <c r="CD326" s="167"/>
      <c r="CE326" s="167"/>
      <c r="CF326" s="167"/>
      <c r="CG326" s="181"/>
      <c r="CH326" s="191">
        <v>6</v>
      </c>
      <c r="CI326" s="167"/>
      <c r="CJ326" s="167"/>
      <c r="CK326" s="167"/>
      <c r="CL326" s="167"/>
      <c r="CM326" s="167"/>
    </row>
    <row r="327" spans="1:91" ht="16" x14ac:dyDescent="0.2">
      <c r="A327" s="523"/>
      <c r="B327" s="523"/>
      <c r="C327" s="167" t="s">
        <v>3145</v>
      </c>
      <c r="D327" s="189" t="s">
        <v>3146</v>
      </c>
      <c r="E327" s="167">
        <v>10</v>
      </c>
      <c r="F327" s="170">
        <v>0</v>
      </c>
      <c r="G327" s="167">
        <v>13</v>
      </c>
      <c r="H327" s="195">
        <v>2</v>
      </c>
      <c r="I327" s="167"/>
      <c r="J327" s="167"/>
      <c r="K327" s="191">
        <v>2</v>
      </c>
      <c r="L327" s="167"/>
      <c r="M327" s="167"/>
      <c r="N327" s="167"/>
      <c r="O327" s="167"/>
      <c r="P327" s="167"/>
      <c r="Q327" s="167"/>
      <c r="R327" s="167"/>
      <c r="S327" s="167"/>
      <c r="T327" s="167"/>
      <c r="U327" s="181"/>
      <c r="V327" s="167"/>
      <c r="W327" s="167"/>
      <c r="X327" s="167"/>
      <c r="Y327" s="167"/>
      <c r="Z327" s="191">
        <v>1</v>
      </c>
      <c r="AA327" s="191">
        <v>1</v>
      </c>
      <c r="AB327" s="167"/>
      <c r="AC327" s="167"/>
      <c r="AD327" s="167"/>
      <c r="AE327" s="167"/>
      <c r="AF327" s="167"/>
      <c r="AG327" s="167"/>
      <c r="AH327" s="167"/>
      <c r="AI327" s="195">
        <v>3</v>
      </c>
      <c r="AJ327" s="167"/>
      <c r="AK327" s="167"/>
      <c r="AL327" s="167"/>
      <c r="AM327" s="167"/>
      <c r="AN327" s="167"/>
      <c r="AO327" s="191">
        <v>3</v>
      </c>
      <c r="AP327" s="191">
        <v>3</v>
      </c>
      <c r="AQ327" s="167"/>
      <c r="AR327" s="167"/>
      <c r="AS327" s="167"/>
      <c r="AT327" s="167"/>
      <c r="AU327" s="167"/>
      <c r="AV327" s="167"/>
      <c r="AW327" s="167"/>
      <c r="AX327" s="167"/>
      <c r="AY327" s="181"/>
      <c r="AZ327" s="167"/>
      <c r="BA327" s="167"/>
      <c r="BB327" s="167"/>
      <c r="BC327" s="167"/>
      <c r="BD327" s="167"/>
      <c r="BE327" s="167"/>
      <c r="BF327" s="167"/>
      <c r="BG327" s="181"/>
      <c r="BH327" s="191">
        <v>1</v>
      </c>
      <c r="BI327" s="167"/>
      <c r="BJ327" s="167"/>
      <c r="BK327" s="167"/>
      <c r="BL327" s="167"/>
      <c r="BM327" s="167"/>
      <c r="BN327" s="167"/>
      <c r="BO327" s="167"/>
      <c r="BP327" s="167"/>
      <c r="BQ327" s="167"/>
      <c r="BR327" s="167"/>
      <c r="BS327" s="167"/>
      <c r="BT327" s="195">
        <v>2</v>
      </c>
      <c r="BU327" s="167"/>
      <c r="BV327" s="167"/>
      <c r="BW327" s="167"/>
      <c r="BX327" s="167"/>
      <c r="BY327" s="167"/>
      <c r="BZ327" s="167"/>
      <c r="CA327" s="195">
        <v>1</v>
      </c>
      <c r="CB327" s="191">
        <v>3</v>
      </c>
      <c r="CC327" s="167"/>
      <c r="CD327" s="167"/>
      <c r="CE327" s="167"/>
      <c r="CF327" s="167"/>
      <c r="CG327" s="195">
        <v>1</v>
      </c>
      <c r="CH327" s="191">
        <v>7</v>
      </c>
      <c r="CI327" s="167"/>
      <c r="CJ327" s="167"/>
      <c r="CK327" s="167"/>
      <c r="CL327" s="167"/>
      <c r="CM327" s="167"/>
    </row>
    <row r="328" spans="1:91" ht="16" x14ac:dyDescent="0.2">
      <c r="A328" s="523"/>
      <c r="B328" s="523"/>
      <c r="C328" s="167" t="s">
        <v>3147</v>
      </c>
      <c r="D328" s="189" t="s">
        <v>3148</v>
      </c>
      <c r="E328" s="167">
        <v>5</v>
      </c>
      <c r="F328" s="169">
        <v>0.26666666666666672</v>
      </c>
      <c r="G328" s="167">
        <v>15</v>
      </c>
      <c r="H328" s="194">
        <v>4</v>
      </c>
      <c r="I328" s="167"/>
      <c r="J328" s="167"/>
      <c r="K328" s="192">
        <v>4</v>
      </c>
      <c r="L328" s="167"/>
      <c r="M328" s="167"/>
      <c r="N328" s="167"/>
      <c r="O328" s="167"/>
      <c r="P328" s="167"/>
      <c r="Q328" s="167"/>
      <c r="R328" s="167"/>
      <c r="S328" s="167"/>
      <c r="T328" s="167"/>
      <c r="U328" s="181"/>
      <c r="V328" s="167"/>
      <c r="W328" s="190">
        <v>7</v>
      </c>
      <c r="X328" s="167"/>
      <c r="Y328" s="167"/>
      <c r="Z328" s="190">
        <v>7</v>
      </c>
      <c r="AA328" s="190">
        <v>7</v>
      </c>
      <c r="AB328" s="167"/>
      <c r="AC328" s="167"/>
      <c r="AD328" s="167"/>
      <c r="AE328" s="167"/>
      <c r="AF328" s="167"/>
      <c r="AG328" s="167"/>
      <c r="AH328" s="167"/>
      <c r="AI328" s="195">
        <v>2</v>
      </c>
      <c r="AJ328" s="167"/>
      <c r="AK328" s="167"/>
      <c r="AL328" s="167"/>
      <c r="AM328" s="167"/>
      <c r="AN328" s="167"/>
      <c r="AO328" s="190">
        <v>5</v>
      </c>
      <c r="AP328" s="191">
        <v>3</v>
      </c>
      <c r="AQ328" s="167"/>
      <c r="AR328" s="167"/>
      <c r="AS328" s="167"/>
      <c r="AT328" s="167"/>
      <c r="AU328" s="167"/>
      <c r="AV328" s="167"/>
      <c r="AW328" s="167"/>
      <c r="AX328" s="167"/>
      <c r="AY328" s="181"/>
      <c r="AZ328" s="167"/>
      <c r="BA328" s="191">
        <v>3</v>
      </c>
      <c r="BB328" s="167"/>
      <c r="BC328" s="167"/>
      <c r="BD328" s="167"/>
      <c r="BE328" s="167"/>
      <c r="BF328" s="167"/>
      <c r="BG328" s="181"/>
      <c r="BH328" s="191">
        <v>2</v>
      </c>
      <c r="BI328" s="167"/>
      <c r="BJ328" s="167"/>
      <c r="BK328" s="167"/>
      <c r="BL328" s="167"/>
      <c r="BM328" s="167"/>
      <c r="BN328" s="167"/>
      <c r="BO328" s="167"/>
      <c r="BP328" s="167"/>
      <c r="BQ328" s="167"/>
      <c r="BR328" s="167"/>
      <c r="BS328" s="167"/>
      <c r="BT328" s="195">
        <v>1</v>
      </c>
      <c r="BU328" s="167"/>
      <c r="BV328" s="167"/>
      <c r="BW328" s="167"/>
      <c r="BX328" s="167"/>
      <c r="BY328" s="167"/>
      <c r="BZ328" s="167"/>
      <c r="CA328" s="195">
        <v>3</v>
      </c>
      <c r="CB328" s="191">
        <v>1</v>
      </c>
      <c r="CC328" s="167"/>
      <c r="CD328" s="167"/>
      <c r="CE328" s="167"/>
      <c r="CF328" s="167"/>
      <c r="CG328" s="195">
        <v>1</v>
      </c>
      <c r="CH328" s="191">
        <v>1</v>
      </c>
      <c r="CI328" s="167"/>
      <c r="CJ328" s="167"/>
      <c r="CK328" s="167"/>
      <c r="CL328" s="167"/>
      <c r="CM328" s="167"/>
    </row>
    <row r="329" spans="1:91" ht="16" x14ac:dyDescent="0.2">
      <c r="A329" s="523"/>
      <c r="B329" s="523"/>
      <c r="C329" s="167" t="s">
        <v>3149</v>
      </c>
      <c r="D329" s="189" t="s">
        <v>3150</v>
      </c>
      <c r="E329" s="167">
        <v>5</v>
      </c>
      <c r="F329" s="170">
        <v>0</v>
      </c>
      <c r="G329" s="167">
        <v>4</v>
      </c>
      <c r="H329" s="181"/>
      <c r="I329" s="167"/>
      <c r="J329" s="167"/>
      <c r="K329" s="167"/>
      <c r="L329" s="167"/>
      <c r="M329" s="167"/>
      <c r="N329" s="167"/>
      <c r="O329" s="167"/>
      <c r="P329" s="167"/>
      <c r="Q329" s="167"/>
      <c r="R329" s="167"/>
      <c r="S329" s="167"/>
      <c r="T329" s="167"/>
      <c r="U329" s="181"/>
      <c r="V329" s="167"/>
      <c r="W329" s="191">
        <v>1</v>
      </c>
      <c r="X329" s="167"/>
      <c r="Y329" s="167"/>
      <c r="Z329" s="191">
        <v>1</v>
      </c>
      <c r="AA329" s="191">
        <v>1</v>
      </c>
      <c r="AB329" s="167"/>
      <c r="AC329" s="167"/>
      <c r="AD329" s="167"/>
      <c r="AE329" s="167"/>
      <c r="AF329" s="167"/>
      <c r="AG329" s="167"/>
      <c r="AH329" s="167"/>
      <c r="AI329" s="181"/>
      <c r="AJ329" s="167"/>
      <c r="AK329" s="167"/>
      <c r="AL329" s="167"/>
      <c r="AM329" s="167"/>
      <c r="AN329" s="167"/>
      <c r="AO329" s="167"/>
      <c r="AP329" s="167"/>
      <c r="AQ329" s="167"/>
      <c r="AR329" s="167"/>
      <c r="AS329" s="167"/>
      <c r="AT329" s="167"/>
      <c r="AU329" s="167"/>
      <c r="AV329" s="167"/>
      <c r="AW329" s="167"/>
      <c r="AX329" s="167"/>
      <c r="AY329" s="181"/>
      <c r="AZ329" s="167"/>
      <c r="BA329" s="167"/>
      <c r="BB329" s="167"/>
      <c r="BC329" s="167"/>
      <c r="BD329" s="167"/>
      <c r="BE329" s="167"/>
      <c r="BF329" s="167"/>
      <c r="BG329" s="181"/>
      <c r="BH329" s="167"/>
      <c r="BI329" s="167"/>
      <c r="BJ329" s="167"/>
      <c r="BK329" s="167"/>
      <c r="BL329" s="167"/>
      <c r="BM329" s="167"/>
      <c r="BN329" s="167"/>
      <c r="BO329" s="167"/>
      <c r="BP329" s="167"/>
      <c r="BQ329" s="167"/>
      <c r="BR329" s="167"/>
      <c r="BS329" s="167"/>
      <c r="BT329" s="181"/>
      <c r="BU329" s="167"/>
      <c r="BV329" s="167"/>
      <c r="BW329" s="167"/>
      <c r="BX329" s="167"/>
      <c r="BY329" s="167"/>
      <c r="BZ329" s="167"/>
      <c r="CA329" s="181"/>
      <c r="CB329" s="167"/>
      <c r="CC329" s="167"/>
      <c r="CD329" s="167"/>
      <c r="CE329" s="167"/>
      <c r="CF329" s="167"/>
      <c r="CG329" s="181"/>
      <c r="CH329" s="191">
        <v>1</v>
      </c>
      <c r="CI329" s="167"/>
      <c r="CJ329" s="167"/>
      <c r="CK329" s="167"/>
      <c r="CL329" s="167"/>
      <c r="CM329" s="167"/>
    </row>
    <row r="330" spans="1:91" ht="16" x14ac:dyDescent="0.2">
      <c r="A330" s="523"/>
      <c r="B330" s="523"/>
      <c r="C330" s="167" t="s">
        <v>3151</v>
      </c>
      <c r="D330" s="189" t="s">
        <v>2017</v>
      </c>
      <c r="E330" s="167">
        <v>5</v>
      </c>
      <c r="F330" s="170">
        <v>0</v>
      </c>
      <c r="G330" s="167">
        <v>3</v>
      </c>
      <c r="H330" s="181"/>
      <c r="I330" s="167"/>
      <c r="J330" s="167"/>
      <c r="K330" s="167"/>
      <c r="L330" s="167"/>
      <c r="M330" s="167"/>
      <c r="N330" s="167"/>
      <c r="O330" s="167"/>
      <c r="P330" s="167"/>
      <c r="Q330" s="167"/>
      <c r="R330" s="167"/>
      <c r="S330" s="167"/>
      <c r="T330" s="167"/>
      <c r="U330" s="181"/>
      <c r="V330" s="167"/>
      <c r="W330" s="167"/>
      <c r="X330" s="167"/>
      <c r="Y330" s="167"/>
      <c r="Z330" s="167"/>
      <c r="AA330" s="167"/>
      <c r="AB330" s="167"/>
      <c r="AC330" s="167"/>
      <c r="AD330" s="167"/>
      <c r="AE330" s="167"/>
      <c r="AF330" s="167"/>
      <c r="AG330" s="167"/>
      <c r="AH330" s="167"/>
      <c r="AI330" s="195">
        <v>1</v>
      </c>
      <c r="AJ330" s="167"/>
      <c r="AK330" s="167"/>
      <c r="AL330" s="167"/>
      <c r="AM330" s="167"/>
      <c r="AN330" s="167"/>
      <c r="AO330" s="191">
        <v>1</v>
      </c>
      <c r="AP330" s="191">
        <v>1</v>
      </c>
      <c r="AQ330" s="167"/>
      <c r="AR330" s="167"/>
      <c r="AS330" s="167"/>
      <c r="AT330" s="167"/>
      <c r="AU330" s="167"/>
      <c r="AV330" s="167"/>
      <c r="AW330" s="167"/>
      <c r="AX330" s="167"/>
      <c r="AY330" s="181"/>
      <c r="AZ330" s="167"/>
      <c r="BA330" s="167"/>
      <c r="BB330" s="167"/>
      <c r="BC330" s="167"/>
      <c r="BD330" s="167"/>
      <c r="BE330" s="167"/>
      <c r="BF330" s="167"/>
      <c r="BG330" s="181"/>
      <c r="BH330" s="167"/>
      <c r="BI330" s="167"/>
      <c r="BJ330" s="167"/>
      <c r="BK330" s="167"/>
      <c r="BL330" s="167"/>
      <c r="BM330" s="167"/>
      <c r="BN330" s="167"/>
      <c r="BO330" s="167"/>
      <c r="BP330" s="167"/>
      <c r="BQ330" s="167"/>
      <c r="BR330" s="167"/>
      <c r="BS330" s="167"/>
      <c r="BT330" s="181"/>
      <c r="BU330" s="167"/>
      <c r="BV330" s="167"/>
      <c r="BW330" s="167"/>
      <c r="BX330" s="167"/>
      <c r="BY330" s="167"/>
      <c r="BZ330" s="167"/>
      <c r="CA330" s="181"/>
      <c r="CB330" s="167"/>
      <c r="CC330" s="167"/>
      <c r="CD330" s="167"/>
      <c r="CE330" s="167"/>
      <c r="CF330" s="167"/>
      <c r="CG330" s="181"/>
      <c r="CH330" s="167"/>
      <c r="CI330" s="167"/>
      <c r="CJ330" s="167"/>
      <c r="CK330" s="167"/>
      <c r="CL330" s="167"/>
      <c r="CM330" s="167"/>
    </row>
    <row r="331" spans="1:91" ht="16" x14ac:dyDescent="0.2">
      <c r="A331" s="523"/>
      <c r="B331" s="523"/>
      <c r="C331" s="167" t="s">
        <v>3569</v>
      </c>
      <c r="D331" s="189" t="s">
        <v>3570</v>
      </c>
      <c r="E331" s="167">
        <v>5</v>
      </c>
      <c r="F331" s="201"/>
      <c r="G331" s="202">
        <v>0</v>
      </c>
      <c r="H331" s="181"/>
      <c r="I331" s="167"/>
      <c r="J331" s="167"/>
      <c r="K331" s="167"/>
      <c r="L331" s="167"/>
      <c r="M331" s="167"/>
      <c r="N331" s="167"/>
      <c r="O331" s="167"/>
      <c r="P331" s="167"/>
      <c r="Q331" s="167"/>
      <c r="R331" s="167"/>
      <c r="S331" s="167"/>
      <c r="T331" s="167"/>
      <c r="U331" s="181"/>
      <c r="V331" s="167"/>
      <c r="W331" s="167"/>
      <c r="X331" s="167"/>
      <c r="Y331" s="167"/>
      <c r="Z331" s="167"/>
      <c r="AA331" s="167"/>
      <c r="AB331" s="167"/>
      <c r="AC331" s="167"/>
      <c r="AD331" s="167"/>
      <c r="AE331" s="167"/>
      <c r="AF331" s="167"/>
      <c r="AG331" s="167"/>
      <c r="AH331" s="167"/>
      <c r="AI331" s="181"/>
      <c r="AJ331" s="167"/>
      <c r="AK331" s="167"/>
      <c r="AL331" s="167"/>
      <c r="AM331" s="167"/>
      <c r="AN331" s="167"/>
      <c r="AO331" s="167"/>
      <c r="AP331" s="167"/>
      <c r="AQ331" s="167"/>
      <c r="AR331" s="167"/>
      <c r="AS331" s="167"/>
      <c r="AT331" s="167"/>
      <c r="AU331" s="167"/>
      <c r="AV331" s="167"/>
      <c r="AW331" s="167"/>
      <c r="AX331" s="167"/>
      <c r="AY331" s="181"/>
      <c r="AZ331" s="167"/>
      <c r="BA331" s="167"/>
      <c r="BB331" s="167"/>
      <c r="BC331" s="167"/>
      <c r="BD331" s="167"/>
      <c r="BE331" s="167"/>
      <c r="BF331" s="167"/>
      <c r="BG331" s="181"/>
      <c r="BH331" s="167"/>
      <c r="BI331" s="167"/>
      <c r="BJ331" s="167"/>
      <c r="BK331" s="167"/>
      <c r="BL331" s="167"/>
      <c r="BM331" s="167"/>
      <c r="BN331" s="167"/>
      <c r="BO331" s="167"/>
      <c r="BP331" s="167"/>
      <c r="BQ331" s="167"/>
      <c r="BR331" s="167"/>
      <c r="BS331" s="167"/>
      <c r="BT331" s="181"/>
      <c r="BU331" s="167"/>
      <c r="BV331" s="167"/>
      <c r="BW331" s="167"/>
      <c r="BX331" s="167"/>
      <c r="BY331" s="167"/>
      <c r="BZ331" s="167"/>
      <c r="CA331" s="181"/>
      <c r="CB331" s="167"/>
      <c r="CC331" s="167"/>
      <c r="CD331" s="167"/>
      <c r="CE331" s="167"/>
      <c r="CF331" s="167"/>
      <c r="CG331" s="181"/>
      <c r="CH331" s="167"/>
      <c r="CI331" s="167"/>
      <c r="CJ331" s="167"/>
      <c r="CK331" s="167"/>
      <c r="CL331" s="167"/>
      <c r="CM331" s="167"/>
    </row>
    <row r="332" spans="1:91" ht="33" thickBot="1" x14ac:dyDescent="0.25">
      <c r="A332" s="523"/>
      <c r="B332" s="523"/>
      <c r="C332" s="167" t="s">
        <v>3154</v>
      </c>
      <c r="D332" s="189" t="s">
        <v>3155</v>
      </c>
      <c r="E332" s="167">
        <v>25</v>
      </c>
      <c r="F332" s="169">
        <v>0.375</v>
      </c>
      <c r="G332" s="167">
        <v>8</v>
      </c>
      <c r="H332" s="181"/>
      <c r="I332" s="167"/>
      <c r="J332" s="167"/>
      <c r="K332" s="167"/>
      <c r="L332" s="167"/>
      <c r="M332" s="167"/>
      <c r="N332" s="167"/>
      <c r="O332" s="167"/>
      <c r="P332" s="167"/>
      <c r="Q332" s="167"/>
      <c r="R332" s="167"/>
      <c r="S332" s="167"/>
      <c r="T332" s="167"/>
      <c r="U332" s="181"/>
      <c r="V332" s="167"/>
      <c r="W332" s="190">
        <v>32</v>
      </c>
      <c r="X332" s="167"/>
      <c r="Y332" s="167"/>
      <c r="Z332" s="190">
        <v>32</v>
      </c>
      <c r="AA332" s="190">
        <v>32</v>
      </c>
      <c r="AB332" s="167"/>
      <c r="AC332" s="167"/>
      <c r="AD332" s="167"/>
      <c r="AE332" s="167"/>
      <c r="AF332" s="167"/>
      <c r="AG332" s="167"/>
      <c r="AH332" s="167"/>
      <c r="AI332" s="195">
        <v>4</v>
      </c>
      <c r="AJ332" s="167"/>
      <c r="AK332" s="167"/>
      <c r="AL332" s="167"/>
      <c r="AM332" s="167"/>
      <c r="AN332" s="167"/>
      <c r="AO332" s="191">
        <v>4</v>
      </c>
      <c r="AP332" s="191">
        <v>4</v>
      </c>
      <c r="AQ332" s="167"/>
      <c r="AR332" s="167"/>
      <c r="AS332" s="167"/>
      <c r="AT332" s="167"/>
      <c r="AU332" s="167"/>
      <c r="AV332" s="167"/>
      <c r="AW332" s="167"/>
      <c r="AX332" s="167"/>
      <c r="AY332" s="181"/>
      <c r="AZ332" s="167"/>
      <c r="BA332" s="167"/>
      <c r="BB332" s="167"/>
      <c r="BC332" s="167"/>
      <c r="BD332" s="167"/>
      <c r="BE332" s="167"/>
      <c r="BF332" s="167"/>
      <c r="BG332" s="181"/>
      <c r="BH332" s="167"/>
      <c r="BI332" s="167"/>
      <c r="BJ332" s="167"/>
      <c r="BK332" s="167"/>
      <c r="BL332" s="167"/>
      <c r="BM332" s="167"/>
      <c r="BN332" s="167"/>
      <c r="BO332" s="167"/>
      <c r="BP332" s="167"/>
      <c r="BQ332" s="167"/>
      <c r="BR332" s="167"/>
      <c r="BS332" s="167"/>
      <c r="BT332" s="181"/>
      <c r="BU332" s="167"/>
      <c r="BV332" s="167"/>
      <c r="BW332" s="167"/>
      <c r="BX332" s="167"/>
      <c r="BY332" s="167"/>
      <c r="BZ332" s="167"/>
      <c r="CA332" s="181"/>
      <c r="CB332" s="191">
        <v>10</v>
      </c>
      <c r="CC332" s="167"/>
      <c r="CD332" s="167"/>
      <c r="CE332" s="167"/>
      <c r="CF332" s="167"/>
      <c r="CG332" s="181"/>
      <c r="CH332" s="191">
        <v>13</v>
      </c>
      <c r="CI332" s="167"/>
      <c r="CJ332" s="167"/>
      <c r="CK332" s="167"/>
      <c r="CL332" s="167"/>
      <c r="CM332" s="167"/>
    </row>
    <row r="333" spans="1:91" ht="16" x14ac:dyDescent="0.2">
      <c r="A333" s="522">
        <v>70</v>
      </c>
      <c r="B333" s="522" t="s">
        <v>3407</v>
      </c>
      <c r="C333" s="182" t="s">
        <v>3156</v>
      </c>
      <c r="D333" s="183" t="s">
        <v>2023</v>
      </c>
      <c r="E333" s="182">
        <v>20</v>
      </c>
      <c r="F333" s="184">
        <v>0</v>
      </c>
      <c r="G333" s="182">
        <v>2</v>
      </c>
      <c r="H333" s="185"/>
      <c r="I333" s="182"/>
      <c r="J333" s="182"/>
      <c r="K333" s="182"/>
      <c r="L333" s="182"/>
      <c r="M333" s="182"/>
      <c r="N333" s="182"/>
      <c r="O333" s="182"/>
      <c r="P333" s="182"/>
      <c r="Q333" s="182"/>
      <c r="R333" s="182"/>
      <c r="S333" s="182"/>
      <c r="T333" s="182"/>
      <c r="U333" s="185"/>
      <c r="V333" s="182"/>
      <c r="W333" s="186">
        <v>17</v>
      </c>
      <c r="X333" s="182"/>
      <c r="Y333" s="182"/>
      <c r="Z333" s="186">
        <v>17</v>
      </c>
      <c r="AA333" s="182"/>
      <c r="AB333" s="182"/>
      <c r="AC333" s="182"/>
      <c r="AD333" s="182"/>
      <c r="AE333" s="182"/>
      <c r="AF333" s="182"/>
      <c r="AG333" s="182"/>
      <c r="AH333" s="182"/>
      <c r="AI333" s="185"/>
      <c r="AJ333" s="182"/>
      <c r="AK333" s="182"/>
      <c r="AL333" s="182"/>
      <c r="AM333" s="182"/>
      <c r="AN333" s="182"/>
      <c r="AO333" s="182"/>
      <c r="AP333" s="182"/>
      <c r="AQ333" s="182"/>
      <c r="AR333" s="182"/>
      <c r="AS333" s="182"/>
      <c r="AT333" s="182"/>
      <c r="AU333" s="182"/>
      <c r="AV333" s="182"/>
      <c r="AW333" s="182"/>
      <c r="AX333" s="182"/>
      <c r="AY333" s="185"/>
      <c r="AZ333" s="182"/>
      <c r="BA333" s="182"/>
      <c r="BB333" s="182"/>
      <c r="BC333" s="182"/>
      <c r="BD333" s="182"/>
      <c r="BE333" s="182"/>
      <c r="BF333" s="182"/>
      <c r="BG333" s="185"/>
      <c r="BH333" s="182"/>
      <c r="BI333" s="182"/>
      <c r="BJ333" s="182"/>
      <c r="BK333" s="182"/>
      <c r="BL333" s="182"/>
      <c r="BM333" s="182"/>
      <c r="BN333" s="182"/>
      <c r="BO333" s="182"/>
      <c r="BP333" s="182"/>
      <c r="BQ333" s="182"/>
      <c r="BR333" s="182"/>
      <c r="BS333" s="182"/>
      <c r="BT333" s="185"/>
      <c r="BU333" s="182"/>
      <c r="BV333" s="182"/>
      <c r="BW333" s="182"/>
      <c r="BX333" s="182"/>
      <c r="BY333" s="182"/>
      <c r="BZ333" s="182"/>
      <c r="CA333" s="185"/>
      <c r="CB333" s="182"/>
      <c r="CC333" s="182"/>
      <c r="CD333" s="182"/>
      <c r="CE333" s="182"/>
      <c r="CF333" s="182"/>
      <c r="CG333" s="185"/>
      <c r="CH333" s="182"/>
      <c r="CI333" s="182"/>
      <c r="CJ333" s="182"/>
      <c r="CK333" s="182"/>
      <c r="CL333" s="182"/>
      <c r="CM333" s="182"/>
    </row>
    <row r="334" spans="1:91" ht="16" x14ac:dyDescent="0.2">
      <c r="A334" s="523"/>
      <c r="B334" s="523"/>
      <c r="C334" s="167" t="s">
        <v>3157</v>
      </c>
      <c r="D334" s="189" t="s">
        <v>2025</v>
      </c>
      <c r="E334" s="167">
        <v>10</v>
      </c>
      <c r="F334" s="169">
        <v>1</v>
      </c>
      <c r="G334" s="167">
        <v>2</v>
      </c>
      <c r="H334" s="181"/>
      <c r="I334" s="167"/>
      <c r="J334" s="167"/>
      <c r="K334" s="167"/>
      <c r="L334" s="167"/>
      <c r="M334" s="167"/>
      <c r="N334" s="167"/>
      <c r="O334" s="167"/>
      <c r="P334" s="167"/>
      <c r="Q334" s="167"/>
      <c r="R334" s="167"/>
      <c r="S334" s="167"/>
      <c r="T334" s="167"/>
      <c r="U334" s="181"/>
      <c r="V334" s="167"/>
      <c r="W334" s="190">
        <v>16</v>
      </c>
      <c r="X334" s="167"/>
      <c r="Y334" s="167"/>
      <c r="Z334" s="190">
        <v>16</v>
      </c>
      <c r="AA334" s="167"/>
      <c r="AB334" s="167"/>
      <c r="AC334" s="167"/>
      <c r="AD334" s="167"/>
      <c r="AE334" s="167"/>
      <c r="AF334" s="167"/>
      <c r="AG334" s="167"/>
      <c r="AH334" s="167"/>
      <c r="AI334" s="181"/>
      <c r="AJ334" s="167"/>
      <c r="AK334" s="167"/>
      <c r="AL334" s="167"/>
      <c r="AM334" s="167"/>
      <c r="AN334" s="167"/>
      <c r="AO334" s="167"/>
      <c r="AP334" s="167"/>
      <c r="AQ334" s="167"/>
      <c r="AR334" s="167"/>
      <c r="AS334" s="167"/>
      <c r="AT334" s="167"/>
      <c r="AU334" s="167"/>
      <c r="AV334" s="167"/>
      <c r="AW334" s="167"/>
      <c r="AX334" s="167"/>
      <c r="AY334" s="181"/>
      <c r="AZ334" s="167"/>
      <c r="BA334" s="167"/>
      <c r="BB334" s="167"/>
      <c r="BC334" s="167"/>
      <c r="BD334" s="167"/>
      <c r="BE334" s="167"/>
      <c r="BF334" s="167"/>
      <c r="BG334" s="181"/>
      <c r="BH334" s="167"/>
      <c r="BI334" s="167"/>
      <c r="BJ334" s="167"/>
      <c r="BK334" s="167"/>
      <c r="BL334" s="167"/>
      <c r="BM334" s="167"/>
      <c r="BN334" s="167"/>
      <c r="BO334" s="167"/>
      <c r="BP334" s="167"/>
      <c r="BQ334" s="167"/>
      <c r="BR334" s="167"/>
      <c r="BS334" s="167"/>
      <c r="BT334" s="181"/>
      <c r="BU334" s="167"/>
      <c r="BV334" s="167"/>
      <c r="BW334" s="167"/>
      <c r="BX334" s="167"/>
      <c r="BY334" s="167"/>
      <c r="BZ334" s="167"/>
      <c r="CA334" s="181"/>
      <c r="CB334" s="167"/>
      <c r="CC334" s="167"/>
      <c r="CD334" s="167"/>
      <c r="CE334" s="167"/>
      <c r="CF334" s="167"/>
      <c r="CG334" s="181"/>
      <c r="CH334" s="167"/>
      <c r="CI334" s="167"/>
      <c r="CJ334" s="167"/>
      <c r="CK334" s="167"/>
      <c r="CL334" s="167"/>
      <c r="CM334" s="167"/>
    </row>
    <row r="335" spans="1:91" ht="16" x14ac:dyDescent="0.2">
      <c r="A335" s="523"/>
      <c r="B335" s="523"/>
      <c r="C335" s="167" t="s">
        <v>3158</v>
      </c>
      <c r="D335" s="189" t="s">
        <v>2027</v>
      </c>
      <c r="E335" s="167">
        <v>30</v>
      </c>
      <c r="F335" s="170">
        <v>0</v>
      </c>
      <c r="G335" s="167">
        <v>2</v>
      </c>
      <c r="H335" s="181"/>
      <c r="I335" s="167"/>
      <c r="J335" s="167"/>
      <c r="K335" s="167"/>
      <c r="L335" s="167"/>
      <c r="M335" s="167"/>
      <c r="N335" s="167"/>
      <c r="O335" s="167"/>
      <c r="P335" s="167"/>
      <c r="Q335" s="167"/>
      <c r="R335" s="167"/>
      <c r="S335" s="167"/>
      <c r="T335" s="167"/>
      <c r="U335" s="181"/>
      <c r="V335" s="167"/>
      <c r="W335" s="191">
        <v>16</v>
      </c>
      <c r="X335" s="167"/>
      <c r="Y335" s="167"/>
      <c r="Z335" s="191">
        <v>16</v>
      </c>
      <c r="AA335" s="167"/>
      <c r="AB335" s="167"/>
      <c r="AC335" s="167"/>
      <c r="AD335" s="167"/>
      <c r="AE335" s="167"/>
      <c r="AF335" s="167"/>
      <c r="AG335" s="167"/>
      <c r="AH335" s="167"/>
      <c r="AI335" s="181"/>
      <c r="AJ335" s="167"/>
      <c r="AK335" s="167"/>
      <c r="AL335" s="167"/>
      <c r="AM335" s="167"/>
      <c r="AN335" s="167"/>
      <c r="AO335" s="167"/>
      <c r="AP335" s="167"/>
      <c r="AQ335" s="167"/>
      <c r="AR335" s="167"/>
      <c r="AS335" s="167"/>
      <c r="AT335" s="167"/>
      <c r="AU335" s="167"/>
      <c r="AV335" s="167"/>
      <c r="AW335" s="167"/>
      <c r="AX335" s="167"/>
      <c r="AY335" s="181"/>
      <c r="AZ335" s="167"/>
      <c r="BA335" s="167"/>
      <c r="BB335" s="167"/>
      <c r="BC335" s="167"/>
      <c r="BD335" s="167"/>
      <c r="BE335" s="167"/>
      <c r="BF335" s="167"/>
      <c r="BG335" s="181"/>
      <c r="BH335" s="167"/>
      <c r="BI335" s="167"/>
      <c r="BJ335" s="167"/>
      <c r="BK335" s="167"/>
      <c r="BL335" s="167"/>
      <c r="BM335" s="167"/>
      <c r="BN335" s="167"/>
      <c r="BO335" s="167"/>
      <c r="BP335" s="167"/>
      <c r="BQ335" s="167"/>
      <c r="BR335" s="167"/>
      <c r="BS335" s="167"/>
      <c r="BT335" s="181"/>
      <c r="BU335" s="167"/>
      <c r="BV335" s="167"/>
      <c r="BW335" s="167"/>
      <c r="BX335" s="167"/>
      <c r="BY335" s="167"/>
      <c r="BZ335" s="167"/>
      <c r="CA335" s="181"/>
      <c r="CB335" s="167"/>
      <c r="CC335" s="167"/>
      <c r="CD335" s="167"/>
      <c r="CE335" s="167"/>
      <c r="CF335" s="167"/>
      <c r="CG335" s="181"/>
      <c r="CH335" s="167"/>
      <c r="CI335" s="167"/>
      <c r="CJ335" s="167"/>
      <c r="CK335" s="167"/>
      <c r="CL335" s="167"/>
      <c r="CM335" s="167"/>
    </row>
    <row r="336" spans="1:91" ht="17" thickBot="1" x14ac:dyDescent="0.25">
      <c r="A336" s="523"/>
      <c r="B336" s="523"/>
      <c r="C336" s="167" t="s">
        <v>3172</v>
      </c>
      <c r="D336" s="189" t="s">
        <v>2207</v>
      </c>
      <c r="E336" s="167">
        <v>30</v>
      </c>
      <c r="F336" s="169">
        <v>0.33333333333333331</v>
      </c>
      <c r="G336" s="167">
        <v>6</v>
      </c>
      <c r="H336" s="195">
        <v>2</v>
      </c>
      <c r="I336" s="167"/>
      <c r="J336" s="167"/>
      <c r="K336" s="191">
        <v>2</v>
      </c>
      <c r="L336" s="167"/>
      <c r="M336" s="167"/>
      <c r="N336" s="167"/>
      <c r="O336" s="167"/>
      <c r="P336" s="167"/>
      <c r="Q336" s="167"/>
      <c r="R336" s="167"/>
      <c r="S336" s="167"/>
      <c r="T336" s="167"/>
      <c r="U336" s="181"/>
      <c r="V336" s="167"/>
      <c r="W336" s="190">
        <v>40</v>
      </c>
      <c r="X336" s="167"/>
      <c r="Y336" s="167"/>
      <c r="Z336" s="190">
        <v>40</v>
      </c>
      <c r="AA336" s="167"/>
      <c r="AB336" s="167"/>
      <c r="AC336" s="167"/>
      <c r="AD336" s="167"/>
      <c r="AE336" s="167"/>
      <c r="AF336" s="167"/>
      <c r="AG336" s="167"/>
      <c r="AH336" s="167"/>
      <c r="AI336" s="195">
        <v>5</v>
      </c>
      <c r="AJ336" s="167"/>
      <c r="AK336" s="167"/>
      <c r="AL336" s="167"/>
      <c r="AM336" s="167"/>
      <c r="AN336" s="167"/>
      <c r="AO336" s="191">
        <v>5</v>
      </c>
      <c r="AP336" s="167"/>
      <c r="AQ336" s="167"/>
      <c r="AR336" s="167"/>
      <c r="AS336" s="167"/>
      <c r="AT336" s="167"/>
      <c r="AU336" s="167"/>
      <c r="AV336" s="167"/>
      <c r="AW336" s="167"/>
      <c r="AX336" s="167"/>
      <c r="AY336" s="181"/>
      <c r="AZ336" s="167"/>
      <c r="BA336" s="167"/>
      <c r="BB336" s="167"/>
      <c r="BC336" s="167"/>
      <c r="BD336" s="167"/>
      <c r="BE336" s="167"/>
      <c r="BF336" s="167"/>
      <c r="BG336" s="181"/>
      <c r="BH336" s="167"/>
      <c r="BI336" s="167"/>
      <c r="BJ336" s="167"/>
      <c r="BK336" s="167"/>
      <c r="BL336" s="167"/>
      <c r="BM336" s="167"/>
      <c r="BN336" s="167"/>
      <c r="BO336" s="167"/>
      <c r="BP336" s="167"/>
      <c r="BQ336" s="167"/>
      <c r="BR336" s="167"/>
      <c r="BS336" s="167"/>
      <c r="BT336" s="181"/>
      <c r="BU336" s="167"/>
      <c r="BV336" s="167"/>
      <c r="BW336" s="167"/>
      <c r="BX336" s="167"/>
      <c r="BY336" s="167"/>
      <c r="BZ336" s="167"/>
      <c r="CA336" s="181"/>
      <c r="CB336" s="167"/>
      <c r="CC336" s="167"/>
      <c r="CD336" s="167"/>
      <c r="CE336" s="167"/>
      <c r="CF336" s="167"/>
      <c r="CG336" s="181"/>
      <c r="CH336" s="167"/>
      <c r="CI336" s="167"/>
      <c r="CJ336" s="167"/>
      <c r="CK336" s="167"/>
      <c r="CL336" s="167"/>
      <c r="CM336" s="167"/>
    </row>
    <row r="337" spans="1:91" ht="32" x14ac:dyDescent="0.2">
      <c r="A337" s="425">
        <v>75</v>
      </c>
      <c r="B337" s="425" t="s">
        <v>3412</v>
      </c>
      <c r="C337" s="182" t="s">
        <v>3313</v>
      </c>
      <c r="D337" s="183" t="s">
        <v>2187</v>
      </c>
      <c r="E337" s="182">
        <v>50</v>
      </c>
      <c r="F337" s="198">
        <v>0.75</v>
      </c>
      <c r="G337" s="182">
        <v>4</v>
      </c>
      <c r="H337" s="185"/>
      <c r="I337" s="182"/>
      <c r="J337" s="182"/>
      <c r="K337" s="182"/>
      <c r="L337" s="182"/>
      <c r="M337" s="182"/>
      <c r="N337" s="182"/>
      <c r="O337" s="182"/>
      <c r="P337" s="182"/>
      <c r="Q337" s="182"/>
      <c r="R337" s="182"/>
      <c r="S337" s="182"/>
      <c r="T337" s="182"/>
      <c r="U337" s="185"/>
      <c r="V337" s="182"/>
      <c r="W337" s="199">
        <v>97</v>
      </c>
      <c r="X337" s="182"/>
      <c r="Y337" s="182"/>
      <c r="Z337" s="199">
        <v>97</v>
      </c>
      <c r="AA337" s="182"/>
      <c r="AB337" s="182"/>
      <c r="AC337" s="182"/>
      <c r="AD337" s="182"/>
      <c r="AE337" s="182"/>
      <c r="AF337" s="182"/>
      <c r="AG337" s="182"/>
      <c r="AH337" s="182"/>
      <c r="AI337" s="185"/>
      <c r="AJ337" s="182"/>
      <c r="AK337" s="182"/>
      <c r="AL337" s="182"/>
      <c r="AM337" s="182"/>
      <c r="AN337" s="182"/>
      <c r="AO337" s="182"/>
      <c r="AP337" s="182"/>
      <c r="AQ337" s="182"/>
      <c r="AR337" s="182"/>
      <c r="AS337" s="182"/>
      <c r="AT337" s="182"/>
      <c r="AU337" s="182"/>
      <c r="AV337" s="182"/>
      <c r="AW337" s="182"/>
      <c r="AX337" s="182"/>
      <c r="AY337" s="185"/>
      <c r="AZ337" s="182"/>
      <c r="BA337" s="182"/>
      <c r="BB337" s="182"/>
      <c r="BC337" s="182"/>
      <c r="BD337" s="182"/>
      <c r="BE337" s="182"/>
      <c r="BF337" s="182"/>
      <c r="BG337" s="185"/>
      <c r="BH337" s="182"/>
      <c r="BI337" s="187">
        <v>11</v>
      </c>
      <c r="BJ337" s="182"/>
      <c r="BK337" s="182"/>
      <c r="BL337" s="182"/>
      <c r="BM337" s="182"/>
      <c r="BN337" s="182"/>
      <c r="BO337" s="182"/>
      <c r="BP337" s="182"/>
      <c r="BQ337" s="182"/>
      <c r="BR337" s="182"/>
      <c r="BS337" s="182"/>
      <c r="BT337" s="185"/>
      <c r="BU337" s="182"/>
      <c r="BV337" s="182"/>
      <c r="BW337" s="182"/>
      <c r="BX337" s="182"/>
      <c r="BY337" s="182"/>
      <c r="BZ337" s="182"/>
      <c r="CA337" s="185"/>
      <c r="CB337" s="182"/>
      <c r="CC337" s="182"/>
      <c r="CD337" s="182"/>
      <c r="CE337" s="182"/>
      <c r="CF337" s="182"/>
      <c r="CG337" s="185"/>
      <c r="CH337" s="199">
        <v>220</v>
      </c>
      <c r="CI337" s="182"/>
      <c r="CJ337" s="182"/>
      <c r="CK337" s="182"/>
      <c r="CL337" s="182"/>
      <c r="CM337" s="182"/>
    </row>
  </sheetData>
  <autoFilter ref="A6:G337" xr:uid="{00000000-0001-0000-0000-000000000000}"/>
  <mergeCells count="71">
    <mergeCell ref="CA1:CF1"/>
    <mergeCell ref="CG1:CM1"/>
    <mergeCell ref="A7:A10"/>
    <mergeCell ref="B7:B10"/>
    <mergeCell ref="A11:A24"/>
    <mergeCell ref="B11:B24"/>
    <mergeCell ref="H1:T1"/>
    <mergeCell ref="U1:AH1"/>
    <mergeCell ref="AI1:AX1"/>
    <mergeCell ref="AY1:BF1"/>
    <mergeCell ref="BG1:BS1"/>
    <mergeCell ref="BT1:BZ1"/>
    <mergeCell ref="A1:E4"/>
    <mergeCell ref="A25:A32"/>
    <mergeCell ref="B25:B32"/>
    <mergeCell ref="A33:A49"/>
    <mergeCell ref="B33:B49"/>
    <mergeCell ref="A50:A54"/>
    <mergeCell ref="B50:B54"/>
    <mergeCell ref="A55:A61"/>
    <mergeCell ref="B55:B61"/>
    <mergeCell ref="A62:A80"/>
    <mergeCell ref="B62:B80"/>
    <mergeCell ref="A81:A103"/>
    <mergeCell ref="B81:B103"/>
    <mergeCell ref="A104:A125"/>
    <mergeCell ref="B104:B125"/>
    <mergeCell ref="A126:A128"/>
    <mergeCell ref="B126:B128"/>
    <mergeCell ref="A129:A160"/>
    <mergeCell ref="B129:B160"/>
    <mergeCell ref="A161:A171"/>
    <mergeCell ref="B161:B171"/>
    <mergeCell ref="A173:A176"/>
    <mergeCell ref="B173:B176"/>
    <mergeCell ref="A177:A181"/>
    <mergeCell ref="B177:B181"/>
    <mergeCell ref="A183:A188"/>
    <mergeCell ref="B183:B188"/>
    <mergeCell ref="A189:A192"/>
    <mergeCell ref="B189:B192"/>
    <mergeCell ref="A193:A195"/>
    <mergeCell ref="B193:B195"/>
    <mergeCell ref="A196:A198"/>
    <mergeCell ref="B196:B198"/>
    <mergeCell ref="A199:A203"/>
    <mergeCell ref="B199:B203"/>
    <mergeCell ref="A204:A209"/>
    <mergeCell ref="B204:B209"/>
    <mergeCell ref="A211:A213"/>
    <mergeCell ref="B211:B213"/>
    <mergeCell ref="A214:A218"/>
    <mergeCell ref="B214:B218"/>
    <mergeCell ref="A219:A220"/>
    <mergeCell ref="B219:B220"/>
    <mergeCell ref="A222:A281"/>
    <mergeCell ref="B222:B281"/>
    <mergeCell ref="A282:A283"/>
    <mergeCell ref="B282:B283"/>
    <mergeCell ref="A284:A293"/>
    <mergeCell ref="B284:B293"/>
    <mergeCell ref="A320:A332"/>
    <mergeCell ref="B320:B332"/>
    <mergeCell ref="A333:A336"/>
    <mergeCell ref="B333:B336"/>
    <mergeCell ref="A294:A297"/>
    <mergeCell ref="B294:B297"/>
    <mergeCell ref="A298:A302"/>
    <mergeCell ref="B298:B302"/>
    <mergeCell ref="A305:A317"/>
    <mergeCell ref="B305:B317"/>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D0EB3-258A-A943-A1E9-0532CF066BCC}">
  <sheetPr>
    <tabColor theme="5" tint="-0.249977111117893"/>
  </sheetPr>
  <dimension ref="A1:CI293"/>
  <sheetViews>
    <sheetView topLeftCell="C1" workbookViewId="0">
      <pane xSplit="5" ySplit="6" topLeftCell="H7" activePane="bottomRight" state="frozen"/>
      <selection pane="topRight" activeCell="H1" sqref="H1"/>
      <selection pane="bottomLeft" activeCell="C7" sqref="C7"/>
      <selection pane="bottomRight" activeCell="C1" sqref="C1:E4"/>
    </sheetView>
  </sheetViews>
  <sheetFormatPr baseColWidth="10" defaultColWidth="0" defaultRowHeight="15" zeroHeight="1" x14ac:dyDescent="0.2"/>
  <cols>
    <col min="1" max="1" width="19" style="223" bestFit="1" customWidth="1"/>
    <col min="2" max="2" width="63.1640625" style="217" bestFit="1" customWidth="1"/>
    <col min="3" max="3" width="10" style="224" bestFit="1" customWidth="1"/>
    <col min="4" max="4" width="48.6640625" style="219" customWidth="1"/>
    <col min="5" max="5" width="8.5" style="225" customWidth="1"/>
    <col min="6" max="6" width="13.83203125" style="217" bestFit="1" customWidth="1"/>
    <col min="7" max="7" width="17.83203125" style="226" customWidth="1"/>
    <col min="8" max="16" width="11.83203125" style="208" customWidth="1"/>
    <col min="17" max="17" width="13.83203125" style="208" customWidth="1"/>
    <col min="18" max="19" width="11.83203125" style="208" customWidth="1"/>
    <col min="20" max="20" width="14.5" style="222" customWidth="1"/>
    <col min="21" max="21" width="16.6640625" style="208" customWidth="1"/>
    <col min="22" max="23" width="11.83203125" style="208" customWidth="1"/>
    <col min="24" max="24" width="14.5" style="208" customWidth="1"/>
    <col min="25" max="30" width="11.83203125" style="208" customWidth="1"/>
    <col min="31" max="31" width="14.5" style="208" customWidth="1"/>
    <col min="32" max="32" width="11.83203125" style="208" customWidth="1"/>
    <col min="33" max="33" width="11.83203125" style="222" customWidth="1"/>
    <col min="34" max="41" width="11.83203125" style="208" customWidth="1"/>
    <col min="42" max="42" width="14.1640625" style="208" customWidth="1"/>
    <col min="43" max="46" width="11.83203125" style="208" customWidth="1"/>
    <col min="47" max="47" width="11.83203125" style="222" customWidth="1"/>
    <col min="48" max="53" width="11.83203125" style="208" customWidth="1"/>
    <col min="54" max="54" width="11.83203125" style="222" customWidth="1"/>
    <col min="55" max="65" width="11.83203125" style="208" customWidth="1"/>
    <col min="66" max="66" width="11.83203125" style="222" customWidth="1"/>
    <col min="67" max="73" width="11.83203125" style="208" customWidth="1"/>
    <col min="74" max="74" width="11.83203125" style="222" customWidth="1"/>
    <col min="75" max="79" width="11.83203125" style="208" customWidth="1"/>
    <col min="80" max="80" width="11.83203125" style="222" customWidth="1"/>
    <col min="81" max="82" width="11.83203125" style="208" customWidth="1"/>
    <col min="83" max="83" width="16.83203125" style="208" customWidth="1"/>
    <col min="84" max="84" width="15.33203125" style="208" customWidth="1"/>
    <col min="85" max="85" width="11.83203125" style="208" customWidth="1"/>
    <col min="86" max="86" width="16.1640625" style="208" customWidth="1"/>
    <col min="87" max="87" width="11.83203125" style="208" customWidth="1"/>
    <col min="88" max="16384" width="9.1640625" style="208" hidden="1"/>
  </cols>
  <sheetData>
    <row r="1" spans="1:87" s="204" customFormat="1" ht="41" customHeight="1" x14ac:dyDescent="0.2">
      <c r="C1" s="525" t="s">
        <v>3571</v>
      </c>
      <c r="D1" s="526"/>
      <c r="E1" s="526"/>
      <c r="F1" s="324"/>
      <c r="G1" s="205" t="s">
        <v>525</v>
      </c>
      <c r="H1" s="527" t="s">
        <v>156</v>
      </c>
      <c r="I1" s="527"/>
      <c r="J1" s="527"/>
      <c r="K1" s="527"/>
      <c r="L1" s="527"/>
      <c r="M1" s="527"/>
      <c r="N1" s="527"/>
      <c r="O1" s="527"/>
      <c r="P1" s="527"/>
      <c r="Q1" s="527"/>
      <c r="R1" s="527"/>
      <c r="S1" s="527"/>
      <c r="T1" s="527"/>
      <c r="U1" s="527" t="s">
        <v>79</v>
      </c>
      <c r="V1" s="527"/>
      <c r="W1" s="527"/>
      <c r="X1" s="527"/>
      <c r="Y1" s="527"/>
      <c r="Z1" s="527"/>
      <c r="AA1" s="527"/>
      <c r="AB1" s="527"/>
      <c r="AC1" s="527"/>
      <c r="AD1" s="527"/>
      <c r="AE1" s="527"/>
      <c r="AF1" s="527"/>
      <c r="AG1" s="527"/>
      <c r="AH1" s="527" t="s">
        <v>229</v>
      </c>
      <c r="AI1" s="527"/>
      <c r="AJ1" s="527"/>
      <c r="AK1" s="527"/>
      <c r="AL1" s="527"/>
      <c r="AM1" s="527"/>
      <c r="AN1" s="527"/>
      <c r="AO1" s="527"/>
      <c r="AP1" s="527"/>
      <c r="AQ1" s="527"/>
      <c r="AR1" s="527"/>
      <c r="AS1" s="527"/>
      <c r="AT1" s="527"/>
      <c r="AU1" s="527"/>
      <c r="AV1" s="527" t="s">
        <v>299</v>
      </c>
      <c r="AW1" s="527"/>
      <c r="AX1" s="527"/>
      <c r="AY1" s="527"/>
      <c r="AZ1" s="527"/>
      <c r="BA1" s="527"/>
      <c r="BB1" s="527"/>
      <c r="BC1" s="527" t="s">
        <v>333</v>
      </c>
      <c r="BD1" s="527"/>
      <c r="BE1" s="527"/>
      <c r="BF1" s="527"/>
      <c r="BG1" s="527"/>
      <c r="BH1" s="527"/>
      <c r="BI1" s="527"/>
      <c r="BJ1" s="527"/>
      <c r="BK1" s="527"/>
      <c r="BL1" s="527"/>
      <c r="BM1" s="527"/>
      <c r="BN1" s="527"/>
      <c r="BO1" s="527" t="s">
        <v>391</v>
      </c>
      <c r="BP1" s="527"/>
      <c r="BQ1" s="527"/>
      <c r="BR1" s="527"/>
      <c r="BS1" s="527"/>
      <c r="BT1" s="527"/>
      <c r="BU1" s="527"/>
      <c r="BV1" s="527"/>
      <c r="BW1" s="527" t="s">
        <v>433</v>
      </c>
      <c r="BX1" s="527"/>
      <c r="BY1" s="527"/>
      <c r="BZ1" s="527"/>
      <c r="CA1" s="527"/>
      <c r="CB1" s="527"/>
      <c r="CC1" s="527" t="s">
        <v>466</v>
      </c>
      <c r="CD1" s="527"/>
      <c r="CE1" s="527"/>
      <c r="CF1" s="527"/>
      <c r="CG1" s="527"/>
      <c r="CH1" s="527"/>
      <c r="CI1" s="527"/>
    </row>
    <row r="2" spans="1:87" s="206" customFormat="1" ht="98" customHeight="1" x14ac:dyDescent="0.2">
      <c r="C2" s="526"/>
      <c r="D2" s="526"/>
      <c r="E2" s="526"/>
      <c r="F2" s="324"/>
      <c r="G2" s="207" t="s">
        <v>565</v>
      </c>
      <c r="H2" s="443" t="s">
        <v>172</v>
      </c>
      <c r="I2" s="443" t="s">
        <v>168</v>
      </c>
      <c r="J2" s="443" t="s">
        <v>176</v>
      </c>
      <c r="K2" s="443" t="s">
        <v>180</v>
      </c>
      <c r="L2" s="443" t="s">
        <v>164</v>
      </c>
      <c r="M2" s="443" t="s">
        <v>159</v>
      </c>
      <c r="N2" s="443" t="s">
        <v>185</v>
      </c>
      <c r="O2" s="443" t="s">
        <v>198</v>
      </c>
      <c r="P2" s="443" t="s">
        <v>194</v>
      </c>
      <c r="Q2" s="443" t="s">
        <v>189</v>
      </c>
      <c r="R2" s="443" t="s">
        <v>206</v>
      </c>
      <c r="S2" s="443" t="s">
        <v>210</v>
      </c>
      <c r="T2" s="443" t="s">
        <v>214</v>
      </c>
      <c r="U2" s="443" t="s">
        <v>89</v>
      </c>
      <c r="V2" s="443" t="s">
        <v>95</v>
      </c>
      <c r="W2" s="443" t="s">
        <v>99</v>
      </c>
      <c r="X2" s="443" t="s">
        <v>82</v>
      </c>
      <c r="Y2" s="443" t="s">
        <v>104</v>
      </c>
      <c r="Z2" s="443" t="s">
        <v>108</v>
      </c>
      <c r="AA2" s="443" t="s">
        <v>113</v>
      </c>
      <c r="AB2" s="443" t="s">
        <v>117</v>
      </c>
      <c r="AC2" s="443" t="s">
        <v>153</v>
      </c>
      <c r="AD2" s="443" t="s">
        <v>136</v>
      </c>
      <c r="AE2" s="443" t="s">
        <v>140</v>
      </c>
      <c r="AF2" s="443" t="s">
        <v>148</v>
      </c>
      <c r="AG2" s="443" t="s">
        <v>144</v>
      </c>
      <c r="AH2" s="443" t="s">
        <v>251</v>
      </c>
      <c r="AI2" s="443" t="s">
        <v>239</v>
      </c>
      <c r="AJ2" s="443" t="s">
        <v>247</v>
      </c>
      <c r="AK2" s="443" t="s">
        <v>243</v>
      </c>
      <c r="AL2" s="443" t="s">
        <v>235</v>
      </c>
      <c r="AM2" s="443" t="s">
        <v>571</v>
      </c>
      <c r="AN2" s="443" t="s">
        <v>259</v>
      </c>
      <c r="AO2" s="443" t="s">
        <v>268</v>
      </c>
      <c r="AP2" s="443" t="s">
        <v>272</v>
      </c>
      <c r="AQ2" s="443" t="s">
        <v>276</v>
      </c>
      <c r="AR2" s="443" t="s">
        <v>284</v>
      </c>
      <c r="AS2" s="443" t="s">
        <v>288</v>
      </c>
      <c r="AT2" s="443" t="s">
        <v>296</v>
      </c>
      <c r="AU2" s="443" t="s">
        <v>292</v>
      </c>
      <c r="AV2" s="443" t="s">
        <v>309</v>
      </c>
      <c r="AW2" s="443" t="s">
        <v>301</v>
      </c>
      <c r="AX2" s="443" t="s">
        <v>305</v>
      </c>
      <c r="AY2" s="443" t="s">
        <v>326</v>
      </c>
      <c r="AZ2" s="443" t="s">
        <v>322</v>
      </c>
      <c r="BA2" s="443" t="s">
        <v>318</v>
      </c>
      <c r="BB2" s="443" t="s">
        <v>330</v>
      </c>
      <c r="BC2" s="443" t="s">
        <v>335</v>
      </c>
      <c r="BD2" s="443" t="s">
        <v>360</v>
      </c>
      <c r="BE2" s="443" t="s">
        <v>356</v>
      </c>
      <c r="BF2" s="443" t="s">
        <v>352</v>
      </c>
      <c r="BG2" s="443" t="s">
        <v>344</v>
      </c>
      <c r="BH2" s="443" t="s">
        <v>348</v>
      </c>
      <c r="BI2" s="443" t="s">
        <v>384</v>
      </c>
      <c r="BJ2" s="443" t="s">
        <v>380</v>
      </c>
      <c r="BK2" s="443" t="s">
        <v>368</v>
      </c>
      <c r="BL2" s="443" t="s">
        <v>372</v>
      </c>
      <c r="BM2" s="443" t="s">
        <v>364</v>
      </c>
      <c r="BN2" s="443" t="s">
        <v>376</v>
      </c>
      <c r="BO2" s="443" t="s">
        <v>393</v>
      </c>
      <c r="BP2" s="443" t="s">
        <v>401</v>
      </c>
      <c r="BQ2" s="443" t="s">
        <v>397</v>
      </c>
      <c r="BR2" s="443" t="s">
        <v>413</v>
      </c>
      <c r="BS2" s="443" t="s">
        <v>430</v>
      </c>
      <c r="BT2" s="443" t="s">
        <v>426</v>
      </c>
      <c r="BU2" s="443" t="s">
        <v>409</v>
      </c>
      <c r="BV2" s="443" t="s">
        <v>417</v>
      </c>
      <c r="BW2" s="443" t="s">
        <v>435</v>
      </c>
      <c r="BX2" s="443" t="s">
        <v>455</v>
      </c>
      <c r="BY2" s="443" t="s">
        <v>443</v>
      </c>
      <c r="BZ2" s="443" t="s">
        <v>439</v>
      </c>
      <c r="CA2" s="443" t="s">
        <v>447</v>
      </c>
      <c r="CB2" s="443" t="s">
        <v>451</v>
      </c>
      <c r="CC2" s="443" t="s">
        <v>472</v>
      </c>
      <c r="CD2" s="443" t="s">
        <v>468</v>
      </c>
      <c r="CE2" s="443" t="s">
        <v>488</v>
      </c>
      <c r="CF2" s="443" t="s">
        <v>492</v>
      </c>
      <c r="CG2" s="443" t="s">
        <v>484</v>
      </c>
      <c r="CH2" s="443" t="s">
        <v>476</v>
      </c>
      <c r="CI2" s="443" t="s">
        <v>480</v>
      </c>
    </row>
    <row r="3" spans="1:87" ht="15" customHeight="1" x14ac:dyDescent="0.2">
      <c r="A3" s="208"/>
      <c r="B3" s="208"/>
      <c r="C3" s="526"/>
      <c r="D3" s="526"/>
      <c r="E3" s="526"/>
      <c r="F3" s="324"/>
      <c r="G3" s="205" t="s">
        <v>527</v>
      </c>
      <c r="H3" s="444" t="s">
        <v>163</v>
      </c>
      <c r="I3" s="444" t="s">
        <v>163</v>
      </c>
      <c r="J3" s="444" t="s">
        <v>163</v>
      </c>
      <c r="K3" s="444" t="s">
        <v>163</v>
      </c>
      <c r="L3" s="444" t="s">
        <v>163</v>
      </c>
      <c r="M3" s="444" t="s">
        <v>158</v>
      </c>
      <c r="N3" s="445" t="s">
        <v>184</v>
      </c>
      <c r="O3" s="446" t="s">
        <v>121</v>
      </c>
      <c r="P3" s="446" t="s">
        <v>121</v>
      </c>
      <c r="Q3" s="446" t="s">
        <v>103</v>
      </c>
      <c r="R3" s="447" t="s">
        <v>131</v>
      </c>
      <c r="S3" s="447" t="s">
        <v>131</v>
      </c>
      <c r="T3" s="447" t="s">
        <v>131</v>
      </c>
      <c r="U3" s="448" t="s">
        <v>88</v>
      </c>
      <c r="V3" s="448" t="s">
        <v>88</v>
      </c>
      <c r="W3" s="448" t="s">
        <v>88</v>
      </c>
      <c r="X3" s="448" t="s">
        <v>81</v>
      </c>
      <c r="Y3" s="446" t="s">
        <v>103</v>
      </c>
      <c r="Z3" s="446" t="s">
        <v>103</v>
      </c>
      <c r="AA3" s="446" t="s">
        <v>103</v>
      </c>
      <c r="AB3" s="446" t="s">
        <v>103</v>
      </c>
      <c r="AC3" s="447" t="s">
        <v>152</v>
      </c>
      <c r="AD3" s="447" t="s">
        <v>131</v>
      </c>
      <c r="AE3" s="447" t="s">
        <v>131</v>
      </c>
      <c r="AF3" s="447" t="s">
        <v>131</v>
      </c>
      <c r="AG3" s="447" t="s">
        <v>131</v>
      </c>
      <c r="AH3" s="448" t="s">
        <v>88</v>
      </c>
      <c r="AI3" s="448" t="s">
        <v>88</v>
      </c>
      <c r="AJ3" s="448" t="s">
        <v>88</v>
      </c>
      <c r="AK3" s="448" t="s">
        <v>88</v>
      </c>
      <c r="AL3" s="448" t="s">
        <v>88</v>
      </c>
      <c r="AM3" s="448" t="s">
        <v>81</v>
      </c>
      <c r="AN3" s="445" t="s">
        <v>184</v>
      </c>
      <c r="AO3" s="446" t="s">
        <v>103</v>
      </c>
      <c r="AP3" s="446" t="s">
        <v>103</v>
      </c>
      <c r="AQ3" s="446" t="s">
        <v>103</v>
      </c>
      <c r="AR3" s="447" t="s">
        <v>131</v>
      </c>
      <c r="AS3" s="447" t="s">
        <v>131</v>
      </c>
      <c r="AT3" s="447" t="s">
        <v>131</v>
      </c>
      <c r="AU3" s="447" t="s">
        <v>131</v>
      </c>
      <c r="AV3" s="445" t="s">
        <v>263</v>
      </c>
      <c r="AW3" s="445" t="s">
        <v>184</v>
      </c>
      <c r="AX3" s="445" t="s">
        <v>184</v>
      </c>
      <c r="AY3" s="446" t="s">
        <v>103</v>
      </c>
      <c r="AZ3" s="446" t="s">
        <v>103</v>
      </c>
      <c r="BA3" s="446" t="s">
        <v>103</v>
      </c>
      <c r="BB3" s="447" t="s">
        <v>131</v>
      </c>
      <c r="BC3" s="445" t="s">
        <v>184</v>
      </c>
      <c r="BD3" s="446" t="s">
        <v>121</v>
      </c>
      <c r="BE3" s="446" t="s">
        <v>103</v>
      </c>
      <c r="BF3" s="446" t="s">
        <v>103</v>
      </c>
      <c r="BG3" s="446" t="s">
        <v>103</v>
      </c>
      <c r="BH3" s="446" t="s">
        <v>103</v>
      </c>
      <c r="BI3" s="447" t="s">
        <v>152</v>
      </c>
      <c r="BJ3" s="447" t="s">
        <v>131</v>
      </c>
      <c r="BK3" s="447" t="s">
        <v>131</v>
      </c>
      <c r="BL3" s="447" t="s">
        <v>131</v>
      </c>
      <c r="BM3" s="447" t="s">
        <v>131</v>
      </c>
      <c r="BN3" s="447" t="s">
        <v>131</v>
      </c>
      <c r="BO3" s="445" t="s">
        <v>184</v>
      </c>
      <c r="BP3" s="446" t="s">
        <v>103</v>
      </c>
      <c r="BQ3" s="446" t="s">
        <v>103</v>
      </c>
      <c r="BR3" s="447" t="s">
        <v>131</v>
      </c>
      <c r="BS3" s="447" t="s">
        <v>131</v>
      </c>
      <c r="BT3" s="447" t="s">
        <v>131</v>
      </c>
      <c r="BU3" s="447" t="s">
        <v>131</v>
      </c>
      <c r="BV3" s="447" t="s">
        <v>131</v>
      </c>
      <c r="BW3" s="445" t="s">
        <v>184</v>
      </c>
      <c r="BX3" s="446" t="s">
        <v>121</v>
      </c>
      <c r="BY3" s="446" t="s">
        <v>103</v>
      </c>
      <c r="BZ3" s="446" t="s">
        <v>103</v>
      </c>
      <c r="CA3" s="446" t="s">
        <v>103</v>
      </c>
      <c r="CB3" s="446" t="s">
        <v>103</v>
      </c>
      <c r="CC3" s="445" t="s">
        <v>184</v>
      </c>
      <c r="CD3" s="445" t="s">
        <v>184</v>
      </c>
      <c r="CE3" s="446" t="s">
        <v>103</v>
      </c>
      <c r="CF3" s="446" t="s">
        <v>103</v>
      </c>
      <c r="CG3" s="446" t="s">
        <v>103</v>
      </c>
      <c r="CH3" s="446" t="s">
        <v>103</v>
      </c>
      <c r="CI3" s="446" t="s">
        <v>103</v>
      </c>
    </row>
    <row r="4" spans="1:87" s="206" customFormat="1" ht="16" customHeight="1" x14ac:dyDescent="0.2">
      <c r="C4" s="526"/>
      <c r="D4" s="526"/>
      <c r="E4" s="526"/>
      <c r="F4" s="324"/>
      <c r="G4" s="207" t="s">
        <v>70</v>
      </c>
      <c r="H4" s="449" t="s">
        <v>171</v>
      </c>
      <c r="I4" s="449" t="s">
        <v>167</v>
      </c>
      <c r="J4" s="449" t="s">
        <v>175</v>
      </c>
      <c r="K4" s="449" t="s">
        <v>179</v>
      </c>
      <c r="L4" s="449" t="s">
        <v>162</v>
      </c>
      <c r="M4" s="449" t="s">
        <v>157</v>
      </c>
      <c r="N4" s="449" t="s">
        <v>183</v>
      </c>
      <c r="O4" s="449" t="s">
        <v>197</v>
      </c>
      <c r="P4" s="449" t="s">
        <v>193</v>
      </c>
      <c r="Q4" s="449" t="s">
        <v>188</v>
      </c>
      <c r="R4" s="449" t="s">
        <v>205</v>
      </c>
      <c r="S4" s="449" t="s">
        <v>209</v>
      </c>
      <c r="T4" s="449" t="s">
        <v>213</v>
      </c>
      <c r="U4" s="449" t="s">
        <v>87</v>
      </c>
      <c r="V4" s="449" t="s">
        <v>94</v>
      </c>
      <c r="W4" s="449" t="s">
        <v>98</v>
      </c>
      <c r="X4" s="449" t="s">
        <v>80</v>
      </c>
      <c r="Y4" s="449" t="s">
        <v>102</v>
      </c>
      <c r="Z4" s="449" t="s">
        <v>107</v>
      </c>
      <c r="AA4" s="449" t="s">
        <v>112</v>
      </c>
      <c r="AB4" s="449" t="s">
        <v>116</v>
      </c>
      <c r="AC4" s="449" t="s">
        <v>151</v>
      </c>
      <c r="AD4" s="449" t="s">
        <v>135</v>
      </c>
      <c r="AE4" s="449" t="s">
        <v>139</v>
      </c>
      <c r="AF4" s="449" t="s">
        <v>147</v>
      </c>
      <c r="AG4" s="449" t="s">
        <v>143</v>
      </c>
      <c r="AH4" s="449" t="s">
        <v>250</v>
      </c>
      <c r="AI4" s="449" t="s">
        <v>238</v>
      </c>
      <c r="AJ4" s="449" t="s">
        <v>246</v>
      </c>
      <c r="AK4" s="449" t="s">
        <v>242</v>
      </c>
      <c r="AL4" s="449" t="s">
        <v>234</v>
      </c>
      <c r="AM4" s="449" t="s">
        <v>230</v>
      </c>
      <c r="AN4" s="449" t="s">
        <v>258</v>
      </c>
      <c r="AO4" s="449" t="s">
        <v>267</v>
      </c>
      <c r="AP4" s="449" t="s">
        <v>271</v>
      </c>
      <c r="AQ4" s="449" t="s">
        <v>275</v>
      </c>
      <c r="AR4" s="449" t="s">
        <v>283</v>
      </c>
      <c r="AS4" s="449" t="s">
        <v>287</v>
      </c>
      <c r="AT4" s="449" t="s">
        <v>295</v>
      </c>
      <c r="AU4" s="449" t="s">
        <v>291</v>
      </c>
      <c r="AV4" s="449" t="s">
        <v>308</v>
      </c>
      <c r="AW4" s="449" t="s">
        <v>300</v>
      </c>
      <c r="AX4" s="449" t="s">
        <v>304</v>
      </c>
      <c r="AY4" s="449" t="s">
        <v>325</v>
      </c>
      <c r="AZ4" s="449" t="s">
        <v>321</v>
      </c>
      <c r="BA4" s="449" t="s">
        <v>317</v>
      </c>
      <c r="BB4" s="449" t="s">
        <v>329</v>
      </c>
      <c r="BC4" s="449" t="s">
        <v>334</v>
      </c>
      <c r="BD4" s="449" t="s">
        <v>359</v>
      </c>
      <c r="BE4" s="449" t="s">
        <v>355</v>
      </c>
      <c r="BF4" s="449" t="s">
        <v>351</v>
      </c>
      <c r="BG4" s="449" t="s">
        <v>343</v>
      </c>
      <c r="BH4" s="449" t="s">
        <v>347</v>
      </c>
      <c r="BI4" s="449" t="s">
        <v>383</v>
      </c>
      <c r="BJ4" s="449" t="s">
        <v>379</v>
      </c>
      <c r="BK4" s="449" t="s">
        <v>367</v>
      </c>
      <c r="BL4" s="449" t="s">
        <v>371</v>
      </c>
      <c r="BM4" s="449" t="s">
        <v>363</v>
      </c>
      <c r="BN4" s="449" t="s">
        <v>375</v>
      </c>
      <c r="BO4" s="449" t="s">
        <v>392</v>
      </c>
      <c r="BP4" s="449" t="s">
        <v>400</v>
      </c>
      <c r="BQ4" s="449" t="s">
        <v>396</v>
      </c>
      <c r="BR4" s="449" t="s">
        <v>412</v>
      </c>
      <c r="BS4" s="449" t="s">
        <v>429</v>
      </c>
      <c r="BT4" s="449" t="s">
        <v>425</v>
      </c>
      <c r="BU4" s="449" t="s">
        <v>408</v>
      </c>
      <c r="BV4" s="449" t="s">
        <v>416</v>
      </c>
      <c r="BW4" s="449" t="s">
        <v>434</v>
      </c>
      <c r="BX4" s="449" t="s">
        <v>454</v>
      </c>
      <c r="BY4" s="449" t="s">
        <v>442</v>
      </c>
      <c r="BZ4" s="449" t="s">
        <v>438</v>
      </c>
      <c r="CA4" s="449" t="s">
        <v>446</v>
      </c>
      <c r="CB4" s="449" t="s">
        <v>450</v>
      </c>
      <c r="CC4" s="449" t="s">
        <v>471</v>
      </c>
      <c r="CD4" s="449" t="s">
        <v>467</v>
      </c>
      <c r="CE4" s="449" t="s">
        <v>487</v>
      </c>
      <c r="CF4" s="449" t="s">
        <v>491</v>
      </c>
      <c r="CG4" s="449" t="s">
        <v>483</v>
      </c>
      <c r="CH4" s="449" t="s">
        <v>475</v>
      </c>
      <c r="CI4" s="449" t="s">
        <v>479</v>
      </c>
    </row>
    <row r="5" spans="1:87" s="209" customFormat="1" ht="32" x14ac:dyDescent="0.2">
      <c r="C5" s="324"/>
      <c r="D5" s="324"/>
      <c r="E5" s="324"/>
      <c r="F5" s="324"/>
      <c r="G5" s="210" t="s">
        <v>3572</v>
      </c>
      <c r="H5" s="295">
        <v>46</v>
      </c>
      <c r="I5" s="295">
        <v>37</v>
      </c>
      <c r="J5" s="295">
        <v>20</v>
      </c>
      <c r="K5" s="295">
        <v>38</v>
      </c>
      <c r="L5" s="295">
        <v>8</v>
      </c>
      <c r="M5" s="295">
        <v>163</v>
      </c>
      <c r="N5" s="295">
        <v>90</v>
      </c>
      <c r="O5" s="295">
        <v>9</v>
      </c>
      <c r="P5" s="295">
        <v>1</v>
      </c>
      <c r="Q5" s="295">
        <v>65</v>
      </c>
      <c r="R5" s="295">
        <v>22</v>
      </c>
      <c r="S5" s="295">
        <v>6</v>
      </c>
      <c r="T5" s="296">
        <v>14</v>
      </c>
      <c r="U5" s="295">
        <v>24</v>
      </c>
      <c r="V5" s="295">
        <v>5</v>
      </c>
      <c r="W5" s="295">
        <v>13</v>
      </c>
      <c r="X5" s="295">
        <v>149</v>
      </c>
      <c r="Y5" s="295">
        <v>22</v>
      </c>
      <c r="Z5" s="295">
        <v>21</v>
      </c>
      <c r="AA5" s="295">
        <v>23</v>
      </c>
      <c r="AB5" s="295">
        <v>55</v>
      </c>
      <c r="AC5" s="295">
        <v>6</v>
      </c>
      <c r="AD5" s="295">
        <v>14</v>
      </c>
      <c r="AE5" s="295">
        <v>16</v>
      </c>
      <c r="AF5" s="295">
        <v>10</v>
      </c>
      <c r="AG5" s="296">
        <v>18</v>
      </c>
      <c r="AH5" s="295">
        <v>21</v>
      </c>
      <c r="AI5" s="295">
        <v>12</v>
      </c>
      <c r="AJ5" s="295">
        <v>37</v>
      </c>
      <c r="AK5" s="295">
        <v>2</v>
      </c>
      <c r="AL5" s="295">
        <v>21</v>
      </c>
      <c r="AM5" s="295">
        <v>138</v>
      </c>
      <c r="AN5" s="295">
        <v>75</v>
      </c>
      <c r="AO5" s="295">
        <v>35</v>
      </c>
      <c r="AP5" s="295">
        <v>72</v>
      </c>
      <c r="AQ5" s="295">
        <v>16</v>
      </c>
      <c r="AR5" s="295">
        <v>16</v>
      </c>
      <c r="AS5" s="295">
        <v>26</v>
      </c>
      <c r="AT5" s="295">
        <v>16</v>
      </c>
      <c r="AU5" s="296">
        <v>12</v>
      </c>
      <c r="AV5" s="295">
        <v>3</v>
      </c>
      <c r="AW5" s="295">
        <v>101</v>
      </c>
      <c r="AX5" s="295">
        <v>72</v>
      </c>
      <c r="AY5" s="295">
        <v>31</v>
      </c>
      <c r="AZ5" s="295">
        <v>32</v>
      </c>
      <c r="BA5" s="295">
        <v>33</v>
      </c>
      <c r="BB5" s="296">
        <v>9</v>
      </c>
      <c r="BC5" s="295">
        <v>114</v>
      </c>
      <c r="BD5" s="295">
        <v>1</v>
      </c>
      <c r="BE5" s="295">
        <v>33</v>
      </c>
      <c r="BF5" s="295">
        <v>77</v>
      </c>
      <c r="BG5" s="295">
        <v>30</v>
      </c>
      <c r="BH5" s="295">
        <v>20</v>
      </c>
      <c r="BI5" s="295">
        <v>25</v>
      </c>
      <c r="BJ5" s="295">
        <v>14</v>
      </c>
      <c r="BK5" s="295">
        <v>6</v>
      </c>
      <c r="BL5" s="295">
        <v>21</v>
      </c>
      <c r="BM5" s="295">
        <v>14</v>
      </c>
      <c r="BN5" s="296">
        <v>20</v>
      </c>
      <c r="BO5" s="295">
        <v>99</v>
      </c>
      <c r="BP5" s="295">
        <v>53</v>
      </c>
      <c r="BQ5" s="295">
        <v>49</v>
      </c>
      <c r="BR5" s="295">
        <v>9</v>
      </c>
      <c r="BS5" s="295">
        <v>18</v>
      </c>
      <c r="BT5" s="295">
        <v>16</v>
      </c>
      <c r="BU5" s="295">
        <v>6</v>
      </c>
      <c r="BV5" s="296">
        <v>12</v>
      </c>
      <c r="BW5" s="295">
        <v>104</v>
      </c>
      <c r="BX5" s="295">
        <v>1</v>
      </c>
      <c r="BY5" s="295">
        <v>24</v>
      </c>
      <c r="BZ5" s="295">
        <v>48</v>
      </c>
      <c r="CA5" s="295">
        <v>34</v>
      </c>
      <c r="CB5" s="296">
        <v>30</v>
      </c>
      <c r="CC5" s="295">
        <v>170</v>
      </c>
      <c r="CD5" s="295">
        <v>105</v>
      </c>
      <c r="CE5" s="295">
        <v>34</v>
      </c>
      <c r="CF5" s="295">
        <v>86</v>
      </c>
      <c r="CG5" s="295">
        <v>28</v>
      </c>
      <c r="CH5" s="295">
        <v>23</v>
      </c>
      <c r="CI5" s="295">
        <v>15</v>
      </c>
    </row>
    <row r="6" spans="1:87" ht="52" customHeight="1" x14ac:dyDescent="0.2">
      <c r="A6" s="211" t="s">
        <v>3339</v>
      </c>
      <c r="B6" s="211" t="s">
        <v>578</v>
      </c>
      <c r="C6" s="212" t="s">
        <v>660</v>
      </c>
      <c r="D6" s="212" t="s">
        <v>662</v>
      </c>
      <c r="E6" s="213" t="s">
        <v>3573</v>
      </c>
      <c r="F6" s="214" t="s">
        <v>3574</v>
      </c>
      <c r="G6" s="215" t="s">
        <v>3575</v>
      </c>
      <c r="H6" s="297">
        <v>0.80107095301641495</v>
      </c>
      <c r="I6" s="297">
        <v>0.86647113666529474</v>
      </c>
      <c r="J6" s="297">
        <v>0.90781309960976198</v>
      </c>
      <c r="K6" s="297">
        <v>0.937631376744401</v>
      </c>
      <c r="L6" s="297">
        <v>0.95059304573613879</v>
      </c>
      <c r="M6" s="297">
        <v>0.90505695932880081</v>
      </c>
      <c r="N6" s="297">
        <v>0.878448310948311</v>
      </c>
      <c r="O6" s="297">
        <v>0.96617608303432057</v>
      </c>
      <c r="P6" s="297">
        <v>1</v>
      </c>
      <c r="Q6" s="297">
        <v>0.99322188942484091</v>
      </c>
      <c r="R6" s="297">
        <v>0.92250816230279709</v>
      </c>
      <c r="S6" s="297">
        <v>0.94898504273504269</v>
      </c>
      <c r="T6" s="298">
        <v>0.99309407193368415</v>
      </c>
      <c r="U6" s="297">
        <v>0.8846498911716304</v>
      </c>
      <c r="V6" s="297">
        <v>0.88897959183673458</v>
      </c>
      <c r="W6" s="297">
        <v>0.9786710055522464</v>
      </c>
      <c r="X6" s="297">
        <v>0.90649111914960701</v>
      </c>
      <c r="Y6" s="297">
        <v>0.91783856974131828</v>
      </c>
      <c r="Z6" s="297">
        <v>0.91953563872375477</v>
      </c>
      <c r="AA6" s="297">
        <v>0.9759957277450152</v>
      </c>
      <c r="AB6" s="297">
        <v>0.98503219921878482</v>
      </c>
      <c r="AC6" s="297">
        <v>0.8203968471852966</v>
      </c>
      <c r="AD6" s="297">
        <v>0.92983078848269984</v>
      </c>
      <c r="AE6" s="297">
        <v>0.99033405152312204</v>
      </c>
      <c r="AF6" s="297">
        <v>0.9945205479452055</v>
      </c>
      <c r="AG6" s="298">
        <v>1</v>
      </c>
      <c r="AH6" s="297">
        <v>0.88334054915194538</v>
      </c>
      <c r="AI6" s="297">
        <v>0.97011494252873565</v>
      </c>
      <c r="AJ6" s="297">
        <v>0.9949036258098527</v>
      </c>
      <c r="AK6" s="297">
        <v>1</v>
      </c>
      <c r="AL6" s="297">
        <v>0.99402938631037463</v>
      </c>
      <c r="AM6" s="297">
        <v>0.98026109493767299</v>
      </c>
      <c r="AN6" s="297">
        <v>0.87950875518140381</v>
      </c>
      <c r="AO6" s="297">
        <v>0.92245184080891252</v>
      </c>
      <c r="AP6" s="297">
        <v>0.99054951723948592</v>
      </c>
      <c r="AQ6" s="297">
        <v>1</v>
      </c>
      <c r="AR6" s="297">
        <v>0.92120739441071287</v>
      </c>
      <c r="AS6" s="297">
        <v>0.93555634972153356</v>
      </c>
      <c r="AT6" s="297">
        <v>0.98122705715289238</v>
      </c>
      <c r="AU6" s="298">
        <v>1</v>
      </c>
      <c r="AV6" s="297">
        <v>0.97435897435897445</v>
      </c>
      <c r="AW6" s="297">
        <v>0.96868076878838971</v>
      </c>
      <c r="AX6" s="297">
        <v>0.97138242422393239</v>
      </c>
      <c r="AY6" s="297">
        <v>0.92178103227612684</v>
      </c>
      <c r="AZ6" s="297">
        <v>0.96443883991351309</v>
      </c>
      <c r="BA6" s="297">
        <v>0.97430089370394146</v>
      </c>
      <c r="BB6" s="298">
        <v>0.98505156668241234</v>
      </c>
      <c r="BC6" s="297">
        <v>0.99670983013088266</v>
      </c>
      <c r="BD6" s="297">
        <v>0.7142857142857143</v>
      </c>
      <c r="BE6" s="297">
        <v>0.83583217639883667</v>
      </c>
      <c r="BF6" s="297">
        <v>0.84770996434321089</v>
      </c>
      <c r="BG6" s="297">
        <v>0.86558961430916093</v>
      </c>
      <c r="BH6" s="297">
        <v>0.99891304347826093</v>
      </c>
      <c r="BI6" s="297">
        <v>0.97865018503324497</v>
      </c>
      <c r="BJ6" s="297">
        <v>0.92475231205829089</v>
      </c>
      <c r="BK6" s="297">
        <v>0.94367283950617287</v>
      </c>
      <c r="BL6" s="297">
        <v>0.96645108332120377</v>
      </c>
      <c r="BM6" s="297">
        <v>0.97452651539283941</v>
      </c>
      <c r="BN6" s="298">
        <v>0.99674130826362661</v>
      </c>
      <c r="BO6" s="297">
        <v>0.93541120167074077</v>
      </c>
      <c r="BP6" s="297">
        <v>0.95810614666631533</v>
      </c>
      <c r="BQ6" s="297">
        <v>0.98788833126260955</v>
      </c>
      <c r="BR6" s="297">
        <v>0.82243487506645396</v>
      </c>
      <c r="BS6" s="297">
        <v>0.94910022752270307</v>
      </c>
      <c r="BT6" s="297">
        <v>0.97382174554434009</v>
      </c>
      <c r="BU6" s="297">
        <v>0.98999127487499583</v>
      </c>
      <c r="BV6" s="298">
        <v>1</v>
      </c>
      <c r="BW6" s="297">
        <v>0.91301755785122107</v>
      </c>
      <c r="BX6" s="297">
        <v>1</v>
      </c>
      <c r="BY6" s="297">
        <v>0.95397554473369262</v>
      </c>
      <c r="BZ6" s="297">
        <v>0.96082313613450021</v>
      </c>
      <c r="CA6" s="297">
        <v>0.98651503630407733</v>
      </c>
      <c r="CB6" s="298">
        <v>0.99171056816057812</v>
      </c>
      <c r="CC6" s="297">
        <v>0.88662262005544734</v>
      </c>
      <c r="CD6" s="297">
        <v>0.9422551071318499</v>
      </c>
      <c r="CE6" s="297">
        <v>0.88846869458553879</v>
      </c>
      <c r="CF6" s="297">
        <v>0.89707598664055266</v>
      </c>
      <c r="CG6" s="297">
        <v>0.91223767834165248</v>
      </c>
      <c r="CH6" s="297">
        <v>0.95502768096471247</v>
      </c>
      <c r="CI6" s="297">
        <v>0.99673781715666532</v>
      </c>
    </row>
    <row r="7" spans="1:87" x14ac:dyDescent="0.2">
      <c r="A7" s="216">
        <v>3</v>
      </c>
      <c r="B7" s="217" t="s">
        <v>3344</v>
      </c>
      <c r="C7" s="218" t="s">
        <v>795</v>
      </c>
      <c r="D7" s="219" t="s">
        <v>796</v>
      </c>
      <c r="E7" s="216">
        <v>180</v>
      </c>
      <c r="F7" s="220">
        <v>1</v>
      </c>
      <c r="G7" s="221">
        <v>2</v>
      </c>
      <c r="M7" s="208">
        <v>1</v>
      </c>
      <c r="AM7" s="208">
        <v>1</v>
      </c>
    </row>
    <row r="8" spans="1:87" x14ac:dyDescent="0.2">
      <c r="A8" s="216">
        <v>3</v>
      </c>
      <c r="B8" s="217" t="s">
        <v>3344</v>
      </c>
      <c r="C8" s="218" t="s">
        <v>801</v>
      </c>
      <c r="D8" s="219" t="s">
        <v>802</v>
      </c>
      <c r="E8" s="216">
        <v>270</v>
      </c>
      <c r="F8" s="220">
        <v>1</v>
      </c>
      <c r="G8" s="221">
        <v>4</v>
      </c>
      <c r="M8" s="208">
        <v>1</v>
      </c>
      <c r="Q8" s="208">
        <v>1</v>
      </c>
      <c r="X8" s="208">
        <v>1</v>
      </c>
      <c r="CC8" s="208">
        <v>1</v>
      </c>
    </row>
    <row r="9" spans="1:87" x14ac:dyDescent="0.2">
      <c r="A9" s="216">
        <v>3</v>
      </c>
      <c r="B9" s="217" t="s">
        <v>3344</v>
      </c>
      <c r="C9" s="218" t="s">
        <v>823</v>
      </c>
      <c r="D9" s="219" t="s">
        <v>824</v>
      </c>
      <c r="E9" s="216">
        <v>60</v>
      </c>
      <c r="F9" s="220">
        <v>1</v>
      </c>
      <c r="G9" s="221">
        <v>1</v>
      </c>
      <c r="X9" s="208">
        <v>1</v>
      </c>
    </row>
    <row r="10" spans="1:87" x14ac:dyDescent="0.2">
      <c r="A10" s="216">
        <v>3</v>
      </c>
      <c r="B10" s="217" t="s">
        <v>3344</v>
      </c>
      <c r="C10" s="218" t="s">
        <v>831</v>
      </c>
      <c r="D10" s="219" t="s">
        <v>814</v>
      </c>
      <c r="E10" s="216">
        <v>270</v>
      </c>
      <c r="F10" s="220">
        <v>1</v>
      </c>
      <c r="G10" s="221">
        <v>7</v>
      </c>
      <c r="M10" s="208">
        <v>1</v>
      </c>
      <c r="Q10" s="208">
        <v>1</v>
      </c>
      <c r="X10" s="208">
        <v>1</v>
      </c>
      <c r="AW10" s="208">
        <v>1</v>
      </c>
      <c r="AX10" s="208">
        <v>1</v>
      </c>
      <c r="CC10" s="208">
        <v>1</v>
      </c>
      <c r="CF10" s="208">
        <v>1</v>
      </c>
    </row>
    <row r="11" spans="1:87" x14ac:dyDescent="0.2">
      <c r="A11" s="216">
        <v>3</v>
      </c>
      <c r="B11" s="217" t="s">
        <v>3344</v>
      </c>
      <c r="C11" s="218" t="s">
        <v>842</v>
      </c>
      <c r="D11" s="219" t="s">
        <v>824</v>
      </c>
      <c r="E11" s="216">
        <v>60</v>
      </c>
      <c r="F11" s="220">
        <v>1</v>
      </c>
      <c r="G11" s="221">
        <v>5</v>
      </c>
      <c r="M11" s="208">
        <v>1</v>
      </c>
      <c r="X11" s="208">
        <v>1</v>
      </c>
      <c r="AM11" s="208">
        <v>1</v>
      </c>
      <c r="BC11" s="208">
        <v>1</v>
      </c>
      <c r="CC11" s="208">
        <v>1</v>
      </c>
    </row>
    <row r="12" spans="1:87" x14ac:dyDescent="0.2">
      <c r="A12" s="216">
        <v>3</v>
      </c>
      <c r="B12" s="217" t="s">
        <v>3344</v>
      </c>
      <c r="C12" s="218" t="s">
        <v>860</v>
      </c>
      <c r="D12" s="219" t="s">
        <v>861</v>
      </c>
      <c r="E12" s="216">
        <v>90</v>
      </c>
      <c r="F12" s="220">
        <v>0.86687839055199178</v>
      </c>
      <c r="G12" s="221">
        <v>16</v>
      </c>
      <c r="L12" s="208">
        <v>1</v>
      </c>
      <c r="M12" s="208">
        <v>0.52173913043478259</v>
      </c>
      <c r="N12" s="208">
        <v>0.625</v>
      </c>
      <c r="X12" s="208">
        <v>1</v>
      </c>
      <c r="AM12" s="208">
        <v>0.9</v>
      </c>
      <c r="AP12" s="208">
        <v>1</v>
      </c>
      <c r="AW12" s="208">
        <v>1</v>
      </c>
      <c r="AX12" s="208">
        <v>1</v>
      </c>
      <c r="AY12" s="208">
        <v>0.5</v>
      </c>
      <c r="AZ12" s="208">
        <v>0.88888888888888884</v>
      </c>
      <c r="BO12" s="208">
        <v>0.5</v>
      </c>
      <c r="BW12" s="208">
        <v>1</v>
      </c>
      <c r="BY12" s="208">
        <v>1</v>
      </c>
      <c r="CC12" s="208">
        <v>0.93442622950819676</v>
      </c>
      <c r="CD12" s="208">
        <v>1</v>
      </c>
      <c r="CF12" s="208">
        <v>1</v>
      </c>
    </row>
    <row r="13" spans="1:87" x14ac:dyDescent="0.2">
      <c r="A13" s="216">
        <v>3</v>
      </c>
      <c r="B13" s="217" t="s">
        <v>3344</v>
      </c>
      <c r="C13" s="218" t="s">
        <v>862</v>
      </c>
      <c r="D13" s="219" t="s">
        <v>863</v>
      </c>
      <c r="E13" s="216">
        <v>180</v>
      </c>
      <c r="F13" s="220">
        <v>0.99565611936745957</v>
      </c>
      <c r="G13" s="221">
        <v>14</v>
      </c>
      <c r="M13" s="208">
        <v>1</v>
      </c>
      <c r="N13" s="208">
        <v>1</v>
      </c>
      <c r="Q13" s="208">
        <v>1</v>
      </c>
      <c r="X13" s="208">
        <v>1</v>
      </c>
      <c r="AE13" s="208">
        <v>1</v>
      </c>
      <c r="AM13" s="208">
        <v>1</v>
      </c>
      <c r="AP13" s="208">
        <v>1</v>
      </c>
      <c r="AW13" s="208">
        <v>1</v>
      </c>
      <c r="BO13" s="208">
        <v>1</v>
      </c>
      <c r="BY13" s="208">
        <v>1</v>
      </c>
      <c r="CC13" s="208">
        <v>0.9494949494949495</v>
      </c>
      <c r="CD13" s="208">
        <v>1</v>
      </c>
      <c r="CF13" s="208">
        <v>0.98969072164948457</v>
      </c>
      <c r="CH13" s="208">
        <v>1</v>
      </c>
    </row>
    <row r="14" spans="1:87" x14ac:dyDescent="0.2">
      <c r="A14" s="216">
        <v>4</v>
      </c>
      <c r="B14" s="217" t="s">
        <v>3345</v>
      </c>
      <c r="C14" s="218" t="s">
        <v>3576</v>
      </c>
      <c r="D14" s="219" t="s">
        <v>3577</v>
      </c>
      <c r="E14" s="216">
        <v>120</v>
      </c>
      <c r="F14" s="220">
        <v>1</v>
      </c>
      <c r="G14" s="221">
        <v>1</v>
      </c>
      <c r="M14" s="208">
        <v>1</v>
      </c>
    </row>
    <row r="15" spans="1:87" x14ac:dyDescent="0.2">
      <c r="A15" s="216">
        <v>4</v>
      </c>
      <c r="B15" s="217" t="s">
        <v>3345</v>
      </c>
      <c r="C15" s="218" t="s">
        <v>3578</v>
      </c>
      <c r="D15" s="219" t="s">
        <v>3579</v>
      </c>
      <c r="E15" s="216">
        <v>60</v>
      </c>
      <c r="F15" s="220">
        <v>1</v>
      </c>
      <c r="G15" s="221">
        <v>1</v>
      </c>
      <c r="M15" s="208">
        <v>1</v>
      </c>
    </row>
    <row r="16" spans="1:87" x14ac:dyDescent="0.2">
      <c r="A16" s="216">
        <v>4</v>
      </c>
      <c r="B16" s="217" t="s">
        <v>3345</v>
      </c>
      <c r="C16" s="218" t="s">
        <v>3580</v>
      </c>
      <c r="D16" s="219" t="s">
        <v>3581</v>
      </c>
      <c r="E16" s="216">
        <v>30</v>
      </c>
      <c r="F16" s="220">
        <v>0.5</v>
      </c>
      <c r="G16" s="221">
        <v>2</v>
      </c>
      <c r="M16" s="208">
        <v>1</v>
      </c>
      <c r="AC16" s="208">
        <v>0</v>
      </c>
    </row>
    <row r="17" spans="1:84" x14ac:dyDescent="0.2">
      <c r="A17" s="216">
        <v>4</v>
      </c>
      <c r="B17" s="217" t="s">
        <v>3345</v>
      </c>
      <c r="C17" s="218" t="s">
        <v>876</v>
      </c>
      <c r="D17" s="219" t="s">
        <v>877</v>
      </c>
      <c r="E17" s="216">
        <v>60</v>
      </c>
      <c r="F17" s="220">
        <v>0.91666666666666663</v>
      </c>
      <c r="G17" s="221">
        <v>4</v>
      </c>
      <c r="M17" s="208">
        <v>1</v>
      </c>
      <c r="X17" s="208">
        <v>0.66666666666666663</v>
      </c>
      <c r="AM17" s="208">
        <v>1</v>
      </c>
      <c r="CF17" s="208">
        <v>1</v>
      </c>
    </row>
    <row r="18" spans="1:84" x14ac:dyDescent="0.2">
      <c r="A18" s="216">
        <v>4</v>
      </c>
      <c r="B18" s="217" t="s">
        <v>3345</v>
      </c>
      <c r="C18" s="218" t="s">
        <v>3582</v>
      </c>
      <c r="D18" s="219" t="s">
        <v>3583</v>
      </c>
      <c r="E18" s="216">
        <v>90</v>
      </c>
      <c r="F18" s="220">
        <v>0.625</v>
      </c>
      <c r="G18" s="221">
        <v>2</v>
      </c>
      <c r="M18" s="208">
        <v>1</v>
      </c>
      <c r="CC18" s="208">
        <v>0.25</v>
      </c>
    </row>
    <row r="19" spans="1:84" x14ac:dyDescent="0.2">
      <c r="A19" s="216">
        <v>4</v>
      </c>
      <c r="B19" s="217" t="s">
        <v>3345</v>
      </c>
      <c r="C19" s="218" t="s">
        <v>880</v>
      </c>
      <c r="D19" s="219" t="s">
        <v>881</v>
      </c>
      <c r="E19" s="216">
        <v>30</v>
      </c>
      <c r="F19" s="220">
        <v>0.5625</v>
      </c>
      <c r="G19" s="221">
        <v>4</v>
      </c>
      <c r="X19" s="208">
        <v>0.75</v>
      </c>
      <c r="AM19" s="208">
        <v>1</v>
      </c>
      <c r="AN19" s="208">
        <v>0.5</v>
      </c>
      <c r="CC19" s="208">
        <v>0</v>
      </c>
    </row>
    <row r="20" spans="1:84" x14ac:dyDescent="0.2">
      <c r="A20" s="216">
        <v>4</v>
      </c>
      <c r="B20" s="217" t="s">
        <v>3345</v>
      </c>
      <c r="C20" s="218" t="s">
        <v>882</v>
      </c>
      <c r="D20" s="219" t="s">
        <v>883</v>
      </c>
      <c r="E20" s="216">
        <v>30</v>
      </c>
      <c r="F20" s="220">
        <v>0.71875</v>
      </c>
      <c r="G20" s="221">
        <v>8</v>
      </c>
      <c r="M20" s="208">
        <v>0.58333333333333337</v>
      </c>
      <c r="N20" s="208">
        <v>1</v>
      </c>
      <c r="X20" s="208">
        <v>0.83333333333333337</v>
      </c>
      <c r="AM20" s="208">
        <v>1</v>
      </c>
      <c r="AW20" s="208">
        <v>1</v>
      </c>
      <c r="BC20" s="208">
        <v>1</v>
      </c>
      <c r="CC20" s="208">
        <v>0.33333333333333331</v>
      </c>
      <c r="CD20" s="208">
        <v>0</v>
      </c>
    </row>
    <row r="21" spans="1:84" x14ac:dyDescent="0.2">
      <c r="A21" s="216">
        <v>4</v>
      </c>
      <c r="B21" s="217" t="s">
        <v>3345</v>
      </c>
      <c r="C21" s="218" t="s">
        <v>886</v>
      </c>
      <c r="D21" s="219" t="s">
        <v>887</v>
      </c>
      <c r="E21" s="216">
        <v>90</v>
      </c>
      <c r="F21" s="220">
        <v>0.95734265734265733</v>
      </c>
      <c r="G21" s="221">
        <v>5</v>
      </c>
      <c r="M21" s="208">
        <v>0.86363636363636365</v>
      </c>
      <c r="AM21" s="208">
        <v>0.92307692307692313</v>
      </c>
      <c r="AW21" s="208">
        <v>1</v>
      </c>
      <c r="BF21" s="208">
        <v>1</v>
      </c>
      <c r="CD21" s="208">
        <v>1</v>
      </c>
    </row>
    <row r="22" spans="1:84" x14ac:dyDescent="0.2">
      <c r="A22" s="216">
        <v>4</v>
      </c>
      <c r="B22" s="217" t="s">
        <v>3345</v>
      </c>
      <c r="C22" s="218" t="s">
        <v>888</v>
      </c>
      <c r="D22" s="219" t="s">
        <v>889</v>
      </c>
      <c r="E22" s="216">
        <v>30</v>
      </c>
      <c r="F22" s="220">
        <v>0.8103937728937729</v>
      </c>
      <c r="G22" s="221">
        <v>8</v>
      </c>
      <c r="M22" s="208">
        <v>0.8</v>
      </c>
      <c r="X22" s="208">
        <v>0.23076923076923078</v>
      </c>
      <c r="AM22" s="208">
        <v>1</v>
      </c>
      <c r="AN22" s="208">
        <v>0.5</v>
      </c>
      <c r="AW22" s="208">
        <v>1</v>
      </c>
      <c r="BC22" s="208">
        <v>0.95238095238095233</v>
      </c>
      <c r="BW22" s="208">
        <v>1</v>
      </c>
      <c r="CD22" s="208">
        <v>1</v>
      </c>
    </row>
    <row r="23" spans="1:84" x14ac:dyDescent="0.2">
      <c r="A23" s="216">
        <v>4</v>
      </c>
      <c r="B23" s="217" t="s">
        <v>3345</v>
      </c>
      <c r="C23" s="218" t="s">
        <v>890</v>
      </c>
      <c r="D23" s="219" t="s">
        <v>891</v>
      </c>
      <c r="E23" s="216">
        <v>60</v>
      </c>
      <c r="F23" s="220">
        <v>0.92391304347826086</v>
      </c>
      <c r="G23" s="221">
        <v>8</v>
      </c>
      <c r="M23" s="208">
        <v>0.89130434782608692</v>
      </c>
      <c r="X23" s="208">
        <v>1</v>
      </c>
      <c r="AM23" s="208">
        <v>0.66666666666666663</v>
      </c>
      <c r="BC23" s="208">
        <v>1</v>
      </c>
      <c r="BO23" s="208">
        <v>0.83333333333333337</v>
      </c>
      <c r="BW23" s="208">
        <v>1</v>
      </c>
      <c r="CC23" s="208">
        <v>1</v>
      </c>
      <c r="CD23" s="208">
        <v>1</v>
      </c>
    </row>
    <row r="24" spans="1:84" x14ac:dyDescent="0.2">
      <c r="A24" s="216">
        <v>4</v>
      </c>
      <c r="B24" s="217" t="s">
        <v>3345</v>
      </c>
      <c r="C24" s="218" t="s">
        <v>892</v>
      </c>
      <c r="D24" s="219" t="s">
        <v>893</v>
      </c>
      <c r="E24" s="216">
        <v>90</v>
      </c>
      <c r="F24" s="220">
        <v>1</v>
      </c>
      <c r="G24" s="221">
        <v>4</v>
      </c>
      <c r="M24" s="208">
        <v>1</v>
      </c>
      <c r="X24" s="208">
        <v>1</v>
      </c>
      <c r="BF24" s="208">
        <v>1</v>
      </c>
      <c r="BO24" s="208">
        <v>1</v>
      </c>
    </row>
    <row r="25" spans="1:84" x14ac:dyDescent="0.2">
      <c r="A25" s="216">
        <v>4</v>
      </c>
      <c r="B25" s="217" t="s">
        <v>3345</v>
      </c>
      <c r="C25" s="218" t="s">
        <v>894</v>
      </c>
      <c r="D25" s="219" t="s">
        <v>895</v>
      </c>
      <c r="E25" s="216">
        <v>90</v>
      </c>
      <c r="F25" s="220">
        <v>1</v>
      </c>
      <c r="G25" s="221">
        <v>3</v>
      </c>
      <c r="M25" s="208">
        <v>1</v>
      </c>
      <c r="CC25" s="208">
        <v>1</v>
      </c>
      <c r="CD25" s="208">
        <v>1</v>
      </c>
    </row>
    <row r="26" spans="1:84" x14ac:dyDescent="0.2">
      <c r="A26" s="216">
        <v>4</v>
      </c>
      <c r="B26" s="217" t="s">
        <v>3345</v>
      </c>
      <c r="C26" s="218" t="s">
        <v>922</v>
      </c>
      <c r="D26" s="219" t="s">
        <v>923</v>
      </c>
      <c r="E26" s="216">
        <v>120</v>
      </c>
      <c r="F26" s="220">
        <v>0.94141727328806857</v>
      </c>
      <c r="G26" s="221">
        <v>25</v>
      </c>
      <c r="M26" s="208">
        <v>0.96747166091670778</v>
      </c>
      <c r="N26" s="208">
        <v>1</v>
      </c>
      <c r="Q26" s="208">
        <v>0.99633699633699635</v>
      </c>
      <c r="R26" s="208">
        <v>0.92271293375394325</v>
      </c>
      <c r="X26" s="208">
        <v>0.9751937984496124</v>
      </c>
      <c r="AB26" s="208">
        <v>1</v>
      </c>
      <c r="AC26" s="208">
        <v>0.99052132701421802</v>
      </c>
      <c r="AM26" s="208">
        <v>0.98023715415019763</v>
      </c>
      <c r="AN26" s="208">
        <v>1</v>
      </c>
      <c r="AS26" s="208">
        <v>0.97727272727272729</v>
      </c>
      <c r="AW26" s="208">
        <v>0.99680511182108622</v>
      </c>
      <c r="AX26" s="208">
        <v>0.79694323144104806</v>
      </c>
      <c r="BC26" s="208">
        <v>1</v>
      </c>
      <c r="BE26" s="208">
        <v>0.99236641221374045</v>
      </c>
      <c r="BF26" s="208">
        <v>0.99405116002379534</v>
      </c>
      <c r="BO26" s="208">
        <v>0.18625099920063948</v>
      </c>
      <c r="BP26" s="208">
        <v>0.92899408284023666</v>
      </c>
      <c r="BQ26" s="208">
        <v>0.98066298342541436</v>
      </c>
      <c r="BU26" s="208">
        <v>1</v>
      </c>
      <c r="BW26" s="208">
        <v>0.98095238095238091</v>
      </c>
      <c r="CB26" s="222">
        <v>0.99394347240915204</v>
      </c>
      <c r="CC26" s="208">
        <v>0.9363636363636364</v>
      </c>
      <c r="CD26" s="208">
        <v>0.9789875835721108</v>
      </c>
      <c r="CE26" s="208">
        <v>0.9815864022662889</v>
      </c>
      <c r="CF26" s="208">
        <v>0.97777777777777775</v>
      </c>
    </row>
    <row r="27" spans="1:84" x14ac:dyDescent="0.2">
      <c r="A27" s="216">
        <v>4</v>
      </c>
      <c r="B27" s="217" t="s">
        <v>3345</v>
      </c>
      <c r="C27" s="218" t="s">
        <v>924</v>
      </c>
      <c r="D27" s="219" t="s">
        <v>925</v>
      </c>
      <c r="E27" s="216">
        <v>90</v>
      </c>
      <c r="F27" s="220">
        <v>1</v>
      </c>
      <c r="G27" s="221">
        <v>4</v>
      </c>
      <c r="M27" s="208">
        <v>1</v>
      </c>
      <c r="AM27" s="208">
        <v>1</v>
      </c>
      <c r="BO27" s="208">
        <v>1</v>
      </c>
      <c r="CE27" s="208">
        <v>1</v>
      </c>
    </row>
    <row r="28" spans="1:84" x14ac:dyDescent="0.2">
      <c r="A28" s="216">
        <v>4</v>
      </c>
      <c r="B28" s="217" t="s">
        <v>3345</v>
      </c>
      <c r="C28" s="218" t="s">
        <v>926</v>
      </c>
      <c r="D28" s="219" t="s">
        <v>927</v>
      </c>
      <c r="E28" s="216">
        <v>90</v>
      </c>
      <c r="F28" s="220">
        <v>0.98979591836734693</v>
      </c>
      <c r="G28" s="221">
        <v>7</v>
      </c>
      <c r="M28" s="208">
        <v>1</v>
      </c>
      <c r="Q28" s="208">
        <v>1</v>
      </c>
      <c r="X28" s="208">
        <v>1</v>
      </c>
      <c r="AC28" s="208">
        <v>1</v>
      </c>
      <c r="AP28" s="208">
        <v>1</v>
      </c>
      <c r="AS28" s="208">
        <v>0.9285714285714286</v>
      </c>
      <c r="BO28" s="208">
        <v>1</v>
      </c>
    </row>
    <row r="29" spans="1:84" x14ac:dyDescent="0.2">
      <c r="A29" s="216">
        <v>4</v>
      </c>
      <c r="B29" s="217" t="s">
        <v>3345</v>
      </c>
      <c r="C29" s="218" t="s">
        <v>928</v>
      </c>
      <c r="D29" s="219" t="s">
        <v>929</v>
      </c>
      <c r="E29" s="216">
        <v>90</v>
      </c>
      <c r="F29" s="220">
        <v>0.9668162280485405</v>
      </c>
      <c r="G29" s="221">
        <v>24</v>
      </c>
      <c r="M29" s="208">
        <v>0.92668621700879761</v>
      </c>
      <c r="Q29" s="208">
        <v>1</v>
      </c>
      <c r="X29" s="208">
        <v>0.92265193370165743</v>
      </c>
      <c r="AB29" s="208">
        <v>1</v>
      </c>
      <c r="AC29" s="208">
        <v>0.95625000000000004</v>
      </c>
      <c r="AM29" s="208">
        <v>0.99576271186440679</v>
      </c>
      <c r="AN29" s="208">
        <v>0.99354838709677418</v>
      </c>
      <c r="AP29" s="208">
        <v>1</v>
      </c>
      <c r="AS29" s="208">
        <v>0.98048780487804876</v>
      </c>
      <c r="AW29" s="208">
        <v>1</v>
      </c>
      <c r="AX29" s="208">
        <v>0.96595744680851059</v>
      </c>
      <c r="BC29" s="208">
        <v>1</v>
      </c>
      <c r="BE29" s="208">
        <v>1</v>
      </c>
      <c r="BF29" s="208">
        <v>0.99491094147582693</v>
      </c>
      <c r="BI29" s="208">
        <v>1</v>
      </c>
      <c r="BO29" s="208">
        <v>0.88212927756653992</v>
      </c>
      <c r="BP29" s="208">
        <v>0.8671875</v>
      </c>
      <c r="BQ29" s="208">
        <v>1</v>
      </c>
      <c r="BW29" s="208">
        <v>0.95833333333333337</v>
      </c>
      <c r="CB29" s="222">
        <v>0.98657718120805371</v>
      </c>
      <c r="CC29" s="208">
        <v>0.83720930232558144</v>
      </c>
      <c r="CD29" s="208">
        <v>1</v>
      </c>
      <c r="CE29" s="208">
        <v>0.9358974358974359</v>
      </c>
      <c r="CF29" s="208">
        <v>1</v>
      </c>
    </row>
    <row r="30" spans="1:84" x14ac:dyDescent="0.2">
      <c r="A30" s="216">
        <v>4</v>
      </c>
      <c r="B30" s="217" t="s">
        <v>3345</v>
      </c>
      <c r="C30" s="218" t="s">
        <v>930</v>
      </c>
      <c r="D30" s="219" t="s">
        <v>931</v>
      </c>
      <c r="E30" s="216">
        <v>45</v>
      </c>
      <c r="F30" s="220">
        <v>0.91596783909530921</v>
      </c>
      <c r="G30" s="221">
        <v>20</v>
      </c>
      <c r="M30" s="208">
        <v>0.80769230769230771</v>
      </c>
      <c r="R30" s="208">
        <v>0.97619047619047616</v>
      </c>
      <c r="X30" s="208">
        <v>0.74691358024691357</v>
      </c>
      <c r="AB30" s="208">
        <v>1</v>
      </c>
      <c r="AC30" s="208">
        <v>0.97560975609756095</v>
      </c>
      <c r="AM30" s="208">
        <v>0.98113207547169812</v>
      </c>
      <c r="AN30" s="208">
        <v>1</v>
      </c>
      <c r="AS30" s="208">
        <v>0.94117647058823528</v>
      </c>
      <c r="AW30" s="208">
        <v>1</v>
      </c>
      <c r="AX30" s="208">
        <v>0.5</v>
      </c>
      <c r="BC30" s="208">
        <v>1</v>
      </c>
      <c r="BE30" s="208">
        <v>1</v>
      </c>
      <c r="BF30" s="208">
        <v>1</v>
      </c>
      <c r="BO30" s="208">
        <v>0.83091787439613529</v>
      </c>
      <c r="BP30" s="208">
        <v>0.95744680851063835</v>
      </c>
      <c r="BW30" s="208">
        <v>1</v>
      </c>
      <c r="CB30" s="222">
        <v>1</v>
      </c>
      <c r="CC30" s="208">
        <v>0.82608695652173914</v>
      </c>
      <c r="CD30" s="208">
        <v>0.8</v>
      </c>
      <c r="CE30" s="208">
        <v>0.97619047619047616</v>
      </c>
    </row>
    <row r="31" spans="1:84" x14ac:dyDescent="0.2">
      <c r="A31" s="216">
        <v>4</v>
      </c>
      <c r="B31" s="217" t="s">
        <v>3345</v>
      </c>
      <c r="C31" s="218" t="s">
        <v>932</v>
      </c>
      <c r="D31" s="219" t="s">
        <v>933</v>
      </c>
      <c r="E31" s="216">
        <v>60</v>
      </c>
      <c r="F31" s="220">
        <v>0.84364088512922586</v>
      </c>
      <c r="G31" s="221">
        <v>14</v>
      </c>
      <c r="M31" s="208">
        <v>0.83333333333333337</v>
      </c>
      <c r="N31" s="208">
        <v>0.66666666666666663</v>
      </c>
      <c r="X31" s="208">
        <v>0.95081967213114749</v>
      </c>
      <c r="AC31" s="208">
        <v>1</v>
      </c>
      <c r="AM31" s="208">
        <v>0.95798319327731096</v>
      </c>
      <c r="AN31" s="208">
        <v>0.90476190476190477</v>
      </c>
      <c r="AW31" s="208">
        <v>1</v>
      </c>
      <c r="AX31" s="208">
        <v>0.85365853658536583</v>
      </c>
      <c r="BC31" s="208">
        <v>1</v>
      </c>
      <c r="BO31" s="208">
        <v>0.82407407407407407</v>
      </c>
      <c r="BW31" s="208">
        <v>0.97826086956521741</v>
      </c>
      <c r="CC31" s="208">
        <v>0.86363636363636365</v>
      </c>
      <c r="CD31" s="208">
        <v>0.97777777777777775</v>
      </c>
      <c r="CF31" s="208">
        <v>0</v>
      </c>
    </row>
    <row r="32" spans="1:84" x14ac:dyDescent="0.2">
      <c r="A32" s="216">
        <v>5</v>
      </c>
      <c r="B32" s="217" t="s">
        <v>3346</v>
      </c>
      <c r="C32" s="218" t="s">
        <v>950</v>
      </c>
      <c r="D32" s="219" t="s">
        <v>951</v>
      </c>
      <c r="E32" s="216">
        <v>90</v>
      </c>
      <c r="F32" s="220">
        <v>0.97724867724867714</v>
      </c>
      <c r="G32" s="221">
        <v>9</v>
      </c>
      <c r="M32" s="208">
        <v>1</v>
      </c>
      <c r="N32" s="208">
        <v>1</v>
      </c>
      <c r="Q32" s="208">
        <v>1</v>
      </c>
      <c r="X32" s="208">
        <v>1</v>
      </c>
      <c r="AJ32" s="208">
        <v>0.95</v>
      </c>
      <c r="AM32" s="208">
        <v>1</v>
      </c>
      <c r="AX32" s="208">
        <v>1</v>
      </c>
      <c r="CC32" s="208">
        <v>0.9285714285714286</v>
      </c>
      <c r="CF32" s="208">
        <v>0.91666666666666663</v>
      </c>
    </row>
    <row r="33" spans="1:86" x14ac:dyDescent="0.2">
      <c r="A33" s="216">
        <v>5</v>
      </c>
      <c r="B33" s="217" t="s">
        <v>3346</v>
      </c>
      <c r="C33" s="218" t="s">
        <v>952</v>
      </c>
      <c r="D33" s="219" t="s">
        <v>953</v>
      </c>
      <c r="E33" s="216">
        <v>60</v>
      </c>
      <c r="F33" s="220">
        <v>1</v>
      </c>
      <c r="G33" s="221">
        <v>9</v>
      </c>
      <c r="M33" s="208">
        <v>1</v>
      </c>
      <c r="N33" s="208">
        <v>1</v>
      </c>
      <c r="Q33" s="208">
        <v>1</v>
      </c>
      <c r="X33" s="208">
        <v>1</v>
      </c>
      <c r="AJ33" s="208">
        <v>1</v>
      </c>
      <c r="AM33" s="208">
        <v>1</v>
      </c>
      <c r="BO33" s="208">
        <v>1</v>
      </c>
      <c r="CC33" s="208">
        <v>1</v>
      </c>
      <c r="CF33" s="208">
        <v>1</v>
      </c>
    </row>
    <row r="34" spans="1:86" x14ac:dyDescent="0.2">
      <c r="A34" s="216">
        <v>5</v>
      </c>
      <c r="B34" s="217" t="s">
        <v>3346</v>
      </c>
      <c r="C34" s="218" t="s">
        <v>954</v>
      </c>
      <c r="D34" s="219" t="s">
        <v>955</v>
      </c>
      <c r="E34" s="216">
        <v>180</v>
      </c>
      <c r="F34" s="220">
        <v>0.97252747252747251</v>
      </c>
      <c r="G34" s="221">
        <v>8</v>
      </c>
      <c r="M34" s="208">
        <v>1</v>
      </c>
      <c r="N34" s="208">
        <v>1</v>
      </c>
      <c r="X34" s="208">
        <v>0.8571428571428571</v>
      </c>
      <c r="AJ34" s="208">
        <v>1</v>
      </c>
      <c r="AM34" s="208">
        <v>1</v>
      </c>
      <c r="BO34" s="208">
        <v>1</v>
      </c>
      <c r="CC34" s="208">
        <v>0.92307692307692313</v>
      </c>
      <c r="CF34" s="208">
        <v>1</v>
      </c>
    </row>
    <row r="35" spans="1:86" x14ac:dyDescent="0.2">
      <c r="A35" s="216">
        <v>5</v>
      </c>
      <c r="B35" s="217" t="s">
        <v>3346</v>
      </c>
      <c r="C35" s="218" t="s">
        <v>960</v>
      </c>
      <c r="D35" s="219" t="s">
        <v>961</v>
      </c>
      <c r="E35" s="216">
        <v>180</v>
      </c>
      <c r="F35" s="220">
        <v>0.95555555555555549</v>
      </c>
      <c r="G35" s="221">
        <v>9</v>
      </c>
      <c r="M35" s="208">
        <v>1</v>
      </c>
      <c r="Q35" s="208">
        <v>1</v>
      </c>
      <c r="X35" s="208">
        <v>1</v>
      </c>
      <c r="AJ35" s="208">
        <v>1</v>
      </c>
      <c r="AM35" s="208">
        <v>1</v>
      </c>
      <c r="AX35" s="208">
        <v>1</v>
      </c>
      <c r="BO35" s="208">
        <v>1</v>
      </c>
      <c r="CC35" s="208">
        <v>0.6</v>
      </c>
      <c r="CF35" s="208">
        <v>1</v>
      </c>
    </row>
    <row r="36" spans="1:86" x14ac:dyDescent="0.2">
      <c r="A36" s="216">
        <v>5</v>
      </c>
      <c r="B36" s="217" t="s">
        <v>3346</v>
      </c>
      <c r="C36" s="218" t="s">
        <v>962</v>
      </c>
      <c r="D36" s="219" t="s">
        <v>963</v>
      </c>
      <c r="E36" s="216">
        <v>90</v>
      </c>
      <c r="F36" s="220">
        <v>0.9</v>
      </c>
      <c r="G36" s="221">
        <v>5</v>
      </c>
      <c r="M36" s="208">
        <v>1</v>
      </c>
      <c r="AM36" s="208">
        <v>1</v>
      </c>
      <c r="AT36" s="208">
        <v>1</v>
      </c>
      <c r="CC36" s="208">
        <v>1</v>
      </c>
      <c r="CF36" s="208">
        <v>0.5</v>
      </c>
    </row>
    <row r="37" spans="1:86" x14ac:dyDescent="0.2">
      <c r="A37" s="216">
        <v>5</v>
      </c>
      <c r="B37" s="217" t="s">
        <v>3346</v>
      </c>
      <c r="C37" s="218" t="s">
        <v>964</v>
      </c>
      <c r="D37" s="219" t="s">
        <v>965</v>
      </c>
      <c r="E37" s="216">
        <v>90</v>
      </c>
      <c r="F37" s="220">
        <v>1</v>
      </c>
      <c r="G37" s="221">
        <v>2</v>
      </c>
      <c r="N37" s="208">
        <v>1</v>
      </c>
      <c r="CF37" s="208">
        <v>1</v>
      </c>
    </row>
    <row r="38" spans="1:86" x14ac:dyDescent="0.2">
      <c r="A38" s="216">
        <v>5</v>
      </c>
      <c r="B38" s="217" t="s">
        <v>3346</v>
      </c>
      <c r="C38" s="218" t="s">
        <v>966</v>
      </c>
      <c r="D38" s="219" t="s">
        <v>967</v>
      </c>
      <c r="E38" s="216">
        <v>90</v>
      </c>
      <c r="F38" s="220">
        <v>0.85555555555555551</v>
      </c>
      <c r="G38" s="221">
        <v>3</v>
      </c>
      <c r="M38" s="208">
        <v>1</v>
      </c>
      <c r="AM38" s="208">
        <v>0.9</v>
      </c>
      <c r="CF38" s="208">
        <v>0.66666666666666663</v>
      </c>
    </row>
    <row r="39" spans="1:86" x14ac:dyDescent="0.2">
      <c r="A39" s="216">
        <v>5</v>
      </c>
      <c r="B39" s="217" t="s">
        <v>3346</v>
      </c>
      <c r="C39" s="218" t="s">
        <v>968</v>
      </c>
      <c r="D39" s="219" t="s">
        <v>969</v>
      </c>
      <c r="E39" s="216">
        <v>90</v>
      </c>
      <c r="F39" s="220">
        <v>0.98571428571428577</v>
      </c>
      <c r="G39" s="221">
        <v>7</v>
      </c>
      <c r="M39" s="208">
        <v>1</v>
      </c>
      <c r="N39" s="208">
        <v>1</v>
      </c>
      <c r="Q39" s="208">
        <v>1</v>
      </c>
      <c r="X39" s="208">
        <v>1</v>
      </c>
      <c r="AJ39" s="208">
        <v>1</v>
      </c>
      <c r="CC39" s="208">
        <v>0.9</v>
      </c>
      <c r="CF39" s="208">
        <v>1</v>
      </c>
    </row>
    <row r="40" spans="1:86" x14ac:dyDescent="0.2">
      <c r="A40" s="216">
        <v>5</v>
      </c>
      <c r="B40" s="217" t="s">
        <v>3346</v>
      </c>
      <c r="C40" s="218" t="s">
        <v>970</v>
      </c>
      <c r="D40" s="219" t="s">
        <v>971</v>
      </c>
      <c r="E40" s="216">
        <v>30</v>
      </c>
      <c r="F40" s="220">
        <v>0.89688997174971929</v>
      </c>
      <c r="G40" s="221">
        <v>13</v>
      </c>
      <c r="K40" s="208">
        <v>1</v>
      </c>
      <c r="M40" s="208">
        <v>0.7407407407407407</v>
      </c>
      <c r="N40" s="208">
        <v>0.83333333333333337</v>
      </c>
      <c r="Q40" s="208">
        <v>1</v>
      </c>
      <c r="X40" s="208">
        <v>0.967741935483871</v>
      </c>
      <c r="AJ40" s="208">
        <v>1</v>
      </c>
      <c r="AM40" s="208">
        <v>1</v>
      </c>
      <c r="AX40" s="208">
        <v>1</v>
      </c>
      <c r="BC40" s="208">
        <v>1</v>
      </c>
      <c r="BO40" s="208">
        <v>0.66666666666666663</v>
      </c>
      <c r="BZ40" s="208">
        <v>1</v>
      </c>
      <c r="CC40" s="208">
        <v>0.82608695652173914</v>
      </c>
      <c r="CF40" s="208">
        <v>0.625</v>
      </c>
    </row>
    <row r="41" spans="1:86" x14ac:dyDescent="0.2">
      <c r="A41" s="216">
        <v>5</v>
      </c>
      <c r="B41" s="217" t="s">
        <v>3346</v>
      </c>
      <c r="C41" s="218" t="s">
        <v>972</v>
      </c>
      <c r="D41" s="219" t="s">
        <v>973</v>
      </c>
      <c r="E41" s="216">
        <v>30</v>
      </c>
      <c r="F41" s="220">
        <v>0.875</v>
      </c>
      <c r="G41" s="221">
        <v>4</v>
      </c>
      <c r="M41" s="208">
        <v>1</v>
      </c>
      <c r="X41" s="208">
        <v>1</v>
      </c>
      <c r="BO41" s="208">
        <v>1</v>
      </c>
      <c r="CC41" s="208">
        <v>0.5</v>
      </c>
    </row>
    <row r="42" spans="1:86" x14ac:dyDescent="0.2">
      <c r="A42" s="216">
        <v>5</v>
      </c>
      <c r="B42" s="217" t="s">
        <v>3346</v>
      </c>
      <c r="C42" s="218" t="s">
        <v>974</v>
      </c>
      <c r="D42" s="219" t="s">
        <v>975</v>
      </c>
      <c r="E42" s="216">
        <v>60</v>
      </c>
      <c r="F42" s="220">
        <v>0.96183800623052962</v>
      </c>
      <c r="G42" s="221">
        <v>6</v>
      </c>
      <c r="M42" s="208">
        <v>0.7710280373831776</v>
      </c>
      <c r="Q42" s="208">
        <v>1</v>
      </c>
      <c r="X42" s="208">
        <v>1</v>
      </c>
      <c r="AM42" s="208">
        <v>1</v>
      </c>
      <c r="AX42" s="208">
        <v>1</v>
      </c>
      <c r="BO42" s="208">
        <v>1</v>
      </c>
    </row>
    <row r="43" spans="1:86" x14ac:dyDescent="0.2">
      <c r="A43" s="216">
        <v>5</v>
      </c>
      <c r="B43" s="217" t="s">
        <v>3346</v>
      </c>
      <c r="C43" s="218" t="s">
        <v>976</v>
      </c>
      <c r="D43" s="219" t="s">
        <v>977</v>
      </c>
      <c r="E43" s="216">
        <v>30</v>
      </c>
      <c r="F43" s="220">
        <v>0.97619047619047616</v>
      </c>
      <c r="G43" s="221">
        <v>7</v>
      </c>
      <c r="M43" s="208">
        <v>1</v>
      </c>
      <c r="N43" s="208">
        <v>1</v>
      </c>
      <c r="X43" s="208">
        <v>0.83333333333333337</v>
      </c>
      <c r="AJ43" s="208">
        <v>1</v>
      </c>
      <c r="AM43" s="208">
        <v>1</v>
      </c>
      <c r="CC43" s="208">
        <v>1</v>
      </c>
      <c r="CF43" s="208">
        <v>1</v>
      </c>
    </row>
    <row r="44" spans="1:86" x14ac:dyDescent="0.2">
      <c r="A44" s="216">
        <v>5</v>
      </c>
      <c r="B44" s="217" t="s">
        <v>3346</v>
      </c>
      <c r="C44" s="218" t="s">
        <v>980</v>
      </c>
      <c r="D44" s="219" t="s">
        <v>981</v>
      </c>
      <c r="E44" s="216">
        <v>90</v>
      </c>
      <c r="F44" s="220">
        <v>0.5</v>
      </c>
      <c r="G44" s="221">
        <v>2</v>
      </c>
      <c r="AM44" s="208">
        <v>1</v>
      </c>
      <c r="CC44" s="208">
        <v>0</v>
      </c>
    </row>
    <row r="45" spans="1:86" x14ac:dyDescent="0.2">
      <c r="A45" s="216">
        <v>5</v>
      </c>
      <c r="B45" s="217" t="s">
        <v>3346</v>
      </c>
      <c r="C45" s="218" t="s">
        <v>984</v>
      </c>
      <c r="D45" s="219" t="s">
        <v>985</v>
      </c>
      <c r="E45" s="216">
        <v>180</v>
      </c>
      <c r="F45" s="220">
        <v>0.96470588235294108</v>
      </c>
      <c r="G45" s="221">
        <v>17</v>
      </c>
      <c r="I45" s="208">
        <v>1</v>
      </c>
      <c r="K45" s="208">
        <v>1</v>
      </c>
      <c r="M45" s="208">
        <v>1</v>
      </c>
      <c r="N45" s="208">
        <v>1</v>
      </c>
      <c r="X45" s="208">
        <v>0.5</v>
      </c>
      <c r="AJ45" s="208">
        <v>1</v>
      </c>
      <c r="AM45" s="208">
        <v>1</v>
      </c>
      <c r="AN45" s="208">
        <v>1</v>
      </c>
      <c r="AW45" s="208">
        <v>1</v>
      </c>
      <c r="AX45" s="208">
        <v>1</v>
      </c>
      <c r="BI45" s="208">
        <v>1</v>
      </c>
      <c r="BW45" s="208">
        <v>1</v>
      </c>
      <c r="CA45" s="208">
        <v>1</v>
      </c>
      <c r="CC45" s="208">
        <v>0.9</v>
      </c>
      <c r="CD45" s="208">
        <v>1</v>
      </c>
      <c r="CF45" s="208">
        <v>1</v>
      </c>
      <c r="CH45" s="208">
        <v>1</v>
      </c>
    </row>
    <row r="46" spans="1:86" x14ac:dyDescent="0.2">
      <c r="A46" s="216">
        <v>5</v>
      </c>
      <c r="B46" s="217" t="s">
        <v>3346</v>
      </c>
      <c r="C46" s="218" t="s">
        <v>990</v>
      </c>
      <c r="D46" s="219" t="s">
        <v>991</v>
      </c>
      <c r="E46" s="216">
        <v>90</v>
      </c>
      <c r="F46" s="220">
        <v>0.99879807692307687</v>
      </c>
      <c r="G46" s="221">
        <v>13</v>
      </c>
      <c r="M46" s="208">
        <v>1</v>
      </c>
      <c r="X46" s="208">
        <v>1</v>
      </c>
      <c r="AB46" s="208">
        <v>1</v>
      </c>
      <c r="AJ46" s="208">
        <v>1</v>
      </c>
      <c r="AM46" s="208">
        <v>1</v>
      </c>
      <c r="AX46" s="208">
        <v>1</v>
      </c>
      <c r="BC46" s="208">
        <v>1</v>
      </c>
      <c r="BF46" s="208">
        <v>1</v>
      </c>
      <c r="BI46" s="208">
        <v>0.984375</v>
      </c>
      <c r="BQ46" s="208">
        <v>1</v>
      </c>
      <c r="CC46" s="208">
        <v>1</v>
      </c>
      <c r="CD46" s="208">
        <v>1</v>
      </c>
      <c r="CF46" s="208">
        <v>1</v>
      </c>
    </row>
    <row r="47" spans="1:86" x14ac:dyDescent="0.2">
      <c r="A47" s="216">
        <v>5</v>
      </c>
      <c r="B47" s="217" t="s">
        <v>3346</v>
      </c>
      <c r="C47" s="218" t="s">
        <v>992</v>
      </c>
      <c r="D47" s="219" t="s">
        <v>993</v>
      </c>
      <c r="E47" s="216">
        <v>90</v>
      </c>
      <c r="F47" s="220">
        <v>0.85</v>
      </c>
      <c r="G47" s="221">
        <v>10</v>
      </c>
      <c r="M47" s="208">
        <v>0</v>
      </c>
      <c r="N47" s="208">
        <v>1</v>
      </c>
      <c r="X47" s="208">
        <v>1</v>
      </c>
      <c r="AB47" s="208">
        <v>1</v>
      </c>
      <c r="AN47" s="208">
        <v>1</v>
      </c>
      <c r="BI47" s="208">
        <v>1</v>
      </c>
      <c r="BO47" s="208">
        <v>1</v>
      </c>
      <c r="BW47" s="208">
        <v>1</v>
      </c>
      <c r="CC47" s="208">
        <v>0.5</v>
      </c>
      <c r="CD47" s="208">
        <v>1</v>
      </c>
    </row>
    <row r="48" spans="1:86" x14ac:dyDescent="0.2">
      <c r="A48" s="216">
        <v>5</v>
      </c>
      <c r="B48" s="217" t="s">
        <v>3346</v>
      </c>
      <c r="C48" s="218" t="s">
        <v>994</v>
      </c>
      <c r="D48" s="219" t="s">
        <v>995</v>
      </c>
      <c r="E48" s="216">
        <v>90</v>
      </c>
      <c r="F48" s="220">
        <v>0.96971804511278192</v>
      </c>
      <c r="G48" s="221">
        <v>19</v>
      </c>
      <c r="K48" s="208">
        <v>1</v>
      </c>
      <c r="M48" s="208">
        <v>0.96</v>
      </c>
      <c r="N48" s="208">
        <v>0.8571428571428571</v>
      </c>
      <c r="Q48" s="208">
        <v>1</v>
      </c>
      <c r="X48" s="208">
        <v>0.92</v>
      </c>
      <c r="AB48" s="208">
        <v>1</v>
      </c>
      <c r="AJ48" s="208">
        <v>0.9375</v>
      </c>
      <c r="AM48" s="208">
        <v>1</v>
      </c>
      <c r="AN48" s="208">
        <v>0.75</v>
      </c>
      <c r="AW48" s="208">
        <v>1</v>
      </c>
      <c r="AX48" s="208">
        <v>1</v>
      </c>
      <c r="BC48" s="208">
        <v>1</v>
      </c>
      <c r="BF48" s="208">
        <v>1</v>
      </c>
      <c r="BI48" s="208">
        <v>1</v>
      </c>
      <c r="BO48" s="208">
        <v>1</v>
      </c>
      <c r="BQ48" s="208">
        <v>1</v>
      </c>
      <c r="CC48" s="208">
        <v>1</v>
      </c>
      <c r="CD48" s="208">
        <v>1</v>
      </c>
      <c r="CF48" s="208">
        <v>1</v>
      </c>
    </row>
    <row r="49" spans="1:87" x14ac:dyDescent="0.2">
      <c r="A49" s="216">
        <v>5</v>
      </c>
      <c r="B49" s="217" t="s">
        <v>3346</v>
      </c>
      <c r="C49" s="218" t="s">
        <v>996</v>
      </c>
      <c r="D49" s="219" t="s">
        <v>997</v>
      </c>
      <c r="E49" s="216">
        <v>120</v>
      </c>
      <c r="F49" s="220">
        <v>0.88364512471655332</v>
      </c>
      <c r="G49" s="221">
        <v>14</v>
      </c>
      <c r="M49" s="208">
        <v>1</v>
      </c>
      <c r="N49" s="208">
        <v>1</v>
      </c>
      <c r="X49" s="208">
        <v>0.52380952380952384</v>
      </c>
      <c r="AJ49" s="208">
        <v>1</v>
      </c>
      <c r="AN49" s="208">
        <v>0</v>
      </c>
      <c r="AW49" s="208">
        <v>1</v>
      </c>
      <c r="AX49" s="208">
        <v>1</v>
      </c>
      <c r="BC49" s="208">
        <v>1</v>
      </c>
      <c r="BI49" s="208">
        <v>1</v>
      </c>
      <c r="CA49" s="208">
        <v>1</v>
      </c>
      <c r="CC49" s="208">
        <v>0.88888888888888884</v>
      </c>
      <c r="CD49" s="208">
        <v>1</v>
      </c>
      <c r="CF49" s="208">
        <v>0.95833333333333337</v>
      </c>
      <c r="CH49" s="208">
        <v>1</v>
      </c>
    </row>
    <row r="50" spans="1:87" x14ac:dyDescent="0.2">
      <c r="A50" s="216">
        <v>5</v>
      </c>
      <c r="B50" s="217" t="s">
        <v>3346</v>
      </c>
      <c r="C50" s="218" t="s">
        <v>1000</v>
      </c>
      <c r="D50" s="219" t="s">
        <v>1001</v>
      </c>
      <c r="E50" s="216">
        <v>180</v>
      </c>
      <c r="F50" s="220">
        <v>0.99415204678362579</v>
      </c>
      <c r="G50" s="221">
        <v>19</v>
      </c>
      <c r="M50" s="208">
        <v>1</v>
      </c>
      <c r="N50" s="208">
        <v>1</v>
      </c>
      <c r="Q50" s="208">
        <v>1</v>
      </c>
      <c r="X50" s="208">
        <v>1</v>
      </c>
      <c r="AB50" s="208">
        <v>1</v>
      </c>
      <c r="AJ50" s="208">
        <v>1</v>
      </c>
      <c r="AM50" s="208">
        <v>1</v>
      </c>
      <c r="AN50" s="208">
        <v>1</v>
      </c>
      <c r="AW50" s="208">
        <v>1</v>
      </c>
      <c r="AX50" s="208">
        <v>1</v>
      </c>
      <c r="BC50" s="208">
        <v>1</v>
      </c>
      <c r="BI50" s="208">
        <v>1</v>
      </c>
      <c r="BO50" s="208">
        <v>1</v>
      </c>
      <c r="BP50" s="208">
        <v>1</v>
      </c>
      <c r="BW50" s="208">
        <v>1</v>
      </c>
      <c r="CA50" s="208">
        <v>1</v>
      </c>
      <c r="CC50" s="208">
        <v>0.88888888888888884</v>
      </c>
      <c r="CD50" s="208">
        <v>1</v>
      </c>
      <c r="CF50" s="208">
        <v>1</v>
      </c>
    </row>
    <row r="51" spans="1:87" x14ac:dyDescent="0.2">
      <c r="A51" s="216">
        <v>5</v>
      </c>
      <c r="B51" s="217" t="s">
        <v>3346</v>
      </c>
      <c r="C51" s="218" t="s">
        <v>1002</v>
      </c>
      <c r="D51" s="219" t="s">
        <v>1003</v>
      </c>
      <c r="E51" s="216">
        <v>180</v>
      </c>
      <c r="F51" s="220">
        <v>0.98142377602445419</v>
      </c>
      <c r="G51" s="221">
        <v>25</v>
      </c>
      <c r="I51" s="208">
        <v>0.9285714285714286</v>
      </c>
      <c r="K51" s="208">
        <v>1</v>
      </c>
      <c r="M51" s="208">
        <v>0.99115044247787609</v>
      </c>
      <c r="N51" s="208">
        <v>1</v>
      </c>
      <c r="Q51" s="208">
        <v>1</v>
      </c>
      <c r="X51" s="208">
        <v>0.77272727272727271</v>
      </c>
      <c r="AJ51" s="208">
        <v>1</v>
      </c>
      <c r="AM51" s="208">
        <v>1</v>
      </c>
      <c r="AN51" s="208">
        <v>0.97826086956521741</v>
      </c>
      <c r="AW51" s="208">
        <v>0.98648648648648651</v>
      </c>
      <c r="AX51" s="208">
        <v>0.98630136986301364</v>
      </c>
      <c r="AY51" s="208">
        <v>1</v>
      </c>
      <c r="BA51" s="208">
        <v>1</v>
      </c>
      <c r="BC51" s="208">
        <v>1</v>
      </c>
      <c r="BF51" s="208">
        <v>1</v>
      </c>
      <c r="BG51" s="208">
        <v>1</v>
      </c>
      <c r="BI51" s="208">
        <v>0.98666666666666669</v>
      </c>
      <c r="BO51" s="208">
        <v>0.92307692307692313</v>
      </c>
      <c r="BQ51" s="208">
        <v>1</v>
      </c>
      <c r="BW51" s="208">
        <v>1</v>
      </c>
      <c r="CA51" s="208">
        <v>1</v>
      </c>
      <c r="CC51" s="208">
        <v>1</v>
      </c>
      <c r="CD51" s="208">
        <v>1</v>
      </c>
      <c r="CF51" s="208">
        <v>0.98235294117647054</v>
      </c>
      <c r="CH51" s="208">
        <v>1</v>
      </c>
    </row>
    <row r="52" spans="1:87" x14ac:dyDescent="0.2">
      <c r="A52" s="216">
        <v>5</v>
      </c>
      <c r="B52" s="217" t="s">
        <v>3346</v>
      </c>
      <c r="C52" s="218" t="s">
        <v>1014</v>
      </c>
      <c r="D52" s="219" t="s">
        <v>1015</v>
      </c>
      <c r="E52" s="216">
        <v>90</v>
      </c>
      <c r="F52" s="220">
        <v>0.68455387205387197</v>
      </c>
      <c r="G52" s="221">
        <v>12</v>
      </c>
      <c r="M52" s="208">
        <v>0.90909090909090906</v>
      </c>
      <c r="Q52" s="208">
        <v>1</v>
      </c>
      <c r="X52" s="208">
        <v>0.75</v>
      </c>
      <c r="AJ52" s="208">
        <v>1</v>
      </c>
      <c r="AM52" s="208">
        <v>1</v>
      </c>
      <c r="AS52" s="208">
        <v>0</v>
      </c>
      <c r="BC52" s="208">
        <v>1</v>
      </c>
      <c r="BF52" s="208">
        <v>0.33333333333333331</v>
      </c>
      <c r="BO52" s="208">
        <v>1</v>
      </c>
      <c r="BP52" s="208">
        <v>1</v>
      </c>
      <c r="CD52" s="208">
        <v>0</v>
      </c>
      <c r="CF52" s="208">
        <v>0.22222222222222221</v>
      </c>
    </row>
    <row r="53" spans="1:87" x14ac:dyDescent="0.2">
      <c r="A53" s="216">
        <v>5</v>
      </c>
      <c r="B53" s="217" t="s">
        <v>3346</v>
      </c>
      <c r="C53" s="218" t="s">
        <v>1018</v>
      </c>
      <c r="D53" s="219" t="s">
        <v>1019</v>
      </c>
      <c r="E53" s="216">
        <v>90</v>
      </c>
      <c r="F53" s="220">
        <v>0.8488959463284439</v>
      </c>
      <c r="G53" s="221">
        <v>25</v>
      </c>
      <c r="M53" s="208">
        <v>0.78688524590163933</v>
      </c>
      <c r="N53" s="208">
        <v>1</v>
      </c>
      <c r="Q53" s="208">
        <v>0.98</v>
      </c>
      <c r="X53" s="208">
        <v>0.88095238095238093</v>
      </c>
      <c r="AB53" s="208">
        <v>0.95</v>
      </c>
      <c r="AJ53" s="208">
        <v>1</v>
      </c>
      <c r="AM53" s="208">
        <v>0.9285714285714286</v>
      </c>
      <c r="AN53" s="208">
        <v>0.47368421052631576</v>
      </c>
      <c r="AS53" s="208">
        <v>1</v>
      </c>
      <c r="AT53" s="208">
        <v>0.9</v>
      </c>
      <c r="AW53" s="208">
        <v>0.90476190476190477</v>
      </c>
      <c r="AX53" s="208">
        <v>0.92727272727272725</v>
      </c>
      <c r="BA53" s="208">
        <v>1</v>
      </c>
      <c r="BC53" s="208">
        <v>1</v>
      </c>
      <c r="BF53" s="208">
        <v>0.27450980392156865</v>
      </c>
      <c r="BI53" s="208">
        <v>0.91056910569105687</v>
      </c>
      <c r="BO53" s="208">
        <v>0.83333333333333337</v>
      </c>
      <c r="BP53" s="208">
        <v>0.78846153846153844</v>
      </c>
      <c r="BQ53" s="208">
        <v>0.9821428571428571</v>
      </c>
      <c r="BW53" s="208">
        <v>0.97058823529411764</v>
      </c>
      <c r="BZ53" s="208">
        <v>0.625</v>
      </c>
      <c r="CC53" s="208">
        <v>0.78431372549019607</v>
      </c>
      <c r="CD53" s="208">
        <v>0.61403508771929827</v>
      </c>
      <c r="CF53" s="208">
        <v>0.70731707317073167</v>
      </c>
      <c r="CI53" s="208">
        <v>1</v>
      </c>
    </row>
    <row r="54" spans="1:87" x14ac:dyDescent="0.2">
      <c r="A54" s="216">
        <v>5</v>
      </c>
      <c r="B54" s="217" t="s">
        <v>3346</v>
      </c>
      <c r="C54" s="218" t="s">
        <v>1020</v>
      </c>
      <c r="D54" s="219" t="s">
        <v>1021</v>
      </c>
      <c r="E54" s="216">
        <v>90</v>
      </c>
      <c r="F54" s="220">
        <v>0.89175415951601722</v>
      </c>
      <c r="G54" s="221">
        <v>23</v>
      </c>
      <c r="M54" s="208">
        <v>0.77685950413223137</v>
      </c>
      <c r="N54" s="208">
        <v>0.8</v>
      </c>
      <c r="Q54" s="208">
        <v>1</v>
      </c>
      <c r="X54" s="208">
        <v>0.96666666666666667</v>
      </c>
      <c r="AB54" s="208">
        <v>1</v>
      </c>
      <c r="AJ54" s="208">
        <v>1</v>
      </c>
      <c r="AM54" s="208">
        <v>0.9375</v>
      </c>
      <c r="AN54" s="208">
        <v>0.7142857142857143</v>
      </c>
      <c r="AT54" s="208">
        <v>1</v>
      </c>
      <c r="AX54" s="208">
        <v>1</v>
      </c>
      <c r="BA54" s="208">
        <v>1</v>
      </c>
      <c r="BC54" s="208">
        <v>1</v>
      </c>
      <c r="BF54" s="208">
        <v>0.29629629629629628</v>
      </c>
      <c r="BI54" s="208">
        <v>0.90625</v>
      </c>
      <c r="BO54" s="208">
        <v>1</v>
      </c>
      <c r="BP54" s="208">
        <v>1</v>
      </c>
      <c r="BQ54" s="208">
        <v>1</v>
      </c>
      <c r="BW54" s="208">
        <v>1</v>
      </c>
      <c r="BZ54" s="208">
        <v>1</v>
      </c>
      <c r="CC54" s="208">
        <v>0.875</v>
      </c>
      <c r="CD54" s="208">
        <v>0.78378378378378377</v>
      </c>
      <c r="CF54" s="208">
        <v>0.45370370370370372</v>
      </c>
      <c r="CI54" s="208">
        <v>1</v>
      </c>
    </row>
    <row r="55" spans="1:87" x14ac:dyDescent="0.2">
      <c r="A55" s="216">
        <v>5</v>
      </c>
      <c r="B55" s="217" t="s">
        <v>3346</v>
      </c>
      <c r="C55" s="218" t="s">
        <v>1022</v>
      </c>
      <c r="D55" s="219" t="s">
        <v>1023</v>
      </c>
      <c r="E55" s="216">
        <v>90</v>
      </c>
      <c r="F55" s="220">
        <v>0.93746046013644491</v>
      </c>
      <c r="G55" s="221">
        <v>26</v>
      </c>
      <c r="M55" s="208">
        <v>0.96551724137931039</v>
      </c>
      <c r="N55" s="208">
        <v>1</v>
      </c>
      <c r="Q55" s="208">
        <v>1</v>
      </c>
      <c r="X55" s="208">
        <v>0.9652173913043478</v>
      </c>
      <c r="AB55" s="208">
        <v>0.98684210526315785</v>
      </c>
      <c r="AJ55" s="208">
        <v>0.99397590361445787</v>
      </c>
      <c r="AM55" s="208">
        <v>0.98360655737704916</v>
      </c>
      <c r="AN55" s="208">
        <v>0.45833333333333331</v>
      </c>
      <c r="AP55" s="208">
        <v>1</v>
      </c>
      <c r="AS55" s="208">
        <v>0.91666666666666663</v>
      </c>
      <c r="AT55" s="208">
        <v>1</v>
      </c>
      <c r="AW55" s="208">
        <v>1</v>
      </c>
      <c r="AX55" s="208">
        <v>1</v>
      </c>
      <c r="BA55" s="208">
        <v>1</v>
      </c>
      <c r="BC55" s="208">
        <v>1</v>
      </c>
      <c r="BF55" s="208">
        <v>0.6</v>
      </c>
      <c r="BI55" s="208">
        <v>0.97810218978102192</v>
      </c>
      <c r="BO55" s="208">
        <v>0.92500000000000004</v>
      </c>
      <c r="BP55" s="208">
        <v>0.91176470588235292</v>
      </c>
      <c r="BQ55" s="208">
        <v>1</v>
      </c>
      <c r="BW55" s="208">
        <v>1</v>
      </c>
      <c r="BZ55" s="208">
        <v>1</v>
      </c>
      <c r="CC55" s="208">
        <v>0.90740740740740744</v>
      </c>
      <c r="CD55" s="208">
        <v>0.92</v>
      </c>
      <c r="CF55" s="208">
        <v>0.86153846153846159</v>
      </c>
      <c r="CI55" s="208">
        <v>1</v>
      </c>
    </row>
    <row r="56" spans="1:87" x14ac:dyDescent="0.2">
      <c r="A56" s="216">
        <v>5</v>
      </c>
      <c r="B56" s="217" t="s">
        <v>3346</v>
      </c>
      <c r="C56" s="218" t="s">
        <v>1024</v>
      </c>
      <c r="D56" s="219" t="s">
        <v>1025</v>
      </c>
      <c r="E56" s="216">
        <v>90</v>
      </c>
      <c r="F56" s="220">
        <v>0.93882352941176472</v>
      </c>
      <c r="G56" s="221">
        <v>17</v>
      </c>
      <c r="M56" s="208">
        <v>1</v>
      </c>
      <c r="N56" s="208">
        <v>1</v>
      </c>
      <c r="Q56" s="208">
        <v>1</v>
      </c>
      <c r="AB56" s="208">
        <v>1</v>
      </c>
      <c r="AJ56" s="208">
        <v>1</v>
      </c>
      <c r="AM56" s="208">
        <v>1</v>
      </c>
      <c r="AN56" s="208">
        <v>1</v>
      </c>
      <c r="AW56" s="208">
        <v>1</v>
      </c>
      <c r="BC56" s="208">
        <v>1</v>
      </c>
      <c r="BF56" s="208">
        <v>1</v>
      </c>
      <c r="BI56" s="208">
        <v>0.96</v>
      </c>
      <c r="BO56" s="208">
        <v>1</v>
      </c>
      <c r="BQ56" s="208">
        <v>1</v>
      </c>
      <c r="BZ56" s="208">
        <v>0.5</v>
      </c>
      <c r="CC56" s="208">
        <v>1</v>
      </c>
      <c r="CD56" s="208">
        <v>1</v>
      </c>
      <c r="CF56" s="208">
        <v>0.5</v>
      </c>
    </row>
    <row r="57" spans="1:87" x14ac:dyDescent="0.2">
      <c r="A57" s="216">
        <v>5</v>
      </c>
      <c r="B57" s="217" t="s">
        <v>3346</v>
      </c>
      <c r="C57" s="218" t="s">
        <v>1028</v>
      </c>
      <c r="D57" s="219" t="s">
        <v>1029</v>
      </c>
      <c r="E57" s="216">
        <v>90</v>
      </c>
      <c r="F57" s="220">
        <v>0.85126744963150613</v>
      </c>
      <c r="G57" s="221">
        <v>25</v>
      </c>
      <c r="M57" s="208">
        <v>0.9285714285714286</v>
      </c>
      <c r="N57" s="208">
        <v>1</v>
      </c>
      <c r="Q57" s="208">
        <v>0.97744360902255634</v>
      </c>
      <c r="X57" s="208">
        <v>0.95774647887323938</v>
      </c>
      <c r="AB57" s="208">
        <v>0.97402597402597402</v>
      </c>
      <c r="AJ57" s="208">
        <v>1</v>
      </c>
      <c r="AM57" s="208">
        <v>1</v>
      </c>
      <c r="AN57" s="208">
        <v>0.33333333333333331</v>
      </c>
      <c r="AS57" s="208">
        <v>0.92592592592592593</v>
      </c>
      <c r="AT57" s="208">
        <v>0.96666666666666667</v>
      </c>
      <c r="AW57" s="208">
        <v>1</v>
      </c>
      <c r="AX57" s="208">
        <v>0.98181818181818181</v>
      </c>
      <c r="BA57" s="208">
        <v>1</v>
      </c>
      <c r="BC57" s="208">
        <v>1</v>
      </c>
      <c r="BF57" s="208">
        <v>0.22388059701492538</v>
      </c>
      <c r="BI57" s="208">
        <v>0.9375</v>
      </c>
      <c r="BO57" s="208">
        <v>0.86746987951807231</v>
      </c>
      <c r="BP57" s="208">
        <v>0.7407407407407407</v>
      </c>
      <c r="BQ57" s="208">
        <v>1</v>
      </c>
      <c r="BW57" s="208">
        <v>0.9375</v>
      </c>
      <c r="BZ57" s="208">
        <v>0.66666666666666663</v>
      </c>
      <c r="CC57" s="208">
        <v>0.86956521739130432</v>
      </c>
      <c r="CD57" s="208">
        <v>0.44444444444444442</v>
      </c>
      <c r="CF57" s="208">
        <v>0.54838709677419351</v>
      </c>
      <c r="CI57" s="208">
        <v>1</v>
      </c>
    </row>
    <row r="58" spans="1:87" x14ac:dyDescent="0.2">
      <c r="A58" s="216">
        <v>5</v>
      </c>
      <c r="B58" s="217" t="s">
        <v>3346</v>
      </c>
      <c r="C58" s="218" t="s">
        <v>1032</v>
      </c>
      <c r="D58" s="219" t="s">
        <v>1033</v>
      </c>
      <c r="E58" s="216">
        <v>90</v>
      </c>
      <c r="F58" s="220">
        <v>0.98292682926829267</v>
      </c>
      <c r="G58" s="221">
        <v>16</v>
      </c>
      <c r="M58" s="208">
        <v>0.92682926829268297</v>
      </c>
      <c r="X58" s="208">
        <v>1</v>
      </c>
      <c r="AB58" s="208">
        <v>1</v>
      </c>
      <c r="AJ58" s="208">
        <v>1</v>
      </c>
      <c r="AM58" s="208">
        <v>1</v>
      </c>
      <c r="AW58" s="208">
        <v>1</v>
      </c>
      <c r="AX58" s="208">
        <v>1</v>
      </c>
      <c r="BC58" s="208">
        <v>1</v>
      </c>
      <c r="BF58" s="208">
        <v>1</v>
      </c>
      <c r="BI58" s="208">
        <v>1</v>
      </c>
      <c r="BQ58" s="208">
        <v>1</v>
      </c>
      <c r="BZ58" s="208">
        <v>1</v>
      </c>
      <c r="CC58" s="208">
        <v>0.8</v>
      </c>
      <c r="CD58" s="208">
        <v>1</v>
      </c>
      <c r="CF58" s="208">
        <v>1</v>
      </c>
      <c r="CI58" s="208">
        <v>1</v>
      </c>
    </row>
    <row r="59" spans="1:87" x14ac:dyDescent="0.2">
      <c r="A59" s="216">
        <v>5</v>
      </c>
      <c r="B59" s="217" t="s">
        <v>3346</v>
      </c>
      <c r="C59" s="218" t="s">
        <v>1034</v>
      </c>
      <c r="D59" s="219" t="s">
        <v>1035</v>
      </c>
      <c r="E59" s="216">
        <v>90</v>
      </c>
      <c r="F59" s="220">
        <v>0.86899885402189558</v>
      </c>
      <c r="G59" s="221">
        <v>21</v>
      </c>
      <c r="M59" s="208">
        <v>0.95238095238095233</v>
      </c>
      <c r="N59" s="208">
        <v>0</v>
      </c>
      <c r="Q59" s="208">
        <v>1</v>
      </c>
      <c r="X59" s="208">
        <v>1</v>
      </c>
      <c r="AB59" s="208">
        <v>1</v>
      </c>
      <c r="AJ59" s="208">
        <v>1</v>
      </c>
      <c r="AM59" s="208">
        <v>1</v>
      </c>
      <c r="AN59" s="208">
        <v>0.5</v>
      </c>
      <c r="AW59" s="208">
        <v>1</v>
      </c>
      <c r="AX59" s="208">
        <v>1</v>
      </c>
      <c r="BC59" s="208">
        <v>1</v>
      </c>
      <c r="BF59" s="208">
        <v>1</v>
      </c>
      <c r="BI59" s="208">
        <v>0.93548387096774188</v>
      </c>
      <c r="BO59" s="208">
        <v>0.83333333333333337</v>
      </c>
      <c r="BP59" s="208">
        <v>1</v>
      </c>
      <c r="BW59" s="208">
        <v>1</v>
      </c>
      <c r="CA59" s="208">
        <v>1</v>
      </c>
      <c r="CC59" s="208">
        <v>0.75</v>
      </c>
      <c r="CD59" s="208">
        <v>1</v>
      </c>
      <c r="CF59" s="208">
        <v>0.77777777777777779</v>
      </c>
      <c r="CG59" s="208">
        <v>0.5</v>
      </c>
    </row>
    <row r="60" spans="1:87" x14ac:dyDescent="0.2">
      <c r="A60" s="216">
        <v>6</v>
      </c>
      <c r="B60" s="217" t="s">
        <v>3347</v>
      </c>
      <c r="C60" s="218" t="s">
        <v>1036</v>
      </c>
      <c r="D60" s="219" t="s">
        <v>1037</v>
      </c>
      <c r="E60" s="216">
        <v>120</v>
      </c>
      <c r="F60" s="220">
        <v>0.98466386554621843</v>
      </c>
      <c r="G60" s="221">
        <v>5</v>
      </c>
      <c r="K60" s="208">
        <v>1</v>
      </c>
      <c r="M60" s="208">
        <v>0.94117647058823528</v>
      </c>
      <c r="X60" s="208">
        <v>0.9821428571428571</v>
      </c>
      <c r="AM60" s="208">
        <v>1</v>
      </c>
      <c r="CC60" s="208">
        <v>1</v>
      </c>
    </row>
    <row r="61" spans="1:87" x14ac:dyDescent="0.2">
      <c r="A61" s="216">
        <v>6</v>
      </c>
      <c r="B61" s="217" t="s">
        <v>3347</v>
      </c>
      <c r="C61" s="218" t="s">
        <v>1038</v>
      </c>
      <c r="D61" s="219" t="s">
        <v>1039</v>
      </c>
      <c r="E61" s="216">
        <v>120</v>
      </c>
      <c r="F61" s="220">
        <v>0.97080952380952379</v>
      </c>
      <c r="G61" s="221">
        <v>10</v>
      </c>
      <c r="K61" s="208">
        <v>1</v>
      </c>
      <c r="M61" s="208">
        <v>0.98666666666666669</v>
      </c>
      <c r="Q61" s="208">
        <v>1</v>
      </c>
      <c r="X61" s="208">
        <v>0.97142857142857142</v>
      </c>
      <c r="AB61" s="208">
        <v>1</v>
      </c>
      <c r="AJ61" s="208">
        <v>1</v>
      </c>
      <c r="AM61" s="208">
        <v>1</v>
      </c>
      <c r="AW61" s="208">
        <v>0.75</v>
      </c>
      <c r="BC61" s="208">
        <v>1</v>
      </c>
      <c r="CC61" s="208">
        <v>1</v>
      </c>
    </row>
    <row r="62" spans="1:87" x14ac:dyDescent="0.2">
      <c r="A62" s="216">
        <v>8</v>
      </c>
      <c r="B62" s="217" t="s">
        <v>3349</v>
      </c>
      <c r="C62" s="218" t="s">
        <v>1074</v>
      </c>
      <c r="D62" s="219" t="s">
        <v>1075</v>
      </c>
      <c r="E62" s="216">
        <v>45</v>
      </c>
      <c r="F62" s="220">
        <v>0.95833333333333337</v>
      </c>
      <c r="G62" s="221">
        <v>12</v>
      </c>
      <c r="I62" s="208">
        <v>0.6</v>
      </c>
      <c r="K62" s="208">
        <v>1</v>
      </c>
      <c r="N62" s="208">
        <v>1</v>
      </c>
      <c r="X62" s="208">
        <v>0.9</v>
      </c>
      <c r="AM62" s="208">
        <v>1</v>
      </c>
      <c r="AN62" s="208">
        <v>1</v>
      </c>
      <c r="AW62" s="208">
        <v>1</v>
      </c>
      <c r="BC62" s="208">
        <v>1</v>
      </c>
      <c r="BO62" s="208">
        <v>1</v>
      </c>
      <c r="BW62" s="208">
        <v>1</v>
      </c>
      <c r="CC62" s="208">
        <v>1</v>
      </c>
      <c r="CD62" s="208">
        <v>1</v>
      </c>
    </row>
    <row r="63" spans="1:87" x14ac:dyDescent="0.2">
      <c r="A63" s="216">
        <v>8</v>
      </c>
      <c r="B63" s="217" t="s">
        <v>3349</v>
      </c>
      <c r="C63" s="218" t="s">
        <v>1080</v>
      </c>
      <c r="D63" s="219" t="s">
        <v>1081</v>
      </c>
      <c r="E63" s="216">
        <v>180</v>
      </c>
      <c r="F63" s="220">
        <v>1</v>
      </c>
      <c r="G63" s="221">
        <v>6</v>
      </c>
      <c r="I63" s="208">
        <v>1</v>
      </c>
      <c r="M63" s="208">
        <v>1</v>
      </c>
      <c r="N63" s="208">
        <v>1</v>
      </c>
      <c r="AM63" s="208">
        <v>1</v>
      </c>
      <c r="BW63" s="208">
        <v>1</v>
      </c>
      <c r="CC63" s="208">
        <v>1</v>
      </c>
    </row>
    <row r="64" spans="1:87" x14ac:dyDescent="0.2">
      <c r="A64" s="216">
        <v>8</v>
      </c>
      <c r="B64" s="217" t="s">
        <v>3349</v>
      </c>
      <c r="C64" s="218" t="s">
        <v>1084</v>
      </c>
      <c r="D64" s="219" t="s">
        <v>1085</v>
      </c>
      <c r="E64" s="216">
        <v>45</v>
      </c>
      <c r="F64" s="220">
        <v>0.88571428571428579</v>
      </c>
      <c r="G64" s="221">
        <v>5</v>
      </c>
      <c r="K64" s="208">
        <v>1</v>
      </c>
      <c r="X64" s="208">
        <v>0.5714285714285714</v>
      </c>
      <c r="AM64" s="208">
        <v>1</v>
      </c>
      <c r="BO64" s="208">
        <v>1</v>
      </c>
      <c r="CC64" s="208">
        <v>0.8571428571428571</v>
      </c>
    </row>
    <row r="65" spans="1:87" x14ac:dyDescent="0.2">
      <c r="A65" s="216">
        <v>8</v>
      </c>
      <c r="B65" s="217" t="s">
        <v>3349</v>
      </c>
      <c r="C65" s="218" t="s">
        <v>1086</v>
      </c>
      <c r="D65" s="219" t="s">
        <v>1087</v>
      </c>
      <c r="E65" s="216">
        <v>45</v>
      </c>
      <c r="F65" s="220">
        <v>0.96486928104575165</v>
      </c>
      <c r="G65" s="221">
        <v>8</v>
      </c>
      <c r="I65" s="208">
        <v>0.8</v>
      </c>
      <c r="K65" s="208">
        <v>1</v>
      </c>
      <c r="M65" s="208">
        <v>1</v>
      </c>
      <c r="N65" s="208">
        <v>1</v>
      </c>
      <c r="X65" s="208">
        <v>0.94117647058823528</v>
      </c>
      <c r="AM65" s="208">
        <v>1</v>
      </c>
      <c r="BO65" s="208">
        <v>1</v>
      </c>
      <c r="CC65" s="208">
        <v>0.97777777777777775</v>
      </c>
    </row>
    <row r="66" spans="1:87" x14ac:dyDescent="0.2">
      <c r="A66" s="216">
        <v>8</v>
      </c>
      <c r="B66" s="217" t="s">
        <v>3349</v>
      </c>
      <c r="C66" s="218" t="s">
        <v>1092</v>
      </c>
      <c r="D66" s="219" t="s">
        <v>1093</v>
      </c>
      <c r="E66" s="216">
        <v>360</v>
      </c>
      <c r="F66" s="220">
        <v>1</v>
      </c>
      <c r="G66" s="221">
        <v>7</v>
      </c>
      <c r="M66" s="208">
        <v>1</v>
      </c>
      <c r="X66" s="208">
        <v>1</v>
      </c>
      <c r="AN66" s="208">
        <v>1</v>
      </c>
      <c r="AW66" s="208">
        <v>1</v>
      </c>
      <c r="BF66" s="208">
        <v>1</v>
      </c>
      <c r="BW66" s="208">
        <v>1</v>
      </c>
      <c r="CC66" s="208">
        <v>1</v>
      </c>
    </row>
    <row r="67" spans="1:87" x14ac:dyDescent="0.2">
      <c r="A67" s="216">
        <v>8</v>
      </c>
      <c r="B67" s="217" t="s">
        <v>3349</v>
      </c>
      <c r="C67" s="218" t="s">
        <v>1094</v>
      </c>
      <c r="D67" s="219" t="s">
        <v>1095</v>
      </c>
      <c r="E67" s="216">
        <v>60</v>
      </c>
      <c r="F67" s="220">
        <v>1</v>
      </c>
      <c r="G67" s="221">
        <v>11</v>
      </c>
      <c r="N67" s="208">
        <v>1</v>
      </c>
      <c r="AB67" s="208">
        <v>1</v>
      </c>
      <c r="AM67" s="208">
        <v>1</v>
      </c>
      <c r="AP67" s="208">
        <v>1</v>
      </c>
      <c r="AW67" s="208">
        <v>1</v>
      </c>
      <c r="AY67" s="208">
        <v>1</v>
      </c>
      <c r="BC67" s="208">
        <v>1</v>
      </c>
      <c r="BQ67" s="208">
        <v>1</v>
      </c>
      <c r="CA67" s="208">
        <v>1</v>
      </c>
      <c r="CC67" s="208">
        <v>1</v>
      </c>
      <c r="CE67" s="208">
        <v>1</v>
      </c>
    </row>
    <row r="68" spans="1:87" x14ac:dyDescent="0.2">
      <c r="A68" s="216">
        <v>8</v>
      </c>
      <c r="B68" s="217" t="s">
        <v>3349</v>
      </c>
      <c r="C68" s="218" t="s">
        <v>1096</v>
      </c>
      <c r="D68" s="219" t="s">
        <v>1097</v>
      </c>
      <c r="E68" s="216">
        <v>180</v>
      </c>
      <c r="F68" s="220">
        <v>0.9291666666666667</v>
      </c>
      <c r="G68" s="221">
        <v>15</v>
      </c>
      <c r="M68" s="208">
        <v>1</v>
      </c>
      <c r="T68" s="222">
        <v>1</v>
      </c>
      <c r="X68" s="208">
        <v>1</v>
      </c>
      <c r="AM68" s="208">
        <v>1</v>
      </c>
      <c r="AN68" s="208">
        <v>1</v>
      </c>
      <c r="AO68" s="208">
        <v>0</v>
      </c>
      <c r="AW68" s="208">
        <v>1</v>
      </c>
      <c r="AY68" s="208">
        <v>1</v>
      </c>
      <c r="BC68" s="208">
        <v>1</v>
      </c>
      <c r="BO68" s="208">
        <v>1</v>
      </c>
      <c r="BP68" s="208">
        <v>1</v>
      </c>
      <c r="CA68" s="208">
        <v>1</v>
      </c>
      <c r="CC68" s="208">
        <v>0.9375</v>
      </c>
      <c r="CD68" s="208">
        <v>1</v>
      </c>
      <c r="CF68" s="208">
        <v>1</v>
      </c>
    </row>
    <row r="69" spans="1:87" x14ac:dyDescent="0.2">
      <c r="A69" s="216">
        <v>8</v>
      </c>
      <c r="B69" s="217" t="s">
        <v>3349</v>
      </c>
      <c r="C69" s="218" t="s">
        <v>1098</v>
      </c>
      <c r="D69" s="219" t="s">
        <v>1099</v>
      </c>
      <c r="E69" s="216">
        <v>60</v>
      </c>
      <c r="F69" s="220">
        <v>0.92278677462888004</v>
      </c>
      <c r="G69" s="221">
        <v>25</v>
      </c>
      <c r="I69" s="208">
        <v>0.66666666666666663</v>
      </c>
      <c r="K69" s="208">
        <v>1</v>
      </c>
      <c r="M69" s="208">
        <v>1</v>
      </c>
      <c r="N69" s="208">
        <v>1</v>
      </c>
      <c r="T69" s="222">
        <v>1</v>
      </c>
      <c r="X69" s="208">
        <v>0.94736842105263153</v>
      </c>
      <c r="Y69" s="208">
        <v>1</v>
      </c>
      <c r="Z69" s="208">
        <v>0</v>
      </c>
      <c r="AB69" s="208">
        <v>1</v>
      </c>
      <c r="AM69" s="208">
        <v>1</v>
      </c>
      <c r="AN69" s="208">
        <v>0.89473684210526316</v>
      </c>
      <c r="AO69" s="208">
        <v>1</v>
      </c>
      <c r="AP69" s="208">
        <v>1</v>
      </c>
      <c r="AW69" s="208">
        <v>1</v>
      </c>
      <c r="AX69" s="208">
        <v>1</v>
      </c>
      <c r="AY69" s="208">
        <v>0.84615384615384615</v>
      </c>
      <c r="BC69" s="208">
        <v>1</v>
      </c>
      <c r="BF69" s="208">
        <v>1</v>
      </c>
      <c r="BO69" s="208">
        <v>1</v>
      </c>
      <c r="BP69" s="208">
        <v>1</v>
      </c>
      <c r="BQ69" s="208">
        <v>1</v>
      </c>
      <c r="BW69" s="208">
        <v>0.875</v>
      </c>
      <c r="CC69" s="208">
        <v>1</v>
      </c>
      <c r="CD69" s="208">
        <v>0.92307692307692313</v>
      </c>
      <c r="CF69" s="208">
        <v>0.91666666666666663</v>
      </c>
    </row>
    <row r="70" spans="1:87" x14ac:dyDescent="0.2">
      <c r="A70" s="216">
        <v>8</v>
      </c>
      <c r="B70" s="217" t="s">
        <v>3349</v>
      </c>
      <c r="C70" s="218" t="s">
        <v>1102</v>
      </c>
      <c r="D70" s="219" t="s">
        <v>1103</v>
      </c>
      <c r="E70" s="216">
        <v>180</v>
      </c>
      <c r="F70" s="220">
        <v>0.98691561731075417</v>
      </c>
      <c r="G70" s="221">
        <v>28</v>
      </c>
      <c r="I70" s="208">
        <v>0.95744680851063835</v>
      </c>
      <c r="K70" s="208">
        <v>1</v>
      </c>
      <c r="M70" s="208">
        <v>1</v>
      </c>
      <c r="N70" s="208">
        <v>1</v>
      </c>
      <c r="Q70" s="208">
        <v>1</v>
      </c>
      <c r="T70" s="222">
        <v>1</v>
      </c>
      <c r="X70" s="208">
        <v>1</v>
      </c>
      <c r="AA70" s="208">
        <v>1</v>
      </c>
      <c r="AB70" s="208">
        <v>1</v>
      </c>
      <c r="AM70" s="208">
        <v>1</v>
      </c>
      <c r="AN70" s="208">
        <v>0.9285714285714286</v>
      </c>
      <c r="AO70" s="208">
        <v>1</v>
      </c>
      <c r="AP70" s="208">
        <v>1</v>
      </c>
      <c r="AS70" s="208">
        <v>1</v>
      </c>
      <c r="AW70" s="208">
        <v>1</v>
      </c>
      <c r="AY70" s="208">
        <v>1</v>
      </c>
      <c r="BA70" s="208">
        <v>1</v>
      </c>
      <c r="BC70" s="208">
        <v>1</v>
      </c>
      <c r="BF70" s="208">
        <v>0.8666666666666667</v>
      </c>
      <c r="BL70" s="208">
        <v>1</v>
      </c>
      <c r="BO70" s="208">
        <v>1</v>
      </c>
      <c r="BP70" s="208">
        <v>0.9285714285714286</v>
      </c>
      <c r="BQ70" s="208">
        <v>1</v>
      </c>
      <c r="BT70" s="208">
        <v>1</v>
      </c>
      <c r="BW70" s="208">
        <v>0.95238095238095233</v>
      </c>
      <c r="CC70" s="208">
        <v>1</v>
      </c>
      <c r="CD70" s="208">
        <v>1</v>
      </c>
      <c r="CF70" s="208">
        <v>1</v>
      </c>
    </row>
    <row r="71" spans="1:87" x14ac:dyDescent="0.2">
      <c r="A71" s="216">
        <v>8</v>
      </c>
      <c r="B71" s="217" t="s">
        <v>3349</v>
      </c>
      <c r="C71" s="218" t="s">
        <v>1108</v>
      </c>
      <c r="D71" s="219" t="s">
        <v>1109</v>
      </c>
      <c r="E71" s="216">
        <v>45</v>
      </c>
      <c r="F71" s="220">
        <v>0.89583333333333337</v>
      </c>
      <c r="G71" s="221">
        <v>12</v>
      </c>
      <c r="I71" s="208">
        <v>1</v>
      </c>
      <c r="M71" s="208">
        <v>1</v>
      </c>
      <c r="N71" s="208">
        <v>0</v>
      </c>
      <c r="X71" s="208">
        <v>0.75</v>
      </c>
      <c r="AM71" s="208">
        <v>1</v>
      </c>
      <c r="AN71" s="208">
        <v>1</v>
      </c>
      <c r="AW71" s="208">
        <v>1</v>
      </c>
      <c r="BC71" s="208">
        <v>1</v>
      </c>
      <c r="BO71" s="208">
        <v>1</v>
      </c>
      <c r="BW71" s="208">
        <v>1</v>
      </c>
      <c r="CC71" s="208">
        <v>1</v>
      </c>
      <c r="CD71" s="208">
        <v>1</v>
      </c>
    </row>
    <row r="72" spans="1:87" x14ac:dyDescent="0.2">
      <c r="A72" s="216">
        <v>8</v>
      </c>
      <c r="B72" s="217" t="s">
        <v>3349</v>
      </c>
      <c r="C72" s="218" t="s">
        <v>1110</v>
      </c>
      <c r="D72" s="219" t="s">
        <v>1111</v>
      </c>
      <c r="E72" s="216">
        <v>30</v>
      </c>
      <c r="F72" s="220">
        <v>0.83333333333333337</v>
      </c>
      <c r="G72" s="221">
        <v>6</v>
      </c>
      <c r="N72" s="208">
        <v>0</v>
      </c>
      <c r="X72" s="208">
        <v>1</v>
      </c>
      <c r="AM72" s="208">
        <v>1</v>
      </c>
      <c r="AW72" s="208">
        <v>1</v>
      </c>
      <c r="BO72" s="208">
        <v>1</v>
      </c>
      <c r="CC72" s="208">
        <v>1</v>
      </c>
    </row>
    <row r="73" spans="1:87" x14ac:dyDescent="0.2">
      <c r="A73" s="216">
        <v>8</v>
      </c>
      <c r="B73" s="217" t="s">
        <v>3349</v>
      </c>
      <c r="C73" s="218" t="s">
        <v>1112</v>
      </c>
      <c r="D73" s="219" t="s">
        <v>1113</v>
      </c>
      <c r="E73" s="216">
        <v>30</v>
      </c>
      <c r="F73" s="220">
        <v>1</v>
      </c>
      <c r="G73" s="221">
        <v>6</v>
      </c>
      <c r="X73" s="208">
        <v>1</v>
      </c>
      <c r="AM73" s="208">
        <v>1</v>
      </c>
      <c r="AW73" s="208">
        <v>1</v>
      </c>
      <c r="BC73" s="208">
        <v>1</v>
      </c>
      <c r="BO73" s="208">
        <v>1</v>
      </c>
      <c r="BP73" s="208">
        <v>1</v>
      </c>
    </row>
    <row r="74" spans="1:87" x14ac:dyDescent="0.2">
      <c r="A74" s="216">
        <v>8</v>
      </c>
      <c r="B74" s="217" t="s">
        <v>3349</v>
      </c>
      <c r="C74" s="218" t="s">
        <v>1114</v>
      </c>
      <c r="D74" s="219" t="s">
        <v>1115</v>
      </c>
      <c r="E74" s="216">
        <v>45</v>
      </c>
      <c r="F74" s="220">
        <v>0.77777777777777779</v>
      </c>
      <c r="G74" s="221">
        <v>9</v>
      </c>
      <c r="X74" s="208">
        <v>0</v>
      </c>
      <c r="AM74" s="208">
        <v>1</v>
      </c>
      <c r="AO74" s="208">
        <v>1</v>
      </c>
      <c r="BC74" s="208">
        <v>1</v>
      </c>
      <c r="BO74" s="208">
        <v>1</v>
      </c>
      <c r="BP74" s="208">
        <v>1</v>
      </c>
      <c r="BW74" s="208">
        <v>1</v>
      </c>
      <c r="CC74" s="208">
        <v>1</v>
      </c>
      <c r="CF74" s="208">
        <v>0</v>
      </c>
    </row>
    <row r="75" spans="1:87" x14ac:dyDescent="0.2">
      <c r="A75" s="216">
        <v>8</v>
      </c>
      <c r="B75" s="217" t="s">
        <v>3349</v>
      </c>
      <c r="C75" s="218" t="s">
        <v>1122</v>
      </c>
      <c r="D75" s="219" t="s">
        <v>1123</v>
      </c>
      <c r="E75" s="216">
        <v>60</v>
      </c>
      <c r="F75" s="220">
        <v>0.90213275481132627</v>
      </c>
      <c r="G75" s="221">
        <v>42</v>
      </c>
      <c r="I75" s="208">
        <v>1</v>
      </c>
      <c r="K75" s="208">
        <v>1</v>
      </c>
      <c r="M75" s="208">
        <v>0.93333333333333335</v>
      </c>
      <c r="N75" s="208">
        <v>1</v>
      </c>
      <c r="R75" s="208">
        <v>1</v>
      </c>
      <c r="T75" s="222">
        <v>0.9285714285714286</v>
      </c>
      <c r="X75" s="208">
        <v>0.88461538461538458</v>
      </c>
      <c r="Y75" s="208">
        <v>0.33333333333333331</v>
      </c>
      <c r="Z75" s="208">
        <v>0.66666666666666663</v>
      </c>
      <c r="AB75" s="208">
        <v>1</v>
      </c>
      <c r="AE75" s="208">
        <v>1</v>
      </c>
      <c r="AM75" s="208">
        <v>1</v>
      </c>
      <c r="AN75" s="208">
        <v>0.9375</v>
      </c>
      <c r="AO75" s="208">
        <v>1</v>
      </c>
      <c r="AP75" s="208">
        <v>1</v>
      </c>
      <c r="AQ75" s="208">
        <v>1</v>
      </c>
      <c r="AS75" s="208">
        <v>1</v>
      </c>
      <c r="AT75" s="208">
        <v>1</v>
      </c>
      <c r="AW75" s="208">
        <v>0.9</v>
      </c>
      <c r="AX75" s="208">
        <v>0.83333333333333337</v>
      </c>
      <c r="AY75" s="208">
        <v>0.8</v>
      </c>
      <c r="AZ75" s="208">
        <v>1</v>
      </c>
      <c r="BA75" s="208">
        <v>1</v>
      </c>
      <c r="BC75" s="208">
        <v>1</v>
      </c>
      <c r="BE75" s="208">
        <v>0.66666666666666663</v>
      </c>
      <c r="BF75" s="208">
        <v>0.66666666666666663</v>
      </c>
      <c r="BG75" s="208">
        <v>1</v>
      </c>
      <c r="BM75" s="208">
        <v>1</v>
      </c>
      <c r="BN75" s="222">
        <v>1</v>
      </c>
      <c r="BO75" s="208">
        <v>1</v>
      </c>
      <c r="BP75" s="208">
        <v>0.8</v>
      </c>
      <c r="BQ75" s="208">
        <v>0.75</v>
      </c>
      <c r="BS75" s="208">
        <v>1</v>
      </c>
      <c r="BW75" s="208">
        <v>1</v>
      </c>
      <c r="BY75" s="208">
        <v>1</v>
      </c>
      <c r="BZ75" s="208">
        <v>1</v>
      </c>
      <c r="CA75" s="208">
        <v>1</v>
      </c>
      <c r="CC75" s="208">
        <v>0.88888888888888884</v>
      </c>
      <c r="CD75" s="208">
        <v>0.9</v>
      </c>
      <c r="CG75" s="208">
        <v>1</v>
      </c>
      <c r="CH75" s="208">
        <v>0</v>
      </c>
      <c r="CI75" s="208">
        <v>1</v>
      </c>
    </row>
    <row r="76" spans="1:87" x14ac:dyDescent="0.2">
      <c r="A76" s="216">
        <v>8</v>
      </c>
      <c r="B76" s="217" t="s">
        <v>3349</v>
      </c>
      <c r="C76" s="218" t="s">
        <v>1148</v>
      </c>
      <c r="D76" s="219" t="s">
        <v>1149</v>
      </c>
      <c r="E76" s="216">
        <v>120</v>
      </c>
      <c r="F76" s="220">
        <v>0.95322627341887711</v>
      </c>
      <c r="G76" s="221">
        <v>59</v>
      </c>
      <c r="I76" s="208">
        <v>0.33333333333333331</v>
      </c>
      <c r="K76" s="208">
        <v>1</v>
      </c>
      <c r="M76" s="208">
        <v>0.97368421052631582</v>
      </c>
      <c r="N76" s="208">
        <v>1</v>
      </c>
      <c r="Q76" s="208">
        <v>1</v>
      </c>
      <c r="R76" s="208">
        <v>1</v>
      </c>
      <c r="T76" s="222">
        <v>1</v>
      </c>
      <c r="X76" s="208">
        <v>0.42857142857142855</v>
      </c>
      <c r="Y76" s="208">
        <v>0.93939393939393945</v>
      </c>
      <c r="Z76" s="208">
        <v>0.97727272727272729</v>
      </c>
      <c r="AB76" s="208">
        <v>1</v>
      </c>
      <c r="AD76" s="208">
        <v>1</v>
      </c>
      <c r="AE76" s="208">
        <v>1</v>
      </c>
      <c r="AF76" s="208">
        <v>1</v>
      </c>
      <c r="AG76" s="222">
        <v>1</v>
      </c>
      <c r="AM76" s="208">
        <v>1</v>
      </c>
      <c r="AN76" s="208">
        <v>0.91139240506329111</v>
      </c>
      <c r="AO76" s="208">
        <v>0.9</v>
      </c>
      <c r="AP76" s="208">
        <v>1</v>
      </c>
      <c r="AQ76" s="208">
        <v>1</v>
      </c>
      <c r="AR76" s="208">
        <v>1</v>
      </c>
      <c r="AS76" s="208">
        <v>1</v>
      </c>
      <c r="AT76" s="208">
        <v>0.97826086956521741</v>
      </c>
      <c r="AW76" s="208">
        <v>1</v>
      </c>
      <c r="AX76" s="208">
        <v>0.90476190476190477</v>
      </c>
      <c r="AY76" s="208">
        <v>1</v>
      </c>
      <c r="AZ76" s="208">
        <v>1</v>
      </c>
      <c r="BA76" s="208">
        <v>0.96551724137931039</v>
      </c>
      <c r="BB76" s="222">
        <v>1</v>
      </c>
      <c r="BC76" s="208">
        <v>1</v>
      </c>
      <c r="BE76" s="208">
        <v>0.54545454545454541</v>
      </c>
      <c r="BF76" s="208">
        <v>1</v>
      </c>
      <c r="BG76" s="208">
        <v>1</v>
      </c>
      <c r="BH76" s="208">
        <v>1</v>
      </c>
      <c r="BI76" s="208">
        <v>0.94736842105263153</v>
      </c>
      <c r="BJ76" s="208">
        <v>0.88888888888888884</v>
      </c>
      <c r="BK76" s="208">
        <v>1</v>
      </c>
      <c r="BL76" s="208">
        <v>1</v>
      </c>
      <c r="BM76" s="208">
        <v>1</v>
      </c>
      <c r="BN76" s="222">
        <v>1</v>
      </c>
      <c r="BO76" s="208">
        <v>0.75</v>
      </c>
      <c r="BP76" s="208">
        <v>0.94805194805194803</v>
      </c>
      <c r="BQ76" s="208">
        <v>1</v>
      </c>
      <c r="BR76" s="208">
        <v>1</v>
      </c>
      <c r="BT76" s="208">
        <v>1</v>
      </c>
      <c r="BU76" s="208">
        <v>0.97619047619047616</v>
      </c>
      <c r="BV76" s="222">
        <v>1</v>
      </c>
      <c r="BW76" s="208">
        <v>0.98</v>
      </c>
      <c r="BY76" s="208">
        <v>1</v>
      </c>
      <c r="BZ76" s="208">
        <v>1</v>
      </c>
      <c r="CA76" s="208">
        <v>1</v>
      </c>
      <c r="CB76" s="222">
        <v>1</v>
      </c>
      <c r="CC76" s="208">
        <v>1</v>
      </c>
      <c r="CD76" s="208">
        <v>1</v>
      </c>
      <c r="CE76" s="208">
        <v>1</v>
      </c>
      <c r="CF76" s="208">
        <v>0.96363636363636362</v>
      </c>
      <c r="CG76" s="208">
        <v>0.9285714285714286</v>
      </c>
      <c r="CH76" s="208">
        <v>1</v>
      </c>
      <c r="CI76" s="208">
        <v>1</v>
      </c>
    </row>
    <row r="77" spans="1:87" x14ac:dyDescent="0.2">
      <c r="A77" s="216">
        <v>8</v>
      </c>
      <c r="B77" s="217" t="s">
        <v>3349</v>
      </c>
      <c r="C77" s="218" t="s">
        <v>1152</v>
      </c>
      <c r="D77" s="219" t="s">
        <v>1153</v>
      </c>
      <c r="E77" s="216">
        <v>120</v>
      </c>
      <c r="F77" s="220">
        <v>0.95297346562471508</v>
      </c>
      <c r="G77" s="221">
        <v>62</v>
      </c>
      <c r="I77" s="208">
        <v>0.83333333333333337</v>
      </c>
      <c r="K77" s="208">
        <v>1</v>
      </c>
      <c r="M77" s="208">
        <v>0.98798076923076927</v>
      </c>
      <c r="N77" s="208">
        <v>0.79166666666666663</v>
      </c>
      <c r="Q77" s="208">
        <v>1</v>
      </c>
      <c r="R77" s="208">
        <v>0.99047619047619051</v>
      </c>
      <c r="T77" s="222">
        <v>0.98620689655172411</v>
      </c>
      <c r="X77" s="208">
        <v>0.49545454545454548</v>
      </c>
      <c r="Y77" s="208">
        <v>0.89898989898989901</v>
      </c>
      <c r="Z77" s="208">
        <v>0.98630136986301364</v>
      </c>
      <c r="AA77" s="208">
        <v>0.93220338983050843</v>
      </c>
      <c r="AB77" s="208">
        <v>0.99630996309963105</v>
      </c>
      <c r="AD77" s="208">
        <v>1</v>
      </c>
      <c r="AE77" s="208">
        <v>0.99065420560747663</v>
      </c>
      <c r="AF77" s="208">
        <v>1</v>
      </c>
      <c r="AG77" s="222">
        <v>1</v>
      </c>
      <c r="AM77" s="208">
        <v>0.99354838709677418</v>
      </c>
      <c r="AN77" s="208">
        <v>0.95111111111111113</v>
      </c>
      <c r="AO77" s="208">
        <v>0.89189189189189189</v>
      </c>
      <c r="AP77" s="208">
        <v>1</v>
      </c>
      <c r="AQ77" s="208">
        <v>1</v>
      </c>
      <c r="AR77" s="208">
        <v>0.86991869918699183</v>
      </c>
      <c r="AS77" s="208">
        <v>0.97872340425531912</v>
      </c>
      <c r="AT77" s="208">
        <v>0.97972972972972971</v>
      </c>
      <c r="AU77" s="222">
        <v>1</v>
      </c>
      <c r="AW77" s="208">
        <v>0.984375</v>
      </c>
      <c r="AX77" s="208">
        <v>0.98342541436464093</v>
      </c>
      <c r="AY77" s="208">
        <v>0.97422680412371132</v>
      </c>
      <c r="AZ77" s="208">
        <v>0.95522388059701491</v>
      </c>
      <c r="BA77" s="208">
        <v>0.98347107438016534</v>
      </c>
      <c r="BB77" s="222">
        <v>0.98275862068965514</v>
      </c>
      <c r="BC77" s="208">
        <v>1</v>
      </c>
      <c r="BE77" s="208">
        <v>0.7615384615384615</v>
      </c>
      <c r="BF77" s="208">
        <v>0.92741935483870963</v>
      </c>
      <c r="BG77" s="208">
        <v>0.9221789883268483</v>
      </c>
      <c r="BH77" s="208">
        <v>1</v>
      </c>
      <c r="BI77" s="208">
        <v>0.95652173913043481</v>
      </c>
      <c r="BJ77" s="208">
        <v>0.875</v>
      </c>
      <c r="BK77" s="208">
        <v>0.95833333333333337</v>
      </c>
      <c r="BL77" s="208">
        <v>1</v>
      </c>
      <c r="BM77" s="208">
        <v>0.96808510638297873</v>
      </c>
      <c r="BN77" s="222">
        <v>0.96835443037974689</v>
      </c>
      <c r="BO77" s="208">
        <v>0.97023809523809523</v>
      </c>
      <c r="BP77" s="208">
        <v>0.96862745098039216</v>
      </c>
      <c r="BQ77" s="208">
        <v>0.97864768683274017</v>
      </c>
      <c r="BR77" s="208">
        <v>0.95454545454545459</v>
      </c>
      <c r="BS77" s="208">
        <v>0.8666666666666667</v>
      </c>
      <c r="BT77" s="208">
        <v>0.99686520376175547</v>
      </c>
      <c r="BU77" s="208">
        <v>0.97674418604651159</v>
      </c>
      <c r="BV77" s="222">
        <v>1</v>
      </c>
      <c r="BW77" s="208">
        <v>0.9662921348314607</v>
      </c>
      <c r="BY77" s="208">
        <v>0.97058823529411764</v>
      </c>
      <c r="BZ77" s="208">
        <v>0.97765363128491622</v>
      </c>
      <c r="CA77" s="208">
        <v>1</v>
      </c>
      <c r="CB77" s="222">
        <v>1</v>
      </c>
      <c r="CC77" s="208">
        <v>0.95</v>
      </c>
      <c r="CD77" s="208">
        <v>0.91176470588235292</v>
      </c>
      <c r="CE77" s="208">
        <v>0.98895027624309395</v>
      </c>
      <c r="CF77" s="208">
        <v>0.96969696969696972</v>
      </c>
      <c r="CG77" s="208">
        <v>0.8970588235294118</v>
      </c>
      <c r="CH77" s="208">
        <v>0.99507389162561577</v>
      </c>
      <c r="CI77" s="208">
        <v>0.98952879581151831</v>
      </c>
    </row>
    <row r="78" spans="1:87" x14ac:dyDescent="0.2">
      <c r="A78" s="216">
        <v>8</v>
      </c>
      <c r="B78" s="217" t="s">
        <v>3349</v>
      </c>
      <c r="C78" s="218" t="s">
        <v>1154</v>
      </c>
      <c r="D78" s="219" t="s">
        <v>1155</v>
      </c>
      <c r="E78" s="216">
        <v>120</v>
      </c>
      <c r="F78" s="220">
        <v>0.95303148873848897</v>
      </c>
      <c r="G78" s="221">
        <v>62</v>
      </c>
      <c r="I78" s="208">
        <v>0.72727272727272729</v>
      </c>
      <c r="K78" s="208">
        <v>1</v>
      </c>
      <c r="M78" s="208">
        <v>0.9795539033457249</v>
      </c>
      <c r="N78" s="208">
        <v>0.92500000000000004</v>
      </c>
      <c r="Q78" s="208">
        <v>1</v>
      </c>
      <c r="R78" s="208">
        <v>1</v>
      </c>
      <c r="T78" s="222">
        <v>0.98853868194842409</v>
      </c>
      <c r="X78" s="208">
        <v>0.5714285714285714</v>
      </c>
      <c r="Y78" s="208">
        <v>0.90476190476190477</v>
      </c>
      <c r="Z78" s="208">
        <v>0.98947368421052628</v>
      </c>
      <c r="AA78" s="208">
        <v>0.875</v>
      </c>
      <c r="AB78" s="208">
        <v>0.99315068493150682</v>
      </c>
      <c r="AD78" s="208">
        <v>1</v>
      </c>
      <c r="AE78" s="208">
        <v>1</v>
      </c>
      <c r="AF78" s="208">
        <v>1</v>
      </c>
      <c r="AG78" s="222">
        <v>1</v>
      </c>
      <c r="AM78" s="208">
        <v>1</v>
      </c>
      <c r="AN78" s="208">
        <v>0.93661971830985913</v>
      </c>
      <c r="AO78" s="208">
        <v>0.91346153846153844</v>
      </c>
      <c r="AP78" s="208">
        <v>1</v>
      </c>
      <c r="AQ78" s="208">
        <v>1</v>
      </c>
      <c r="AR78" s="208">
        <v>0.89583333333333337</v>
      </c>
      <c r="AS78" s="208">
        <v>0.9850746268656716</v>
      </c>
      <c r="AT78" s="208">
        <v>0.95918367346938771</v>
      </c>
      <c r="AU78" s="222">
        <v>1</v>
      </c>
      <c r="AW78" s="208">
        <v>0.9555555555555556</v>
      </c>
      <c r="AX78" s="208">
        <v>0.9678899082568807</v>
      </c>
      <c r="AY78" s="208">
        <v>0.97478991596638653</v>
      </c>
      <c r="AZ78" s="208">
        <v>0.98039215686274506</v>
      </c>
      <c r="BA78" s="208">
        <v>1</v>
      </c>
      <c r="BB78" s="222">
        <v>0.9452054794520548</v>
      </c>
      <c r="BC78" s="208">
        <v>1</v>
      </c>
      <c r="BE78" s="208">
        <v>0.81081081081081086</v>
      </c>
      <c r="BF78" s="208">
        <v>0.875</v>
      </c>
      <c r="BG78" s="208">
        <v>0.91946308724832215</v>
      </c>
      <c r="BH78" s="208">
        <v>1</v>
      </c>
      <c r="BI78" s="208">
        <v>1</v>
      </c>
      <c r="BJ78" s="208">
        <v>0.97959183673469385</v>
      </c>
      <c r="BK78" s="208">
        <v>0.92592592592592593</v>
      </c>
      <c r="BL78" s="208">
        <v>0.9285714285714286</v>
      </c>
      <c r="BM78" s="208">
        <v>0.9726027397260274</v>
      </c>
      <c r="BN78" s="222">
        <v>0.98888888888888893</v>
      </c>
      <c r="BO78" s="208">
        <v>1</v>
      </c>
      <c r="BP78" s="208">
        <v>0.96460176991150437</v>
      </c>
      <c r="BQ78" s="208">
        <v>0.9760479041916168</v>
      </c>
      <c r="BR78" s="208">
        <v>1</v>
      </c>
      <c r="BS78" s="208">
        <v>0.79591836734693877</v>
      </c>
      <c r="BT78" s="208">
        <v>0.9882352941176471</v>
      </c>
      <c r="BU78" s="208">
        <v>0.98701298701298701</v>
      </c>
      <c r="BV78" s="222">
        <v>1</v>
      </c>
      <c r="BW78" s="208">
        <v>0.971830985915493</v>
      </c>
      <c r="BY78" s="208">
        <v>0.97546012269938653</v>
      </c>
      <c r="BZ78" s="208">
        <v>1</v>
      </c>
      <c r="CA78" s="208">
        <v>0.9932432432432432</v>
      </c>
      <c r="CB78" s="222">
        <v>1</v>
      </c>
      <c r="CC78" s="208">
        <v>0.94230769230769229</v>
      </c>
      <c r="CD78" s="208">
        <v>0.80508474576271183</v>
      </c>
      <c r="CE78" s="208">
        <v>0.94594594594594594</v>
      </c>
      <c r="CF78" s="208">
        <v>0.97841726618705038</v>
      </c>
      <c r="CG78" s="208">
        <v>0.90909090909090906</v>
      </c>
      <c r="CH78" s="208">
        <v>0.98571428571428577</v>
      </c>
      <c r="CI78" s="208">
        <v>1</v>
      </c>
    </row>
    <row r="79" spans="1:87" x14ac:dyDescent="0.2">
      <c r="A79" s="216">
        <v>9</v>
      </c>
      <c r="B79" s="217" t="s">
        <v>3350</v>
      </c>
      <c r="C79" s="218" t="s">
        <v>1160</v>
      </c>
      <c r="D79" s="219" t="s">
        <v>1161</v>
      </c>
      <c r="E79" s="216">
        <v>90</v>
      </c>
      <c r="F79" s="220">
        <v>1</v>
      </c>
      <c r="G79" s="221">
        <v>13</v>
      </c>
      <c r="K79" s="208">
        <v>1</v>
      </c>
      <c r="M79" s="208">
        <v>1</v>
      </c>
      <c r="N79" s="208">
        <v>1</v>
      </c>
      <c r="Q79" s="208">
        <v>1</v>
      </c>
      <c r="X79" s="208">
        <v>1</v>
      </c>
      <c r="AM79" s="208">
        <v>1</v>
      </c>
      <c r="AP79" s="208">
        <v>1</v>
      </c>
      <c r="AW79" s="208">
        <v>1</v>
      </c>
      <c r="BC79" s="208">
        <v>1</v>
      </c>
      <c r="BF79" s="208">
        <v>1</v>
      </c>
      <c r="BO79" s="208">
        <v>1</v>
      </c>
      <c r="BW79" s="208">
        <v>1</v>
      </c>
      <c r="CD79" s="208">
        <v>1</v>
      </c>
    </row>
    <row r="80" spans="1:87" x14ac:dyDescent="0.2">
      <c r="A80" s="216">
        <v>9</v>
      </c>
      <c r="B80" s="217" t="s">
        <v>3350</v>
      </c>
      <c r="C80" s="218" t="s">
        <v>1162</v>
      </c>
      <c r="D80" s="219" t="s">
        <v>1163</v>
      </c>
      <c r="E80" s="216">
        <v>90</v>
      </c>
      <c r="F80" s="220">
        <v>0.98055555555555551</v>
      </c>
      <c r="G80" s="221">
        <v>14</v>
      </c>
      <c r="I80" s="208">
        <v>0.95</v>
      </c>
      <c r="K80" s="208">
        <v>0.94444444444444442</v>
      </c>
      <c r="M80" s="208">
        <v>1</v>
      </c>
      <c r="N80" s="208">
        <v>1</v>
      </c>
      <c r="X80" s="208">
        <v>1</v>
      </c>
      <c r="AM80" s="208">
        <v>1</v>
      </c>
      <c r="AN80" s="208">
        <v>1</v>
      </c>
      <c r="AW80" s="208">
        <v>1</v>
      </c>
      <c r="BC80" s="208">
        <v>1</v>
      </c>
      <c r="BF80" s="208">
        <v>0.83333333333333337</v>
      </c>
      <c r="BO80" s="208">
        <v>1</v>
      </c>
      <c r="BW80" s="208">
        <v>1</v>
      </c>
      <c r="CC80" s="208">
        <v>1</v>
      </c>
      <c r="CD80" s="208">
        <v>1</v>
      </c>
    </row>
    <row r="81" spans="1:84" x14ac:dyDescent="0.2">
      <c r="A81" s="216">
        <v>9</v>
      </c>
      <c r="B81" s="217" t="s">
        <v>3350</v>
      </c>
      <c r="C81" s="218" t="s">
        <v>1164</v>
      </c>
      <c r="D81" s="219" t="s">
        <v>1165</v>
      </c>
      <c r="E81" s="216">
        <v>180</v>
      </c>
      <c r="F81" s="220">
        <v>0.98194901315789473</v>
      </c>
      <c r="G81" s="221">
        <v>16</v>
      </c>
      <c r="I81" s="208">
        <v>1</v>
      </c>
      <c r="M81" s="208">
        <v>1</v>
      </c>
      <c r="N81" s="208">
        <v>1</v>
      </c>
      <c r="Q81" s="208">
        <v>1</v>
      </c>
      <c r="X81" s="208">
        <v>1</v>
      </c>
      <c r="AM81" s="208">
        <v>1</v>
      </c>
      <c r="AP81" s="208">
        <v>1</v>
      </c>
      <c r="AW81" s="208">
        <v>1</v>
      </c>
      <c r="AX81" s="208">
        <v>1</v>
      </c>
      <c r="BC81" s="208">
        <v>1</v>
      </c>
      <c r="BF81" s="208">
        <v>0.97368421052631582</v>
      </c>
      <c r="BO81" s="208">
        <v>0.9375</v>
      </c>
      <c r="BP81" s="208">
        <v>0.8</v>
      </c>
      <c r="BW81" s="208">
        <v>1</v>
      </c>
      <c r="CC81" s="208">
        <v>1</v>
      </c>
      <c r="CD81" s="208">
        <v>1</v>
      </c>
    </row>
    <row r="82" spans="1:84" x14ac:dyDescent="0.2">
      <c r="A82" s="216">
        <v>9</v>
      </c>
      <c r="B82" s="217" t="s">
        <v>3350</v>
      </c>
      <c r="C82" s="218" t="s">
        <v>1166</v>
      </c>
      <c r="D82" s="219" t="s">
        <v>1167</v>
      </c>
      <c r="E82" s="216">
        <v>90</v>
      </c>
      <c r="F82" s="220">
        <v>0.85523809523809524</v>
      </c>
      <c r="G82" s="221">
        <v>10</v>
      </c>
      <c r="M82" s="208">
        <v>1</v>
      </c>
      <c r="N82" s="208">
        <v>0</v>
      </c>
      <c r="Q82" s="208">
        <v>1</v>
      </c>
      <c r="AP82" s="208">
        <v>1</v>
      </c>
      <c r="AW82" s="208">
        <v>0.95238095238095233</v>
      </c>
      <c r="BC82" s="208">
        <v>1</v>
      </c>
      <c r="BF82" s="208">
        <v>1</v>
      </c>
      <c r="BW82" s="208">
        <v>0.6</v>
      </c>
      <c r="CC82" s="208">
        <v>1</v>
      </c>
      <c r="CD82" s="208">
        <v>1</v>
      </c>
    </row>
    <row r="83" spans="1:84" x14ac:dyDescent="0.2">
      <c r="A83" s="216">
        <v>9</v>
      </c>
      <c r="B83" s="217" t="s">
        <v>3350</v>
      </c>
      <c r="C83" s="218" t="s">
        <v>1168</v>
      </c>
      <c r="D83" s="219" t="s">
        <v>1169</v>
      </c>
      <c r="E83" s="216">
        <v>120</v>
      </c>
      <c r="F83" s="220">
        <v>1</v>
      </c>
      <c r="G83" s="221">
        <v>12</v>
      </c>
      <c r="M83" s="208">
        <v>1</v>
      </c>
      <c r="N83" s="208">
        <v>1</v>
      </c>
      <c r="X83" s="208">
        <v>1</v>
      </c>
      <c r="AP83" s="208">
        <v>1</v>
      </c>
      <c r="AW83" s="208">
        <v>1</v>
      </c>
      <c r="AX83" s="208">
        <v>1</v>
      </c>
      <c r="BC83" s="208">
        <v>1</v>
      </c>
      <c r="BF83" s="208">
        <v>1</v>
      </c>
      <c r="BO83" s="208">
        <v>1</v>
      </c>
      <c r="BW83" s="208">
        <v>1</v>
      </c>
      <c r="CC83" s="208">
        <v>1</v>
      </c>
      <c r="CD83" s="208">
        <v>1</v>
      </c>
    </row>
    <row r="84" spans="1:84" x14ac:dyDescent="0.2">
      <c r="A84" s="216">
        <v>9</v>
      </c>
      <c r="B84" s="217" t="s">
        <v>3350</v>
      </c>
      <c r="C84" s="218" t="s">
        <v>1170</v>
      </c>
      <c r="D84" s="219" t="s">
        <v>1171</v>
      </c>
      <c r="E84" s="216">
        <v>90</v>
      </c>
      <c r="F84" s="220">
        <v>1</v>
      </c>
      <c r="G84" s="221">
        <v>2</v>
      </c>
      <c r="AP84" s="208">
        <v>1</v>
      </c>
      <c r="BW84" s="208">
        <v>1</v>
      </c>
    </row>
    <row r="85" spans="1:84" x14ac:dyDescent="0.2">
      <c r="A85" s="216">
        <v>9</v>
      </c>
      <c r="B85" s="217" t="s">
        <v>3350</v>
      </c>
      <c r="C85" s="218" t="s">
        <v>1172</v>
      </c>
      <c r="D85" s="219" t="s">
        <v>1173</v>
      </c>
      <c r="E85" s="216">
        <v>90</v>
      </c>
      <c r="F85" s="220">
        <v>0.98809523809523803</v>
      </c>
      <c r="G85" s="221">
        <v>14</v>
      </c>
      <c r="I85" s="208">
        <v>1</v>
      </c>
      <c r="K85" s="208">
        <v>1</v>
      </c>
      <c r="N85" s="208">
        <v>1</v>
      </c>
      <c r="Q85" s="208">
        <v>1</v>
      </c>
      <c r="X85" s="208">
        <v>0.83333333333333337</v>
      </c>
      <c r="AP85" s="208">
        <v>1</v>
      </c>
      <c r="AW85" s="208">
        <v>1</v>
      </c>
      <c r="AX85" s="208">
        <v>1</v>
      </c>
      <c r="BC85" s="208">
        <v>1</v>
      </c>
      <c r="BF85" s="208">
        <v>1</v>
      </c>
      <c r="BO85" s="208">
        <v>1</v>
      </c>
      <c r="BW85" s="208">
        <v>1</v>
      </c>
      <c r="CB85" s="222">
        <v>1</v>
      </c>
      <c r="CC85" s="208">
        <v>1</v>
      </c>
    </row>
    <row r="86" spans="1:84" x14ac:dyDescent="0.2">
      <c r="A86" s="216">
        <v>9</v>
      </c>
      <c r="B86" s="217" t="s">
        <v>3350</v>
      </c>
      <c r="C86" s="218" t="s">
        <v>1174</v>
      </c>
      <c r="D86" s="219" t="s">
        <v>1175</v>
      </c>
      <c r="E86" s="216">
        <v>90</v>
      </c>
      <c r="F86" s="220">
        <v>1</v>
      </c>
      <c r="G86" s="221">
        <v>2</v>
      </c>
      <c r="X86" s="208">
        <v>1</v>
      </c>
      <c r="BW86" s="208">
        <v>1</v>
      </c>
    </row>
    <row r="87" spans="1:84" x14ac:dyDescent="0.2">
      <c r="A87" s="216">
        <v>9</v>
      </c>
      <c r="B87" s="217" t="s">
        <v>3350</v>
      </c>
      <c r="C87" s="218" t="s">
        <v>1176</v>
      </c>
      <c r="D87" s="219" t="s">
        <v>1177</v>
      </c>
      <c r="E87" s="216">
        <v>180</v>
      </c>
      <c r="F87" s="220">
        <v>0.98076923076923073</v>
      </c>
      <c r="G87" s="221">
        <v>13</v>
      </c>
      <c r="M87" s="208">
        <v>1</v>
      </c>
      <c r="N87" s="208">
        <v>1</v>
      </c>
      <c r="Q87" s="208">
        <v>1</v>
      </c>
      <c r="X87" s="208">
        <v>0.75</v>
      </c>
      <c r="AM87" s="208">
        <v>1</v>
      </c>
      <c r="AP87" s="208">
        <v>1</v>
      </c>
      <c r="AW87" s="208">
        <v>1</v>
      </c>
      <c r="AX87" s="208">
        <v>1</v>
      </c>
      <c r="BO87" s="208">
        <v>1</v>
      </c>
      <c r="BW87" s="208">
        <v>1</v>
      </c>
      <c r="BZ87" s="208">
        <v>1</v>
      </c>
      <c r="CC87" s="208">
        <v>1</v>
      </c>
      <c r="CD87" s="208">
        <v>1</v>
      </c>
    </row>
    <row r="88" spans="1:84" x14ac:dyDescent="0.2">
      <c r="A88" s="216">
        <v>9</v>
      </c>
      <c r="B88" s="217" t="s">
        <v>3350</v>
      </c>
      <c r="C88" s="218" t="s">
        <v>1178</v>
      </c>
      <c r="D88" s="219" t="s">
        <v>1179</v>
      </c>
      <c r="E88" s="216">
        <v>120</v>
      </c>
      <c r="F88" s="220">
        <v>0.96566617127879051</v>
      </c>
      <c r="G88" s="221">
        <v>11</v>
      </c>
      <c r="M88" s="208">
        <v>1</v>
      </c>
      <c r="N88" s="208">
        <v>0.66666666666666663</v>
      </c>
      <c r="X88" s="208">
        <v>0.99616858237547889</v>
      </c>
      <c r="AN88" s="208">
        <v>1</v>
      </c>
      <c r="AP88" s="208">
        <v>1</v>
      </c>
      <c r="BC88" s="208">
        <v>1</v>
      </c>
      <c r="BF88" s="208">
        <v>1</v>
      </c>
      <c r="BO88" s="208">
        <v>0.98076923076923073</v>
      </c>
      <c r="BW88" s="208">
        <v>0.97872340425531912</v>
      </c>
      <c r="CC88" s="208">
        <v>1</v>
      </c>
      <c r="CD88" s="208">
        <v>1</v>
      </c>
    </row>
    <row r="89" spans="1:84" x14ac:dyDescent="0.2">
      <c r="A89" s="216">
        <v>9</v>
      </c>
      <c r="B89" s="217" t="s">
        <v>3350</v>
      </c>
      <c r="C89" s="218" t="s">
        <v>1180</v>
      </c>
      <c r="D89" s="219" t="s">
        <v>1181</v>
      </c>
      <c r="E89" s="216">
        <v>180</v>
      </c>
      <c r="F89" s="220">
        <v>1</v>
      </c>
      <c r="G89" s="221">
        <v>14</v>
      </c>
      <c r="M89" s="208">
        <v>1</v>
      </c>
      <c r="N89" s="208">
        <v>1</v>
      </c>
      <c r="X89" s="208">
        <v>1</v>
      </c>
      <c r="AM89" s="208">
        <v>1</v>
      </c>
      <c r="AP89" s="208">
        <v>1</v>
      </c>
      <c r="AW89" s="208">
        <v>1</v>
      </c>
      <c r="AX89" s="208">
        <v>1</v>
      </c>
      <c r="BC89" s="208">
        <v>1</v>
      </c>
      <c r="BF89" s="208">
        <v>1</v>
      </c>
      <c r="BM89" s="208">
        <v>1</v>
      </c>
      <c r="BO89" s="208">
        <v>1</v>
      </c>
      <c r="BW89" s="208">
        <v>1</v>
      </c>
      <c r="CC89" s="208">
        <v>1</v>
      </c>
      <c r="CD89" s="208">
        <v>1</v>
      </c>
    </row>
    <row r="90" spans="1:84" x14ac:dyDescent="0.2">
      <c r="A90" s="216">
        <v>9</v>
      </c>
      <c r="B90" s="217" t="s">
        <v>3350</v>
      </c>
      <c r="C90" s="218" t="s">
        <v>1188</v>
      </c>
      <c r="D90" s="219" t="s">
        <v>1189</v>
      </c>
      <c r="E90" s="216">
        <v>90</v>
      </c>
      <c r="F90" s="220">
        <v>0.92453904672783827</v>
      </c>
      <c r="G90" s="221">
        <v>12</v>
      </c>
      <c r="M90" s="208">
        <v>1</v>
      </c>
      <c r="N90" s="208">
        <v>0.5</v>
      </c>
      <c r="Q90" s="208">
        <v>1</v>
      </c>
      <c r="X90" s="208">
        <v>0.93548387096774188</v>
      </c>
      <c r="AM90" s="208">
        <v>1</v>
      </c>
      <c r="AW90" s="208">
        <v>0.94117647058823528</v>
      </c>
      <c r="BC90" s="208">
        <v>1</v>
      </c>
      <c r="BF90" s="208">
        <v>0.8</v>
      </c>
      <c r="BO90" s="208">
        <v>0.9178082191780822</v>
      </c>
      <c r="BW90" s="208">
        <v>1</v>
      </c>
      <c r="CC90" s="208">
        <v>1</v>
      </c>
      <c r="CF90" s="208">
        <v>1</v>
      </c>
    </row>
    <row r="91" spans="1:84" x14ac:dyDescent="0.2">
      <c r="A91" s="216">
        <v>9</v>
      </c>
      <c r="B91" s="217" t="s">
        <v>3350</v>
      </c>
      <c r="C91" s="218" t="s">
        <v>1190</v>
      </c>
      <c r="D91" s="219" t="s">
        <v>1191</v>
      </c>
      <c r="E91" s="216">
        <v>90</v>
      </c>
      <c r="F91" s="220">
        <v>0.99465240641711228</v>
      </c>
      <c r="G91" s="221">
        <v>11</v>
      </c>
      <c r="M91" s="208">
        <v>1</v>
      </c>
      <c r="N91" s="208">
        <v>1</v>
      </c>
      <c r="X91" s="208">
        <v>1</v>
      </c>
      <c r="AN91" s="208">
        <v>1</v>
      </c>
      <c r="AP91" s="208">
        <v>1</v>
      </c>
      <c r="AW91" s="208">
        <v>1</v>
      </c>
      <c r="BF91" s="208">
        <v>1</v>
      </c>
      <c r="BO91" s="208">
        <v>1</v>
      </c>
      <c r="BW91" s="208">
        <v>0.94117647058823528</v>
      </c>
      <c r="CB91" s="222">
        <v>1</v>
      </c>
      <c r="CC91" s="208">
        <v>1</v>
      </c>
    </row>
    <row r="92" spans="1:84" x14ac:dyDescent="0.2">
      <c r="A92" s="216">
        <v>9</v>
      </c>
      <c r="B92" s="217" t="s">
        <v>3350</v>
      </c>
      <c r="C92" s="218" t="s">
        <v>1192</v>
      </c>
      <c r="D92" s="219" t="s">
        <v>1193</v>
      </c>
      <c r="E92" s="216">
        <v>90</v>
      </c>
      <c r="F92" s="220">
        <v>0.959225188391855</v>
      </c>
      <c r="G92" s="221">
        <v>18</v>
      </c>
      <c r="M92" s="208">
        <v>0.98809523809523814</v>
      </c>
      <c r="Q92" s="208">
        <v>1</v>
      </c>
      <c r="X92" s="208">
        <v>0.94285714285714284</v>
      </c>
      <c r="AN92" s="208">
        <v>1</v>
      </c>
      <c r="AP92" s="208">
        <v>1</v>
      </c>
      <c r="AW92" s="208">
        <v>1</v>
      </c>
      <c r="AX92" s="208">
        <v>1</v>
      </c>
      <c r="BC92" s="208">
        <v>1</v>
      </c>
      <c r="BF92" s="208">
        <v>0.88888888888888884</v>
      </c>
      <c r="BM92" s="208">
        <v>0.75</v>
      </c>
      <c r="BO92" s="208">
        <v>0.8666666666666667</v>
      </c>
      <c r="BP92" s="208">
        <v>1</v>
      </c>
      <c r="BW92" s="208">
        <v>1</v>
      </c>
      <c r="BZ92" s="208">
        <v>1</v>
      </c>
      <c r="CB92" s="222">
        <v>1</v>
      </c>
      <c r="CC92" s="208">
        <v>0.95454545454545459</v>
      </c>
      <c r="CD92" s="208">
        <v>0.875</v>
      </c>
      <c r="CF92" s="208">
        <v>1</v>
      </c>
    </row>
    <row r="93" spans="1:84" x14ac:dyDescent="0.2">
      <c r="A93" s="216">
        <v>9</v>
      </c>
      <c r="B93" s="217" t="s">
        <v>3350</v>
      </c>
      <c r="C93" s="218" t="s">
        <v>1194</v>
      </c>
      <c r="D93" s="219" t="s">
        <v>1195</v>
      </c>
      <c r="E93" s="216">
        <v>90</v>
      </c>
      <c r="F93" s="220">
        <v>0.97743668403543138</v>
      </c>
      <c r="G93" s="221">
        <v>22</v>
      </c>
      <c r="M93" s="208">
        <v>0.99268292682926829</v>
      </c>
      <c r="N93" s="208">
        <v>0.83333333333333337</v>
      </c>
      <c r="Q93" s="208">
        <v>1</v>
      </c>
      <c r="X93" s="208">
        <v>0.90865384615384615</v>
      </c>
      <c r="AB93" s="208">
        <v>1</v>
      </c>
      <c r="AM93" s="208">
        <v>1</v>
      </c>
      <c r="AN93" s="208">
        <v>0.97872340425531912</v>
      </c>
      <c r="AP93" s="208">
        <v>1</v>
      </c>
      <c r="AW93" s="208">
        <v>0.99470899470899465</v>
      </c>
      <c r="AX93" s="208">
        <v>1</v>
      </c>
      <c r="BC93" s="208">
        <v>1</v>
      </c>
      <c r="BF93" s="208">
        <v>0.97409326424870468</v>
      </c>
      <c r="BM93" s="208">
        <v>1</v>
      </c>
      <c r="BO93" s="208">
        <v>0.9707602339181286</v>
      </c>
      <c r="BP93" s="208">
        <v>1</v>
      </c>
      <c r="BW93" s="208">
        <v>0.99230769230769234</v>
      </c>
      <c r="BZ93" s="208">
        <v>1</v>
      </c>
      <c r="CB93" s="222">
        <v>1</v>
      </c>
      <c r="CC93" s="208">
        <v>0.96276595744680848</v>
      </c>
      <c r="CD93" s="208">
        <v>0.98648648648648651</v>
      </c>
      <c r="CE93" s="208">
        <v>1</v>
      </c>
      <c r="CF93" s="208">
        <v>0.90909090909090906</v>
      </c>
    </row>
    <row r="94" spans="1:84" x14ac:dyDescent="0.2">
      <c r="A94" s="216">
        <v>9</v>
      </c>
      <c r="B94" s="217" t="s">
        <v>3350</v>
      </c>
      <c r="C94" s="218" t="s">
        <v>1196</v>
      </c>
      <c r="D94" s="219" t="s">
        <v>1197</v>
      </c>
      <c r="E94" s="216">
        <v>180</v>
      </c>
      <c r="F94" s="220">
        <v>0.95833333333333337</v>
      </c>
      <c r="G94" s="221">
        <v>3</v>
      </c>
      <c r="AP94" s="208">
        <v>1</v>
      </c>
      <c r="BW94" s="208">
        <v>0.875</v>
      </c>
      <c r="CD94" s="208">
        <v>1</v>
      </c>
    </row>
    <row r="95" spans="1:84" x14ac:dyDescent="0.2">
      <c r="A95" s="216">
        <v>9</v>
      </c>
      <c r="B95" s="217" t="s">
        <v>3350</v>
      </c>
      <c r="C95" s="218" t="s">
        <v>1198</v>
      </c>
      <c r="D95" s="219" t="s">
        <v>1199</v>
      </c>
      <c r="E95" s="216">
        <v>180</v>
      </c>
      <c r="F95" s="220">
        <v>0.95258243648336527</v>
      </c>
      <c r="G95" s="221">
        <v>21</v>
      </c>
      <c r="M95" s="208">
        <v>1</v>
      </c>
      <c r="N95" s="208">
        <v>1</v>
      </c>
      <c r="Q95" s="208">
        <v>1</v>
      </c>
      <c r="X95" s="208">
        <v>1</v>
      </c>
      <c r="AB95" s="208">
        <v>1</v>
      </c>
      <c r="AM95" s="208">
        <v>1</v>
      </c>
      <c r="AN95" s="208">
        <v>1</v>
      </c>
      <c r="AP95" s="208">
        <v>1</v>
      </c>
      <c r="AW95" s="208">
        <v>1</v>
      </c>
      <c r="AX95" s="208">
        <v>0.99019607843137258</v>
      </c>
      <c r="BC95" s="208">
        <v>1</v>
      </c>
      <c r="BF95" s="208">
        <v>1</v>
      </c>
      <c r="BM95" s="208">
        <v>1</v>
      </c>
      <c r="BO95" s="208">
        <v>0.9</v>
      </c>
      <c r="BP95" s="208">
        <v>0.66666666666666663</v>
      </c>
      <c r="BW95" s="208">
        <v>0.44736842105263158</v>
      </c>
      <c r="BZ95" s="208">
        <v>1</v>
      </c>
      <c r="CB95" s="222">
        <v>1</v>
      </c>
      <c r="CC95" s="208">
        <v>1</v>
      </c>
      <c r="CD95" s="208">
        <v>1</v>
      </c>
      <c r="CF95" s="208">
        <v>1</v>
      </c>
    </row>
    <row r="96" spans="1:84" x14ac:dyDescent="0.2">
      <c r="A96" s="216">
        <v>9</v>
      </c>
      <c r="B96" s="217" t="s">
        <v>3350</v>
      </c>
      <c r="C96" s="218" t="s">
        <v>1206</v>
      </c>
      <c r="D96" s="219" t="s">
        <v>1207</v>
      </c>
      <c r="E96" s="216">
        <v>90</v>
      </c>
      <c r="F96" s="220">
        <v>0.96489895553363048</v>
      </c>
      <c r="G96" s="221">
        <v>16</v>
      </c>
      <c r="M96" s="208">
        <v>1</v>
      </c>
      <c r="N96" s="208">
        <v>0.8</v>
      </c>
      <c r="Q96" s="208">
        <v>1</v>
      </c>
      <c r="X96" s="208">
        <v>0.8666666666666667</v>
      </c>
      <c r="AN96" s="208">
        <v>0.98750000000000004</v>
      </c>
      <c r="AP96" s="208">
        <v>1</v>
      </c>
      <c r="AW96" s="208">
        <v>0.9285714285714286</v>
      </c>
      <c r="BC96" s="208">
        <v>1</v>
      </c>
      <c r="BF96" s="208">
        <v>0.94736842105263153</v>
      </c>
      <c r="BP96" s="208">
        <v>1</v>
      </c>
      <c r="BW96" s="208">
        <v>1</v>
      </c>
      <c r="BZ96" s="208">
        <v>1</v>
      </c>
      <c r="CB96" s="222">
        <v>1</v>
      </c>
      <c r="CC96" s="208">
        <v>0.98039215686274506</v>
      </c>
      <c r="CD96" s="208">
        <v>0.99038461538461542</v>
      </c>
      <c r="CF96" s="208">
        <v>0.9375</v>
      </c>
    </row>
    <row r="97" spans="1:87" x14ac:dyDescent="0.2">
      <c r="A97" s="216">
        <v>9</v>
      </c>
      <c r="B97" s="217" t="s">
        <v>3350</v>
      </c>
      <c r="C97" s="218" t="s">
        <v>1208</v>
      </c>
      <c r="D97" s="219" t="s">
        <v>1209</v>
      </c>
      <c r="E97" s="216">
        <v>90</v>
      </c>
      <c r="F97" s="220">
        <v>0.9361791353833504</v>
      </c>
      <c r="G97" s="221">
        <v>16</v>
      </c>
      <c r="M97" s="208">
        <v>1</v>
      </c>
      <c r="Q97" s="208">
        <v>1</v>
      </c>
      <c r="X97" s="208">
        <v>0.82558139534883723</v>
      </c>
      <c r="AM97" s="208">
        <v>0.97222222222222221</v>
      </c>
      <c r="AP97" s="208">
        <v>1</v>
      </c>
      <c r="AW97" s="208">
        <v>1</v>
      </c>
      <c r="AX97" s="208">
        <v>1</v>
      </c>
      <c r="BF97" s="208">
        <v>0.88888888888888884</v>
      </c>
      <c r="BM97" s="208">
        <v>1</v>
      </c>
      <c r="BO97" s="208">
        <v>0.85416666666666663</v>
      </c>
      <c r="BP97" s="208">
        <v>1</v>
      </c>
      <c r="BW97" s="208">
        <v>0.6</v>
      </c>
      <c r="CB97" s="222">
        <v>1</v>
      </c>
      <c r="CC97" s="208">
        <v>0.91346153846153844</v>
      </c>
      <c r="CD97" s="208">
        <v>0.97</v>
      </c>
      <c r="CG97" s="208">
        <v>0.95454545454545459</v>
      </c>
    </row>
    <row r="98" spans="1:87" x14ac:dyDescent="0.2">
      <c r="A98" s="216">
        <v>9</v>
      </c>
      <c r="B98" s="217" t="s">
        <v>3350</v>
      </c>
      <c r="C98" s="218" t="s">
        <v>1210</v>
      </c>
      <c r="D98" s="219" t="s">
        <v>1211</v>
      </c>
      <c r="E98" s="216">
        <v>90</v>
      </c>
      <c r="F98" s="220">
        <v>0.98165412650734707</v>
      </c>
      <c r="G98" s="221">
        <v>17</v>
      </c>
      <c r="M98" s="208">
        <v>0.98750000000000004</v>
      </c>
      <c r="N98" s="208">
        <v>1</v>
      </c>
      <c r="Q98" s="208">
        <v>1</v>
      </c>
      <c r="X98" s="208">
        <v>0.94374999999999998</v>
      </c>
      <c r="AM98" s="208">
        <v>1</v>
      </c>
      <c r="AP98" s="208">
        <v>1</v>
      </c>
      <c r="AW98" s="208">
        <v>0.967741935483871</v>
      </c>
      <c r="AX98" s="208">
        <v>0.99481865284974091</v>
      </c>
      <c r="BC98" s="208">
        <v>1</v>
      </c>
      <c r="BF98" s="208">
        <v>0.9642857142857143</v>
      </c>
      <c r="BO98" s="208">
        <v>1</v>
      </c>
      <c r="BP98" s="208">
        <v>0.95945945945945943</v>
      </c>
      <c r="BW98" s="208">
        <v>0.99224806201550386</v>
      </c>
      <c r="BZ98" s="208">
        <v>0.9375</v>
      </c>
      <c r="CC98" s="208">
        <v>0.96938775510204078</v>
      </c>
      <c r="CD98" s="208">
        <v>1</v>
      </c>
      <c r="CF98" s="208">
        <v>0.97142857142857142</v>
      </c>
    </row>
    <row r="99" spans="1:87" x14ac:dyDescent="0.2">
      <c r="A99" s="216">
        <v>9</v>
      </c>
      <c r="B99" s="217" t="s">
        <v>3350</v>
      </c>
      <c r="C99" s="218" t="s">
        <v>1214</v>
      </c>
      <c r="D99" s="219" t="s">
        <v>1215</v>
      </c>
      <c r="E99" s="216">
        <v>90</v>
      </c>
      <c r="F99" s="220">
        <v>0.94202124211163818</v>
      </c>
      <c r="G99" s="221">
        <v>27</v>
      </c>
      <c r="M99" s="208">
        <v>0.93950850661625707</v>
      </c>
      <c r="N99" s="208">
        <v>0.79487179487179482</v>
      </c>
      <c r="Q99" s="208">
        <v>0.97435897435897434</v>
      </c>
      <c r="X99" s="208">
        <v>1</v>
      </c>
      <c r="AB99" s="208">
        <v>1</v>
      </c>
      <c r="AM99" s="208">
        <v>0.99705014749262533</v>
      </c>
      <c r="AN99" s="208">
        <v>1</v>
      </c>
      <c r="AO99" s="208">
        <v>0.91666666666666663</v>
      </c>
      <c r="AP99" s="208">
        <v>0.99420289855072463</v>
      </c>
      <c r="AW99" s="208">
        <v>0.98814229249011853</v>
      </c>
      <c r="AX99" s="208">
        <v>1</v>
      </c>
      <c r="AY99" s="208">
        <v>0.96153846153846156</v>
      </c>
      <c r="BC99" s="208">
        <v>1</v>
      </c>
      <c r="BF99" s="208">
        <v>0.8970588235294118</v>
      </c>
      <c r="BI99" s="208">
        <v>0.9887640449438202</v>
      </c>
      <c r="BM99" s="208">
        <v>0.97515527950310554</v>
      </c>
      <c r="BO99" s="208">
        <v>0.78378378378378377</v>
      </c>
      <c r="BP99" s="208">
        <v>0.90909090909090906</v>
      </c>
      <c r="BR99" s="208">
        <v>0.94736842105263153</v>
      </c>
      <c r="BW99" s="208">
        <v>0.53424657534246578</v>
      </c>
      <c r="BZ99" s="208">
        <v>0.97487437185929648</v>
      </c>
      <c r="CB99" s="222">
        <v>0.98630136986301364</v>
      </c>
      <c r="CC99" s="208">
        <v>0.98526703499079193</v>
      </c>
      <c r="CD99" s="208">
        <v>0.9906166219839142</v>
      </c>
      <c r="CE99" s="208">
        <v>1</v>
      </c>
      <c r="CF99" s="208">
        <v>0.92156862745098034</v>
      </c>
      <c r="CG99" s="208">
        <v>0.97413793103448276</v>
      </c>
    </row>
    <row r="100" spans="1:87" x14ac:dyDescent="0.2">
      <c r="A100" s="216">
        <v>9</v>
      </c>
      <c r="B100" s="217" t="s">
        <v>3350</v>
      </c>
      <c r="C100" s="218" t="s">
        <v>1216</v>
      </c>
      <c r="D100" s="219" t="s">
        <v>1217</v>
      </c>
      <c r="E100" s="216">
        <v>180</v>
      </c>
      <c r="F100" s="220">
        <v>0.95645368061552116</v>
      </c>
      <c r="G100" s="221">
        <v>26</v>
      </c>
      <c r="M100" s="208">
        <v>1</v>
      </c>
      <c r="N100" s="208">
        <v>1</v>
      </c>
      <c r="Q100" s="208">
        <v>1</v>
      </c>
      <c r="R100" s="208">
        <v>1</v>
      </c>
      <c r="X100" s="208">
        <v>1</v>
      </c>
      <c r="AM100" s="208">
        <v>1</v>
      </c>
      <c r="AN100" s="208">
        <v>1</v>
      </c>
      <c r="AO100" s="208">
        <v>1</v>
      </c>
      <c r="AP100" s="208">
        <v>1</v>
      </c>
      <c r="AW100" s="208">
        <v>1</v>
      </c>
      <c r="AX100" s="208">
        <v>1</v>
      </c>
      <c r="BC100" s="208">
        <v>1</v>
      </c>
      <c r="BF100" s="208">
        <v>0.98039215686274506</v>
      </c>
      <c r="BI100" s="208">
        <v>0.99492385786802029</v>
      </c>
      <c r="BM100" s="208">
        <v>1</v>
      </c>
      <c r="BO100" s="208">
        <v>0.91891891891891897</v>
      </c>
      <c r="BP100" s="208">
        <v>0.92592592592592593</v>
      </c>
      <c r="BW100" s="208">
        <v>0.125</v>
      </c>
      <c r="BY100" s="208">
        <v>1</v>
      </c>
      <c r="BZ100" s="208">
        <v>1</v>
      </c>
      <c r="CB100" s="222">
        <v>1</v>
      </c>
      <c r="CC100" s="208">
        <v>1</v>
      </c>
      <c r="CD100" s="208">
        <v>0.97435897435897434</v>
      </c>
      <c r="CE100" s="208">
        <v>1</v>
      </c>
      <c r="CF100" s="208">
        <v>1</v>
      </c>
      <c r="CG100" s="208">
        <v>0.94827586206896552</v>
      </c>
    </row>
    <row r="101" spans="1:87" x14ac:dyDescent="0.2">
      <c r="A101" s="216">
        <v>9</v>
      </c>
      <c r="B101" s="217" t="s">
        <v>3350</v>
      </c>
      <c r="C101" s="218" t="s">
        <v>1218</v>
      </c>
      <c r="D101" s="219" t="s">
        <v>1219</v>
      </c>
      <c r="E101" s="216">
        <v>180</v>
      </c>
      <c r="F101" s="220">
        <v>0.99253448343740547</v>
      </c>
      <c r="G101" s="221">
        <v>19</v>
      </c>
      <c r="M101" s="208">
        <v>1</v>
      </c>
      <c r="N101" s="208">
        <v>1</v>
      </c>
      <c r="Q101" s="208">
        <v>1</v>
      </c>
      <c r="X101" s="208">
        <v>1</v>
      </c>
      <c r="AN101" s="208">
        <v>1</v>
      </c>
      <c r="AP101" s="208">
        <v>1</v>
      </c>
      <c r="AW101" s="208">
        <v>0.98930481283422456</v>
      </c>
      <c r="AX101" s="208">
        <v>1</v>
      </c>
      <c r="BC101" s="208">
        <v>1</v>
      </c>
      <c r="BF101" s="208">
        <v>0.96078431372549022</v>
      </c>
      <c r="BO101" s="208">
        <v>0.965034965034965</v>
      </c>
      <c r="BP101" s="208">
        <v>0.95890410958904104</v>
      </c>
      <c r="BW101" s="208">
        <v>0.98412698412698407</v>
      </c>
      <c r="BZ101" s="208">
        <v>1</v>
      </c>
      <c r="CB101" s="222">
        <v>1</v>
      </c>
      <c r="CC101" s="208">
        <v>1</v>
      </c>
      <c r="CD101" s="208">
        <v>1</v>
      </c>
      <c r="CF101" s="208">
        <v>1</v>
      </c>
      <c r="CG101" s="208">
        <v>1</v>
      </c>
    </row>
    <row r="102" spans="1:87" x14ac:dyDescent="0.2">
      <c r="A102" s="216">
        <v>9</v>
      </c>
      <c r="B102" s="217" t="s">
        <v>3350</v>
      </c>
      <c r="C102" s="218" t="s">
        <v>1220</v>
      </c>
      <c r="D102" s="219" t="s">
        <v>1221</v>
      </c>
      <c r="E102" s="216">
        <v>180</v>
      </c>
      <c r="F102" s="220">
        <v>0.95449698808560945</v>
      </c>
      <c r="G102" s="221">
        <v>37</v>
      </c>
      <c r="M102" s="208">
        <v>0.99300699300699302</v>
      </c>
      <c r="N102" s="208">
        <v>1</v>
      </c>
      <c r="Q102" s="208">
        <v>0.95</v>
      </c>
      <c r="R102" s="208">
        <v>1</v>
      </c>
      <c r="X102" s="208">
        <v>1</v>
      </c>
      <c r="Y102" s="208">
        <v>0.8</v>
      </c>
      <c r="AB102" s="208">
        <v>1</v>
      </c>
      <c r="AF102" s="208">
        <v>1</v>
      </c>
      <c r="AG102" s="222">
        <v>1</v>
      </c>
      <c r="AM102" s="208">
        <v>1</v>
      </c>
      <c r="AN102" s="208">
        <v>1</v>
      </c>
      <c r="AO102" s="208">
        <v>1</v>
      </c>
      <c r="AP102" s="208">
        <v>1</v>
      </c>
      <c r="AT102" s="208">
        <v>1</v>
      </c>
      <c r="AW102" s="208">
        <v>0.99337748344370858</v>
      </c>
      <c r="AX102" s="208">
        <v>1</v>
      </c>
      <c r="AY102" s="208">
        <v>0.9285714285714286</v>
      </c>
      <c r="AZ102" s="208">
        <v>1</v>
      </c>
      <c r="BC102" s="208">
        <v>1</v>
      </c>
      <c r="BF102" s="208">
        <v>0.95454545454545459</v>
      </c>
      <c r="BI102" s="208">
        <v>1</v>
      </c>
      <c r="BM102" s="208">
        <v>0.97752808988764039</v>
      </c>
      <c r="BO102" s="208">
        <v>0.75</v>
      </c>
      <c r="BP102" s="208">
        <v>0.95294117647058818</v>
      </c>
      <c r="BR102" s="208">
        <v>1</v>
      </c>
      <c r="BV102" s="222">
        <v>1</v>
      </c>
      <c r="BW102" s="208">
        <v>0.43548387096774194</v>
      </c>
      <c r="BY102" s="208">
        <v>1</v>
      </c>
      <c r="BZ102" s="208">
        <v>1</v>
      </c>
      <c r="CB102" s="222">
        <v>1</v>
      </c>
      <c r="CC102" s="208">
        <v>0.9928057553956835</v>
      </c>
      <c r="CD102" s="208">
        <v>0.9955357142857143</v>
      </c>
      <c r="CE102" s="208">
        <v>0.66666666666666663</v>
      </c>
      <c r="CF102" s="208">
        <v>1</v>
      </c>
      <c r="CG102" s="208">
        <v>0.92592592592592593</v>
      </c>
      <c r="CH102" s="208">
        <v>1</v>
      </c>
      <c r="CI102" s="208">
        <v>1</v>
      </c>
    </row>
    <row r="103" spans="1:87" x14ac:dyDescent="0.2">
      <c r="A103" s="216">
        <v>10</v>
      </c>
      <c r="B103" s="217" t="s">
        <v>3351</v>
      </c>
      <c r="C103" s="218" t="s">
        <v>1222</v>
      </c>
      <c r="D103" s="219" t="s">
        <v>1223</v>
      </c>
      <c r="E103" s="216">
        <v>60</v>
      </c>
      <c r="F103" s="220">
        <v>1</v>
      </c>
      <c r="G103" s="221">
        <v>4</v>
      </c>
      <c r="R103" s="208">
        <v>1</v>
      </c>
      <c r="BC103" s="208">
        <v>1</v>
      </c>
      <c r="BW103" s="208">
        <v>1</v>
      </c>
      <c r="CC103" s="208">
        <v>1</v>
      </c>
    </row>
    <row r="104" spans="1:87" x14ac:dyDescent="0.2">
      <c r="A104" s="216">
        <v>10</v>
      </c>
      <c r="B104" s="217" t="s">
        <v>3351</v>
      </c>
      <c r="C104" s="218" t="s">
        <v>3584</v>
      </c>
      <c r="D104" s="219" t="s">
        <v>3585</v>
      </c>
      <c r="E104" s="216">
        <v>30</v>
      </c>
      <c r="F104" s="220">
        <v>1</v>
      </c>
      <c r="G104" s="221">
        <v>1</v>
      </c>
      <c r="BC104" s="208">
        <v>1</v>
      </c>
    </row>
    <row r="105" spans="1:87" x14ac:dyDescent="0.2">
      <c r="A105" s="216">
        <v>10</v>
      </c>
      <c r="B105" s="217" t="s">
        <v>3351</v>
      </c>
      <c r="C105" s="218" t="s">
        <v>1226</v>
      </c>
      <c r="D105" s="219" t="s">
        <v>1227</v>
      </c>
      <c r="E105" s="216">
        <v>30</v>
      </c>
      <c r="F105" s="220">
        <v>0.5</v>
      </c>
      <c r="G105" s="221">
        <v>2</v>
      </c>
      <c r="N105" s="208">
        <v>0</v>
      </c>
      <c r="CC105" s="208">
        <v>1</v>
      </c>
    </row>
    <row r="106" spans="1:87" x14ac:dyDescent="0.2">
      <c r="A106" s="216">
        <v>10</v>
      </c>
      <c r="B106" s="217" t="s">
        <v>3351</v>
      </c>
      <c r="C106" s="218" t="s">
        <v>1228</v>
      </c>
      <c r="D106" s="219" t="s">
        <v>1229</v>
      </c>
      <c r="E106" s="216">
        <v>30</v>
      </c>
      <c r="F106" s="220">
        <v>1</v>
      </c>
      <c r="G106" s="221">
        <v>3</v>
      </c>
      <c r="AP106" s="208">
        <v>1</v>
      </c>
      <c r="BC106" s="208">
        <v>1</v>
      </c>
      <c r="CC106" s="208">
        <v>1</v>
      </c>
    </row>
    <row r="107" spans="1:87" x14ac:dyDescent="0.2">
      <c r="A107" s="216">
        <v>10</v>
      </c>
      <c r="B107" s="217" t="s">
        <v>3351</v>
      </c>
      <c r="C107" s="218" t="s">
        <v>1230</v>
      </c>
      <c r="D107" s="219" t="s">
        <v>1231</v>
      </c>
      <c r="E107" s="216">
        <v>30</v>
      </c>
      <c r="F107" s="220">
        <v>0.79870129870129858</v>
      </c>
      <c r="G107" s="221">
        <v>11</v>
      </c>
      <c r="I107" s="208">
        <v>0.5</v>
      </c>
      <c r="K107" s="208">
        <v>1</v>
      </c>
      <c r="X107" s="208">
        <v>0.2857142857142857</v>
      </c>
      <c r="AJ107" s="208">
        <v>1</v>
      </c>
      <c r="AM107" s="208">
        <v>1</v>
      </c>
      <c r="AN107" s="208">
        <v>0</v>
      </c>
      <c r="AP107" s="208">
        <v>1</v>
      </c>
      <c r="AW107" s="208">
        <v>1</v>
      </c>
      <c r="BC107" s="208">
        <v>1</v>
      </c>
      <c r="BO107" s="208">
        <v>1</v>
      </c>
      <c r="CC107" s="208">
        <v>1</v>
      </c>
    </row>
    <row r="108" spans="1:87" x14ac:dyDescent="0.2">
      <c r="A108" s="216">
        <v>10</v>
      </c>
      <c r="B108" s="217" t="s">
        <v>3351</v>
      </c>
      <c r="C108" s="218" t="s">
        <v>1224</v>
      </c>
      <c r="D108" s="219" t="s">
        <v>1225</v>
      </c>
      <c r="E108" s="216">
        <v>30</v>
      </c>
      <c r="F108" s="220">
        <v>0.6071428571428571</v>
      </c>
      <c r="G108" s="221">
        <v>7</v>
      </c>
      <c r="I108" s="208">
        <v>0</v>
      </c>
      <c r="K108" s="208">
        <v>0.25</v>
      </c>
      <c r="X108" s="208">
        <v>0.5</v>
      </c>
      <c r="AM108" s="208">
        <v>0.5</v>
      </c>
      <c r="AP108" s="208">
        <v>1</v>
      </c>
      <c r="BC108" s="208">
        <v>1</v>
      </c>
      <c r="CC108" s="208">
        <v>1</v>
      </c>
    </row>
    <row r="109" spans="1:87" x14ac:dyDescent="0.2">
      <c r="A109" s="216">
        <v>10</v>
      </c>
      <c r="B109" s="217" t="s">
        <v>3351</v>
      </c>
      <c r="C109" s="218" t="s">
        <v>3509</v>
      </c>
      <c r="D109" s="219" t="s">
        <v>2734</v>
      </c>
      <c r="E109" s="216">
        <v>180</v>
      </c>
      <c r="F109" s="220">
        <v>1</v>
      </c>
      <c r="G109" s="221">
        <v>1</v>
      </c>
      <c r="CC109" s="208">
        <v>1</v>
      </c>
    </row>
    <row r="110" spans="1:87" x14ac:dyDescent="0.2">
      <c r="A110" s="216">
        <v>10</v>
      </c>
      <c r="B110" s="217" t="s">
        <v>3351</v>
      </c>
      <c r="C110" s="218" t="s">
        <v>3510</v>
      </c>
      <c r="D110" s="219" t="s">
        <v>2736</v>
      </c>
      <c r="E110" s="216">
        <v>180</v>
      </c>
      <c r="F110" s="220">
        <v>1</v>
      </c>
      <c r="G110" s="221">
        <v>1</v>
      </c>
      <c r="AM110" s="208">
        <v>1</v>
      </c>
    </row>
    <row r="111" spans="1:87" x14ac:dyDescent="0.2">
      <c r="A111" s="216">
        <v>10</v>
      </c>
      <c r="B111" s="217" t="s">
        <v>3351</v>
      </c>
      <c r="C111" s="218" t="s">
        <v>1234</v>
      </c>
      <c r="D111" s="219" t="s">
        <v>1235</v>
      </c>
      <c r="E111" s="216">
        <v>180</v>
      </c>
      <c r="F111" s="220">
        <v>1</v>
      </c>
      <c r="G111" s="221">
        <v>1</v>
      </c>
      <c r="M111" s="208">
        <v>1</v>
      </c>
    </row>
    <row r="112" spans="1:87" x14ac:dyDescent="0.2">
      <c r="A112" s="216">
        <v>10</v>
      </c>
      <c r="B112" s="217" t="s">
        <v>3351</v>
      </c>
      <c r="C112" s="218" t="s">
        <v>1236</v>
      </c>
      <c r="D112" s="219" t="s">
        <v>1237</v>
      </c>
      <c r="E112" s="216">
        <v>60</v>
      </c>
      <c r="F112" s="220">
        <v>1</v>
      </c>
      <c r="G112" s="221">
        <v>1</v>
      </c>
      <c r="CD112" s="208">
        <v>1</v>
      </c>
    </row>
    <row r="113" spans="1:85" x14ac:dyDescent="0.2">
      <c r="A113" s="216">
        <v>10</v>
      </c>
      <c r="B113" s="217" t="s">
        <v>3351</v>
      </c>
      <c r="C113" s="218" t="s">
        <v>1240</v>
      </c>
      <c r="D113" s="219" t="s">
        <v>1241</v>
      </c>
      <c r="E113" s="216">
        <v>60</v>
      </c>
      <c r="F113" s="220">
        <v>1</v>
      </c>
      <c r="G113" s="221">
        <v>4</v>
      </c>
      <c r="AM113" s="208">
        <v>1</v>
      </c>
      <c r="BC113" s="208">
        <v>1</v>
      </c>
      <c r="BT113" s="208">
        <v>1</v>
      </c>
      <c r="BW113" s="208">
        <v>1</v>
      </c>
    </row>
    <row r="114" spans="1:85" x14ac:dyDescent="0.2">
      <c r="A114" s="216">
        <v>10</v>
      </c>
      <c r="B114" s="217" t="s">
        <v>3351</v>
      </c>
      <c r="C114" s="218" t="s">
        <v>1244</v>
      </c>
      <c r="D114" s="219" t="s">
        <v>1245</v>
      </c>
      <c r="E114" s="216">
        <v>60</v>
      </c>
      <c r="F114" s="220">
        <v>1</v>
      </c>
      <c r="G114" s="221">
        <v>1</v>
      </c>
      <c r="BA114" s="208">
        <v>1</v>
      </c>
    </row>
    <row r="115" spans="1:85" x14ac:dyDescent="0.2">
      <c r="A115" s="216">
        <v>10</v>
      </c>
      <c r="B115" s="217" t="s">
        <v>3351</v>
      </c>
      <c r="C115" s="218" t="s">
        <v>1250</v>
      </c>
      <c r="D115" s="219" t="s">
        <v>1251</v>
      </c>
      <c r="E115" s="216">
        <v>60</v>
      </c>
      <c r="F115" s="220">
        <v>0.94270833333333337</v>
      </c>
      <c r="G115" s="221">
        <v>16</v>
      </c>
      <c r="I115" s="208">
        <v>1</v>
      </c>
      <c r="K115" s="208">
        <v>1</v>
      </c>
      <c r="N115" s="208">
        <v>1</v>
      </c>
      <c r="X115" s="208">
        <v>1</v>
      </c>
      <c r="Z115" s="208">
        <v>1</v>
      </c>
      <c r="AG115" s="222">
        <v>1</v>
      </c>
      <c r="AJ115" s="208">
        <v>1</v>
      </c>
      <c r="AM115" s="208">
        <v>0.75</v>
      </c>
      <c r="AO115" s="208">
        <v>1</v>
      </c>
      <c r="AP115" s="208">
        <v>1</v>
      </c>
      <c r="AW115" s="208">
        <v>1</v>
      </c>
      <c r="AY115" s="208">
        <v>1</v>
      </c>
      <c r="BC115" s="208">
        <v>1</v>
      </c>
      <c r="BP115" s="208">
        <v>1</v>
      </c>
      <c r="BW115" s="208">
        <v>0.33333333333333331</v>
      </c>
      <c r="BZ115" s="208">
        <v>1</v>
      </c>
    </row>
    <row r="116" spans="1:85" x14ac:dyDescent="0.2">
      <c r="A116" s="216">
        <v>10</v>
      </c>
      <c r="B116" s="217" t="s">
        <v>3351</v>
      </c>
      <c r="C116" s="218" t="s">
        <v>1258</v>
      </c>
      <c r="D116" s="219" t="s">
        <v>1259</v>
      </c>
      <c r="E116" s="216">
        <v>180</v>
      </c>
      <c r="F116" s="220">
        <v>1</v>
      </c>
      <c r="G116" s="221">
        <v>5</v>
      </c>
      <c r="M116" s="208">
        <v>1</v>
      </c>
      <c r="AN116" s="208">
        <v>1</v>
      </c>
      <c r="BC116" s="208">
        <v>1</v>
      </c>
      <c r="BZ116" s="208">
        <v>1</v>
      </c>
      <c r="CG116" s="208">
        <v>1</v>
      </c>
    </row>
    <row r="117" spans="1:85" x14ac:dyDescent="0.2">
      <c r="A117" s="216">
        <v>10</v>
      </c>
      <c r="B117" s="217" t="s">
        <v>3351</v>
      </c>
      <c r="C117" s="218" t="s">
        <v>1260</v>
      </c>
      <c r="D117" s="219" t="s">
        <v>1261</v>
      </c>
      <c r="E117" s="216">
        <v>60</v>
      </c>
      <c r="F117" s="220">
        <v>0.8571428571428571</v>
      </c>
      <c r="G117" s="221">
        <v>7</v>
      </c>
      <c r="N117" s="208">
        <v>1</v>
      </c>
      <c r="AQ117" s="208">
        <v>1</v>
      </c>
      <c r="AZ117" s="208">
        <v>1</v>
      </c>
      <c r="BE117" s="208">
        <v>0</v>
      </c>
      <c r="BS117" s="208">
        <v>1</v>
      </c>
      <c r="BW117" s="208">
        <v>1</v>
      </c>
      <c r="CG117" s="208">
        <v>1</v>
      </c>
    </row>
    <row r="118" spans="1:85" x14ac:dyDescent="0.2">
      <c r="A118" s="216">
        <v>10</v>
      </c>
      <c r="B118" s="217" t="s">
        <v>3351</v>
      </c>
      <c r="C118" s="218" t="s">
        <v>1262</v>
      </c>
      <c r="D118" s="219" t="s">
        <v>1263</v>
      </c>
      <c r="E118" s="216">
        <v>60</v>
      </c>
      <c r="F118" s="220">
        <v>0.625</v>
      </c>
      <c r="G118" s="221">
        <v>8</v>
      </c>
      <c r="N118" s="208">
        <v>0</v>
      </c>
      <c r="AG118" s="222">
        <v>1</v>
      </c>
      <c r="AM118" s="208">
        <v>1</v>
      </c>
      <c r="AO118" s="208">
        <v>0</v>
      </c>
      <c r="BC118" s="208">
        <v>1</v>
      </c>
      <c r="BG118" s="208">
        <v>1</v>
      </c>
      <c r="BW118" s="208">
        <v>0</v>
      </c>
      <c r="BZ118" s="208">
        <v>1</v>
      </c>
    </row>
    <row r="119" spans="1:85" x14ac:dyDescent="0.2">
      <c r="A119" s="216">
        <v>10</v>
      </c>
      <c r="B119" s="217" t="s">
        <v>3351</v>
      </c>
      <c r="C119" s="218" t="s">
        <v>1276</v>
      </c>
      <c r="D119" s="219" t="s">
        <v>1277</v>
      </c>
      <c r="E119" s="216">
        <v>60</v>
      </c>
      <c r="F119" s="220">
        <v>0.94541363771727915</v>
      </c>
      <c r="G119" s="221">
        <v>52</v>
      </c>
      <c r="I119" s="208">
        <v>0.91666666666666663</v>
      </c>
      <c r="K119" s="208">
        <v>0.8571428571428571</v>
      </c>
      <c r="M119" s="208">
        <v>0.967741935483871</v>
      </c>
      <c r="N119" s="208">
        <v>1</v>
      </c>
      <c r="O119" s="208">
        <v>0.93103448275862066</v>
      </c>
      <c r="Q119" s="208">
        <v>1</v>
      </c>
      <c r="R119" s="208">
        <v>1</v>
      </c>
      <c r="X119" s="208">
        <v>0.88304093567251463</v>
      </c>
      <c r="Y119" s="208">
        <v>0.90476190476190477</v>
      </c>
      <c r="Z119" s="208">
        <v>0.91428571428571426</v>
      </c>
      <c r="AA119" s="208">
        <v>0.93103448275862066</v>
      </c>
      <c r="AB119" s="208">
        <v>0.93220338983050843</v>
      </c>
      <c r="AD119" s="208">
        <v>0.95774647887323938</v>
      </c>
      <c r="AE119" s="208">
        <v>1</v>
      </c>
      <c r="AG119" s="222">
        <v>1</v>
      </c>
      <c r="AJ119" s="208">
        <v>0.96178343949044587</v>
      </c>
      <c r="AM119" s="208">
        <v>0.99346405228758172</v>
      </c>
      <c r="AN119" s="208">
        <v>0.96531791907514453</v>
      </c>
      <c r="AO119" s="208">
        <v>0.86274509803921573</v>
      </c>
      <c r="AP119" s="208">
        <v>0.97368421052631582</v>
      </c>
      <c r="AQ119" s="208">
        <v>1</v>
      </c>
      <c r="AR119" s="208">
        <v>1</v>
      </c>
      <c r="AS119" s="208">
        <v>0.8</v>
      </c>
      <c r="AU119" s="222">
        <v>1</v>
      </c>
      <c r="AW119" s="208">
        <v>0.89473684210526316</v>
      </c>
      <c r="AY119" s="208">
        <v>1</v>
      </c>
      <c r="AZ119" s="208">
        <v>0.97101449275362317</v>
      </c>
      <c r="BA119" s="208">
        <v>1</v>
      </c>
      <c r="BC119" s="208">
        <v>0.99</v>
      </c>
      <c r="BE119" s="208">
        <v>0.86486486486486491</v>
      </c>
      <c r="BF119" s="208">
        <v>0.86734693877551017</v>
      </c>
      <c r="BG119" s="208">
        <v>0.76086956521739135</v>
      </c>
      <c r="BH119" s="208">
        <v>0.97826086956521741</v>
      </c>
      <c r="BJ119" s="208">
        <v>0.94444444444444442</v>
      </c>
      <c r="BL119" s="208">
        <v>0.90845070422535212</v>
      </c>
      <c r="BN119" s="222">
        <v>1</v>
      </c>
      <c r="BO119" s="208">
        <v>0.90909090909090906</v>
      </c>
      <c r="BP119" s="208">
        <v>0.98571428571428577</v>
      </c>
      <c r="BQ119" s="208">
        <v>0.97163120567375882</v>
      </c>
      <c r="BS119" s="208">
        <v>1</v>
      </c>
      <c r="BT119" s="208">
        <v>1</v>
      </c>
      <c r="BV119" s="222">
        <v>1</v>
      </c>
      <c r="BW119" s="208">
        <v>0.81355932203389836</v>
      </c>
      <c r="BY119" s="208">
        <v>1</v>
      </c>
      <c r="BZ119" s="208">
        <v>1</v>
      </c>
      <c r="CA119" s="208">
        <v>1</v>
      </c>
      <c r="CB119" s="222">
        <v>0.97368421052631582</v>
      </c>
      <c r="CC119" s="208">
        <v>0.93333333333333335</v>
      </c>
      <c r="CD119" s="208">
        <v>0.98932384341637014</v>
      </c>
      <c r="CE119" s="208">
        <v>0.8</v>
      </c>
      <c r="CF119" s="208">
        <v>0.96190476190476193</v>
      </c>
      <c r="CG119" s="208">
        <v>0.890625</v>
      </c>
    </row>
    <row r="120" spans="1:85" x14ac:dyDescent="0.2">
      <c r="A120" s="216">
        <v>10</v>
      </c>
      <c r="B120" s="217" t="s">
        <v>3351</v>
      </c>
      <c r="C120" s="218" t="s">
        <v>1278</v>
      </c>
      <c r="D120" s="219" t="s">
        <v>1279</v>
      </c>
      <c r="E120" s="216">
        <v>60</v>
      </c>
      <c r="F120" s="220">
        <v>0.93234081331625618</v>
      </c>
      <c r="G120" s="221">
        <v>39</v>
      </c>
      <c r="I120" s="208">
        <v>1</v>
      </c>
      <c r="M120" s="208">
        <v>0.95744680851063835</v>
      </c>
      <c r="N120" s="208">
        <v>1</v>
      </c>
      <c r="O120" s="208">
        <v>1</v>
      </c>
      <c r="X120" s="208">
        <v>1</v>
      </c>
      <c r="Y120" s="208">
        <v>1</v>
      </c>
      <c r="AA120" s="208">
        <v>1</v>
      </c>
      <c r="AB120" s="208">
        <v>0.83333333333333337</v>
      </c>
      <c r="AD120" s="208">
        <v>0.5</v>
      </c>
      <c r="AE120" s="208">
        <v>1</v>
      </c>
      <c r="AG120" s="222">
        <v>1</v>
      </c>
      <c r="AJ120" s="208">
        <v>1</v>
      </c>
      <c r="AM120" s="208">
        <v>0.97222222222222221</v>
      </c>
      <c r="AN120" s="208">
        <v>0.96078431372549022</v>
      </c>
      <c r="AO120" s="208">
        <v>1</v>
      </c>
      <c r="AQ120" s="208">
        <v>1</v>
      </c>
      <c r="AW120" s="208">
        <v>1</v>
      </c>
      <c r="AY120" s="208">
        <v>1</v>
      </c>
      <c r="AZ120" s="208">
        <v>0.9</v>
      </c>
      <c r="BA120" s="208">
        <v>0.75</v>
      </c>
      <c r="BC120" s="208">
        <v>1</v>
      </c>
      <c r="BE120" s="208">
        <v>0.8571428571428571</v>
      </c>
      <c r="BF120" s="208">
        <v>0.8</v>
      </c>
      <c r="BG120" s="208">
        <v>0.81818181818181823</v>
      </c>
      <c r="BH120" s="208">
        <v>1</v>
      </c>
      <c r="BL120" s="208">
        <v>1</v>
      </c>
      <c r="BN120" s="222">
        <v>1</v>
      </c>
      <c r="BO120" s="208">
        <v>0.90909090909090906</v>
      </c>
      <c r="BP120" s="208">
        <v>1</v>
      </c>
      <c r="BQ120" s="208">
        <v>1</v>
      </c>
      <c r="BS120" s="208">
        <v>1</v>
      </c>
      <c r="BW120" s="208">
        <v>0.66666666666666663</v>
      </c>
      <c r="BZ120" s="208">
        <v>1</v>
      </c>
      <c r="CA120" s="208">
        <v>1</v>
      </c>
      <c r="CC120" s="208">
        <v>0.96969696969696972</v>
      </c>
      <c r="CD120" s="208">
        <v>0.95652173913043481</v>
      </c>
      <c r="CE120" s="208">
        <v>0.5714285714285714</v>
      </c>
      <c r="CF120" s="208">
        <v>0.93877551020408168</v>
      </c>
      <c r="CG120" s="208">
        <v>1</v>
      </c>
    </row>
    <row r="121" spans="1:85" x14ac:dyDescent="0.2">
      <c r="A121" s="216">
        <v>10</v>
      </c>
      <c r="B121" s="217" t="s">
        <v>3351</v>
      </c>
      <c r="C121" s="218" t="s">
        <v>1280</v>
      </c>
      <c r="D121" s="219" t="s">
        <v>1281</v>
      </c>
      <c r="E121" s="216">
        <v>60</v>
      </c>
      <c r="F121" s="220">
        <v>0.968087187666135</v>
      </c>
      <c r="G121" s="221">
        <v>30</v>
      </c>
      <c r="M121" s="208">
        <v>1</v>
      </c>
      <c r="N121" s="208">
        <v>1</v>
      </c>
      <c r="R121" s="208">
        <v>1</v>
      </c>
      <c r="X121" s="208">
        <v>1</v>
      </c>
      <c r="Z121" s="208">
        <v>1</v>
      </c>
      <c r="AA121" s="208">
        <v>1</v>
      </c>
      <c r="AD121" s="208">
        <v>1</v>
      </c>
      <c r="AJ121" s="208">
        <v>1</v>
      </c>
      <c r="AM121" s="208">
        <v>1</v>
      </c>
      <c r="AN121" s="208">
        <v>0.75</v>
      </c>
      <c r="AO121" s="208">
        <v>1</v>
      </c>
      <c r="AP121" s="208">
        <v>1</v>
      </c>
      <c r="AX121" s="208">
        <v>1</v>
      </c>
      <c r="AZ121" s="208">
        <v>1</v>
      </c>
      <c r="BA121" s="208">
        <v>1</v>
      </c>
      <c r="BC121" s="208">
        <v>1</v>
      </c>
      <c r="BE121" s="208">
        <v>0.90909090909090906</v>
      </c>
      <c r="BF121" s="208">
        <v>1</v>
      </c>
      <c r="BG121" s="208">
        <v>0.89473684210526316</v>
      </c>
      <c r="BH121" s="208">
        <v>1</v>
      </c>
      <c r="BL121" s="208">
        <v>0.88</v>
      </c>
      <c r="BQ121" s="208">
        <v>0.97619047619047616</v>
      </c>
      <c r="BS121" s="208">
        <v>1</v>
      </c>
      <c r="BW121" s="208">
        <v>0.79545454545454541</v>
      </c>
      <c r="BY121" s="208">
        <v>1</v>
      </c>
      <c r="BZ121" s="208">
        <v>1</v>
      </c>
      <c r="CA121" s="208">
        <v>0.98</v>
      </c>
      <c r="CC121" s="208">
        <v>1</v>
      </c>
      <c r="CD121" s="208">
        <v>1</v>
      </c>
      <c r="CF121" s="208">
        <v>0.8571428571428571</v>
      </c>
    </row>
    <row r="122" spans="1:85" x14ac:dyDescent="0.2">
      <c r="A122" s="216">
        <v>10</v>
      </c>
      <c r="B122" s="217" t="s">
        <v>3351</v>
      </c>
      <c r="C122" s="218" t="s">
        <v>1282</v>
      </c>
      <c r="D122" s="219" t="s">
        <v>1283</v>
      </c>
      <c r="E122" s="216">
        <v>60</v>
      </c>
      <c r="F122" s="220">
        <v>0.94767701863497078</v>
      </c>
      <c r="G122" s="221">
        <v>50</v>
      </c>
      <c r="I122" s="208">
        <v>0.88888888888888884</v>
      </c>
      <c r="K122" s="208">
        <v>0.8571428571428571</v>
      </c>
      <c r="M122" s="208">
        <v>0.96280991735537191</v>
      </c>
      <c r="N122" s="208">
        <v>1</v>
      </c>
      <c r="O122" s="208">
        <v>1</v>
      </c>
      <c r="Q122" s="208">
        <v>1</v>
      </c>
      <c r="R122" s="208">
        <v>0.90909090909090906</v>
      </c>
      <c r="X122" s="208">
        <v>0.97222222222222221</v>
      </c>
      <c r="Y122" s="208">
        <v>0.84761904761904761</v>
      </c>
      <c r="Z122" s="208">
        <v>0.98076923076923073</v>
      </c>
      <c r="AA122" s="208">
        <v>0.97142857142857142</v>
      </c>
      <c r="AB122" s="208">
        <v>0.91379310344827591</v>
      </c>
      <c r="AD122" s="208">
        <v>0.72222222222222221</v>
      </c>
      <c r="AE122" s="208">
        <v>0.9</v>
      </c>
      <c r="AG122" s="222">
        <v>1</v>
      </c>
      <c r="AJ122" s="208">
        <v>1</v>
      </c>
      <c r="AM122" s="208">
        <v>0.88775510204081631</v>
      </c>
      <c r="AN122" s="208">
        <v>0.93529411764705883</v>
      </c>
      <c r="AO122" s="208">
        <v>0.98571428571428577</v>
      </c>
      <c r="AP122" s="208">
        <v>0.97560975609756095</v>
      </c>
      <c r="AQ122" s="208">
        <v>1</v>
      </c>
      <c r="AR122" s="208">
        <v>1</v>
      </c>
      <c r="AS122" s="208">
        <v>1</v>
      </c>
      <c r="AU122" s="222">
        <v>1</v>
      </c>
      <c r="AW122" s="208">
        <v>0.89583333333333337</v>
      </c>
      <c r="AY122" s="208">
        <v>1</v>
      </c>
      <c r="AZ122" s="208">
        <v>0.9928057553956835</v>
      </c>
      <c r="BA122" s="208">
        <v>1</v>
      </c>
      <c r="BC122" s="208">
        <v>1</v>
      </c>
      <c r="BE122" s="208">
        <v>0.91803278688524592</v>
      </c>
      <c r="BF122" s="208">
        <v>0.82432432432432434</v>
      </c>
      <c r="BG122" s="208">
        <v>0.90322580645161288</v>
      </c>
      <c r="BH122" s="208">
        <v>1</v>
      </c>
      <c r="BJ122" s="208">
        <v>0.88888888888888884</v>
      </c>
      <c r="BL122" s="208">
        <v>0.96923076923076923</v>
      </c>
      <c r="BN122" s="222">
        <v>1</v>
      </c>
      <c r="BO122" s="208">
        <v>0.94117647058823528</v>
      </c>
      <c r="BP122" s="208">
        <v>0.963963963963964</v>
      </c>
      <c r="BQ122" s="208">
        <v>1</v>
      </c>
      <c r="BS122" s="208">
        <v>0.93333333333333335</v>
      </c>
      <c r="BW122" s="208">
        <v>0.76086956521739135</v>
      </c>
      <c r="BY122" s="208">
        <v>0.94117647058823528</v>
      </c>
      <c r="BZ122" s="208">
        <v>1</v>
      </c>
      <c r="CA122" s="208">
        <v>1</v>
      </c>
      <c r="CB122" s="222">
        <v>1</v>
      </c>
      <c r="CC122" s="208">
        <v>0.93495934959349591</v>
      </c>
      <c r="CD122" s="208">
        <v>0.98181818181818181</v>
      </c>
      <c r="CE122" s="208">
        <v>0.94444444444444442</v>
      </c>
      <c r="CF122" s="208">
        <v>0.94736842105263153</v>
      </c>
      <c r="CG122" s="208">
        <v>0.93203883495145634</v>
      </c>
    </row>
    <row r="123" spans="1:85" x14ac:dyDescent="0.2">
      <c r="A123" s="216">
        <v>10</v>
      </c>
      <c r="B123" s="217" t="s">
        <v>3351</v>
      </c>
      <c r="C123" s="218" t="s">
        <v>1284</v>
      </c>
      <c r="D123" s="219" t="s">
        <v>1285</v>
      </c>
      <c r="E123" s="216">
        <v>60</v>
      </c>
      <c r="F123" s="220">
        <v>0.97333333333333327</v>
      </c>
      <c r="G123" s="221">
        <v>15</v>
      </c>
      <c r="M123" s="208">
        <v>0.6</v>
      </c>
      <c r="O123" s="208">
        <v>1</v>
      </c>
      <c r="X123" s="208">
        <v>1</v>
      </c>
      <c r="Y123" s="208">
        <v>1</v>
      </c>
      <c r="AB123" s="208">
        <v>1</v>
      </c>
      <c r="AM123" s="208">
        <v>1</v>
      </c>
      <c r="AN123" s="208">
        <v>1</v>
      </c>
      <c r="AP123" s="208">
        <v>1</v>
      </c>
      <c r="AZ123" s="208">
        <v>1</v>
      </c>
      <c r="BC123" s="208">
        <v>1</v>
      </c>
      <c r="BE123" s="208">
        <v>1</v>
      </c>
      <c r="BL123" s="208">
        <v>1</v>
      </c>
      <c r="CC123" s="208">
        <v>1</v>
      </c>
      <c r="CE123" s="208">
        <v>1</v>
      </c>
      <c r="CF123" s="208">
        <v>1</v>
      </c>
    </row>
    <row r="124" spans="1:85" x14ac:dyDescent="0.2">
      <c r="A124" s="216">
        <v>10</v>
      </c>
      <c r="B124" s="217" t="s">
        <v>3351</v>
      </c>
      <c r="C124" s="218" t="s">
        <v>1286</v>
      </c>
      <c r="D124" s="219" t="s">
        <v>1287</v>
      </c>
      <c r="E124" s="216">
        <v>60</v>
      </c>
      <c r="F124" s="220">
        <v>0.96208411788476345</v>
      </c>
      <c r="G124" s="221">
        <v>53</v>
      </c>
      <c r="I124" s="208">
        <v>1</v>
      </c>
      <c r="K124" s="208">
        <v>1</v>
      </c>
      <c r="M124" s="208">
        <v>0.96</v>
      </c>
      <c r="O124" s="208">
        <v>0.93333333333333335</v>
      </c>
      <c r="Q124" s="208">
        <v>1</v>
      </c>
      <c r="R124" s="208">
        <v>1</v>
      </c>
      <c r="X124" s="208">
        <v>1</v>
      </c>
      <c r="Y124" s="208">
        <v>1</v>
      </c>
      <c r="Z124" s="208">
        <v>0.94736842105263153</v>
      </c>
      <c r="AA124" s="208">
        <v>1</v>
      </c>
      <c r="AB124" s="208">
        <v>1</v>
      </c>
      <c r="AD124" s="208">
        <v>1</v>
      </c>
      <c r="AE124" s="208">
        <v>1</v>
      </c>
      <c r="AG124" s="222">
        <v>1</v>
      </c>
      <c r="AJ124" s="208">
        <v>1</v>
      </c>
      <c r="AM124" s="208">
        <v>1</v>
      </c>
      <c r="AN124" s="208">
        <v>0.9375</v>
      </c>
      <c r="AO124" s="208">
        <v>0.96666666666666667</v>
      </c>
      <c r="AP124" s="208">
        <v>1</v>
      </c>
      <c r="AQ124" s="208">
        <v>1</v>
      </c>
      <c r="AR124" s="208">
        <v>0.72727272727272729</v>
      </c>
      <c r="AS124" s="208">
        <v>1</v>
      </c>
      <c r="AU124" s="222">
        <v>1</v>
      </c>
      <c r="AW124" s="208">
        <v>1</v>
      </c>
      <c r="AX124" s="208">
        <v>1</v>
      </c>
      <c r="AY124" s="208">
        <v>1</v>
      </c>
      <c r="AZ124" s="208">
        <v>1</v>
      </c>
      <c r="BA124" s="208">
        <v>1</v>
      </c>
      <c r="BB124" s="222">
        <v>1</v>
      </c>
      <c r="BC124" s="208">
        <v>1</v>
      </c>
      <c r="BE124" s="208">
        <v>0.86363636363636365</v>
      </c>
      <c r="BF124" s="208">
        <v>0.8571428571428571</v>
      </c>
      <c r="BG124" s="208">
        <v>0.8571428571428571</v>
      </c>
      <c r="BH124" s="208">
        <v>1</v>
      </c>
      <c r="BJ124" s="208">
        <v>0.91666666666666663</v>
      </c>
      <c r="BL124" s="208">
        <v>1</v>
      </c>
      <c r="BN124" s="222">
        <v>1</v>
      </c>
      <c r="BO124" s="208">
        <v>0.77777777777777779</v>
      </c>
      <c r="BP124" s="208">
        <v>0.94545454545454544</v>
      </c>
      <c r="BQ124" s="208">
        <v>1</v>
      </c>
      <c r="BS124" s="208">
        <v>1</v>
      </c>
      <c r="BT124" s="208">
        <v>1</v>
      </c>
      <c r="BV124" s="222">
        <v>1</v>
      </c>
      <c r="BW124" s="208">
        <v>1</v>
      </c>
      <c r="BY124" s="208">
        <v>1</v>
      </c>
      <c r="BZ124" s="208">
        <v>1</v>
      </c>
      <c r="CA124" s="208">
        <v>1</v>
      </c>
      <c r="CB124" s="222">
        <v>1</v>
      </c>
      <c r="CC124" s="208">
        <v>0.94285714285714284</v>
      </c>
      <c r="CD124" s="208">
        <v>0.96875</v>
      </c>
      <c r="CE124" s="208">
        <v>0.5</v>
      </c>
      <c r="CF124" s="208">
        <v>1</v>
      </c>
      <c r="CG124" s="208">
        <v>0.88888888888888884</v>
      </c>
    </row>
    <row r="125" spans="1:85" x14ac:dyDescent="0.2">
      <c r="A125" s="216">
        <v>10</v>
      </c>
      <c r="B125" s="217" t="s">
        <v>3351</v>
      </c>
      <c r="C125" s="218" t="s">
        <v>1288</v>
      </c>
      <c r="D125" s="219" t="s">
        <v>1289</v>
      </c>
      <c r="E125" s="216">
        <v>60</v>
      </c>
      <c r="F125" s="220">
        <v>0.95066804764186197</v>
      </c>
      <c r="G125" s="221">
        <v>44</v>
      </c>
      <c r="K125" s="208">
        <v>0.5</v>
      </c>
      <c r="M125" s="208">
        <v>0.93939393939393945</v>
      </c>
      <c r="O125" s="208">
        <v>1</v>
      </c>
      <c r="Q125" s="208">
        <v>1</v>
      </c>
      <c r="X125" s="208">
        <v>1</v>
      </c>
      <c r="Y125" s="208">
        <v>0.8571428571428571</v>
      </c>
      <c r="Z125" s="208">
        <v>1</v>
      </c>
      <c r="AA125" s="208">
        <v>1</v>
      </c>
      <c r="AB125" s="208">
        <v>0.95833333333333337</v>
      </c>
      <c r="AD125" s="208">
        <v>1</v>
      </c>
      <c r="AE125" s="208">
        <v>1</v>
      </c>
      <c r="AG125" s="222">
        <v>1</v>
      </c>
      <c r="AM125" s="208">
        <v>0.92753623188405798</v>
      </c>
      <c r="AN125" s="208">
        <v>0.93333333333333335</v>
      </c>
      <c r="AO125" s="208">
        <v>1</v>
      </c>
      <c r="AP125" s="208">
        <v>1</v>
      </c>
      <c r="AQ125" s="208">
        <v>1</v>
      </c>
      <c r="AR125" s="208">
        <v>1</v>
      </c>
      <c r="AS125" s="208">
        <v>1</v>
      </c>
      <c r="AU125" s="222">
        <v>1</v>
      </c>
      <c r="AW125" s="208">
        <v>1</v>
      </c>
      <c r="AY125" s="208">
        <v>1</v>
      </c>
      <c r="AZ125" s="208">
        <v>1</v>
      </c>
      <c r="BC125" s="208">
        <v>1</v>
      </c>
      <c r="BE125" s="208">
        <v>0.86111111111111116</v>
      </c>
      <c r="BF125" s="208">
        <v>0.875</v>
      </c>
      <c r="BG125" s="208">
        <v>0.90909090909090906</v>
      </c>
      <c r="BH125" s="208">
        <v>1</v>
      </c>
      <c r="BL125" s="208">
        <v>0.9375</v>
      </c>
      <c r="BO125" s="208">
        <v>1</v>
      </c>
      <c r="BP125" s="208">
        <v>1</v>
      </c>
      <c r="BQ125" s="208">
        <v>1</v>
      </c>
      <c r="BS125" s="208">
        <v>1</v>
      </c>
      <c r="BT125" s="208">
        <v>1</v>
      </c>
      <c r="BW125" s="208">
        <v>0.7142857142857143</v>
      </c>
      <c r="BY125" s="208">
        <v>1</v>
      </c>
      <c r="BZ125" s="208">
        <v>1</v>
      </c>
      <c r="CA125" s="208">
        <v>1</v>
      </c>
      <c r="CB125" s="222">
        <v>1</v>
      </c>
      <c r="CC125" s="208">
        <v>0.93333333333333335</v>
      </c>
      <c r="CD125" s="208">
        <v>0.83333333333333337</v>
      </c>
      <c r="CE125" s="208">
        <v>0.75</v>
      </c>
      <c r="CF125" s="208">
        <v>0.9</v>
      </c>
      <c r="CG125" s="208">
        <v>1</v>
      </c>
    </row>
    <row r="126" spans="1:85" x14ac:dyDescent="0.2">
      <c r="A126" s="216">
        <v>10</v>
      </c>
      <c r="B126" s="217" t="s">
        <v>3351</v>
      </c>
      <c r="C126" s="218" t="s">
        <v>1290</v>
      </c>
      <c r="D126" s="219" t="s">
        <v>1291</v>
      </c>
      <c r="E126" s="216">
        <v>60</v>
      </c>
      <c r="F126" s="220">
        <v>0.94612114176937767</v>
      </c>
      <c r="G126" s="221">
        <v>54</v>
      </c>
      <c r="I126" s="208">
        <v>0.8936170212765957</v>
      </c>
      <c r="K126" s="208">
        <v>0.93421052631578949</v>
      </c>
      <c r="M126" s="208">
        <v>0.99328859060402686</v>
      </c>
      <c r="O126" s="208">
        <v>0.96296296296296291</v>
      </c>
      <c r="Q126" s="208">
        <v>1</v>
      </c>
      <c r="R126" s="208">
        <v>0.97222222222222221</v>
      </c>
      <c r="X126" s="208">
        <v>0.98550724637681164</v>
      </c>
      <c r="Y126" s="208">
        <v>0.96296296296296291</v>
      </c>
      <c r="Z126" s="208">
        <v>0.87096774193548387</v>
      </c>
      <c r="AA126" s="208">
        <v>1</v>
      </c>
      <c r="AB126" s="208">
        <v>0.96</v>
      </c>
      <c r="AD126" s="208">
        <v>0.90909090909090906</v>
      </c>
      <c r="AE126" s="208">
        <v>0.96666666666666667</v>
      </c>
      <c r="AG126" s="222">
        <v>1</v>
      </c>
      <c r="AJ126" s="208">
        <v>1</v>
      </c>
      <c r="AM126" s="208">
        <v>1</v>
      </c>
      <c r="AN126" s="208">
        <v>1</v>
      </c>
      <c r="AO126" s="208">
        <v>1</v>
      </c>
      <c r="AP126" s="208">
        <v>1</v>
      </c>
      <c r="AQ126" s="208">
        <v>1</v>
      </c>
      <c r="AR126" s="208">
        <v>1</v>
      </c>
      <c r="AS126" s="208">
        <v>0.9</v>
      </c>
      <c r="AU126" s="222">
        <v>1</v>
      </c>
      <c r="AW126" s="208">
        <v>1</v>
      </c>
      <c r="AX126" s="208">
        <v>0.95744680851063835</v>
      </c>
      <c r="AY126" s="208">
        <v>0.98412698412698407</v>
      </c>
      <c r="AZ126" s="208">
        <v>0.95081967213114749</v>
      </c>
      <c r="BA126" s="208">
        <v>1</v>
      </c>
      <c r="BB126" s="222">
        <v>1</v>
      </c>
      <c r="BC126" s="208">
        <v>1</v>
      </c>
      <c r="BE126" s="208">
        <v>0.95238095238095233</v>
      </c>
      <c r="BF126" s="208">
        <v>0.97727272727272729</v>
      </c>
      <c r="BG126" s="208">
        <v>0.73684210526315785</v>
      </c>
      <c r="BH126" s="208">
        <v>1</v>
      </c>
      <c r="BJ126" s="208">
        <v>1</v>
      </c>
      <c r="BL126" s="208">
        <v>0.97777777777777775</v>
      </c>
      <c r="BN126" s="222">
        <v>1</v>
      </c>
      <c r="BO126" s="208">
        <v>0.97916666666666663</v>
      </c>
      <c r="BP126" s="208">
        <v>0.98630136986301364</v>
      </c>
      <c r="BQ126" s="208">
        <v>1</v>
      </c>
      <c r="BR126" s="208">
        <v>0</v>
      </c>
      <c r="BS126" s="208">
        <v>0.8125</v>
      </c>
      <c r="BT126" s="208">
        <v>1</v>
      </c>
      <c r="BV126" s="222">
        <v>1</v>
      </c>
      <c r="BW126" s="208">
        <v>0.94117647058823528</v>
      </c>
      <c r="BY126" s="208">
        <v>1</v>
      </c>
      <c r="BZ126" s="208">
        <v>0.94594594594594594</v>
      </c>
      <c r="CA126" s="208">
        <v>0.97872340425531912</v>
      </c>
      <c r="CB126" s="222">
        <v>1</v>
      </c>
      <c r="CC126" s="208">
        <v>0.87341772151898733</v>
      </c>
      <c r="CD126" s="208">
        <v>0.94736842105263153</v>
      </c>
      <c r="CE126" s="208">
        <v>0.77777777777777779</v>
      </c>
      <c r="CF126" s="208">
        <v>1</v>
      </c>
      <c r="CG126" s="208">
        <v>1</v>
      </c>
    </row>
    <row r="127" spans="1:85" x14ac:dyDescent="0.2">
      <c r="A127" s="216">
        <v>10</v>
      </c>
      <c r="B127" s="217" t="s">
        <v>3351</v>
      </c>
      <c r="C127" s="218" t="s">
        <v>1292</v>
      </c>
      <c r="D127" s="219" t="s">
        <v>1293</v>
      </c>
      <c r="E127" s="216">
        <v>60</v>
      </c>
      <c r="F127" s="220">
        <v>0.96761476681910574</v>
      </c>
      <c r="G127" s="221">
        <v>54</v>
      </c>
      <c r="I127" s="208">
        <v>0.92105263157894735</v>
      </c>
      <c r="K127" s="208">
        <v>0.95041322314049592</v>
      </c>
      <c r="M127" s="208">
        <v>0.97635605006954107</v>
      </c>
      <c r="O127" s="208">
        <v>0.96825396825396826</v>
      </c>
      <c r="Q127" s="208">
        <v>0.95238095238095233</v>
      </c>
      <c r="R127" s="208">
        <v>0.95121951219512191</v>
      </c>
      <c r="X127" s="208">
        <v>0.99159663865546221</v>
      </c>
      <c r="Y127" s="208">
        <v>0.89534883720930236</v>
      </c>
      <c r="Z127" s="208">
        <v>0.97714285714285709</v>
      </c>
      <c r="AA127" s="208">
        <v>0.9882352941176471</v>
      </c>
      <c r="AB127" s="208">
        <v>0.99127906976744184</v>
      </c>
      <c r="AD127" s="208">
        <v>1</v>
      </c>
      <c r="AE127" s="208">
        <v>0.9880239520958084</v>
      </c>
      <c r="AG127" s="222">
        <v>1</v>
      </c>
      <c r="AJ127" s="208">
        <v>1</v>
      </c>
      <c r="AM127" s="208">
        <v>0.98979591836734693</v>
      </c>
      <c r="AN127" s="208">
        <v>0.9779411764705882</v>
      </c>
      <c r="AO127" s="208">
        <v>0.99152542372881358</v>
      </c>
      <c r="AP127" s="208">
        <v>1</v>
      </c>
      <c r="AQ127" s="208">
        <v>1</v>
      </c>
      <c r="AR127" s="208">
        <v>0.94366197183098588</v>
      </c>
      <c r="AS127" s="208">
        <v>0.99056603773584906</v>
      </c>
      <c r="AU127" s="222">
        <v>1</v>
      </c>
      <c r="AW127" s="208">
        <v>0.99043062200956933</v>
      </c>
      <c r="AX127" s="208">
        <v>0.98245614035087714</v>
      </c>
      <c r="AY127" s="208">
        <v>0.99344262295081964</v>
      </c>
      <c r="AZ127" s="208">
        <v>0.92913385826771655</v>
      </c>
      <c r="BA127" s="208">
        <v>1</v>
      </c>
      <c r="BB127" s="222">
        <v>0.9375</v>
      </c>
      <c r="BC127" s="208">
        <v>1</v>
      </c>
      <c r="BE127" s="208">
        <v>0.91919191919191923</v>
      </c>
      <c r="BF127" s="208">
        <v>0.94117647058823528</v>
      </c>
      <c r="BG127" s="208">
        <v>0.9</v>
      </c>
      <c r="BH127" s="208">
        <v>1</v>
      </c>
      <c r="BJ127" s="208">
        <v>0.95305164319248825</v>
      </c>
      <c r="BL127" s="208">
        <v>0.95973154362416102</v>
      </c>
      <c r="BN127" s="222">
        <v>0.98684210526315785</v>
      </c>
      <c r="BO127" s="208">
        <v>0.9826086956521739</v>
      </c>
      <c r="BP127" s="208">
        <v>1</v>
      </c>
      <c r="BQ127" s="208">
        <v>0.97058823529411764</v>
      </c>
      <c r="BR127" s="208">
        <v>1</v>
      </c>
      <c r="BS127" s="208">
        <v>0.91803278688524592</v>
      </c>
      <c r="BT127" s="208">
        <v>1</v>
      </c>
      <c r="BV127" s="222">
        <v>1</v>
      </c>
      <c r="BW127" s="208">
        <v>0.90647482014388492</v>
      </c>
      <c r="BY127" s="208">
        <v>0.9642857142857143</v>
      </c>
      <c r="BZ127" s="208">
        <v>0.99186991869918695</v>
      </c>
      <c r="CA127" s="208">
        <v>0.98</v>
      </c>
      <c r="CB127" s="222">
        <v>1</v>
      </c>
      <c r="CC127" s="208">
        <v>0.93623188405797098</v>
      </c>
      <c r="CD127" s="208">
        <v>0.96551724137931039</v>
      </c>
      <c r="CE127" s="208">
        <v>0.7857142857142857</v>
      </c>
      <c r="CF127" s="208">
        <v>0.98529411764705888</v>
      </c>
      <c r="CG127" s="208">
        <v>0.92682926829268297</v>
      </c>
    </row>
    <row r="128" spans="1:85" x14ac:dyDescent="0.2">
      <c r="A128" s="216">
        <v>10</v>
      </c>
      <c r="B128" s="217" t="s">
        <v>3351</v>
      </c>
      <c r="C128" s="218" t="s">
        <v>1296</v>
      </c>
      <c r="D128" s="219" t="s">
        <v>1297</v>
      </c>
      <c r="E128" s="216">
        <v>60</v>
      </c>
      <c r="F128" s="220">
        <v>0.9333985533124215</v>
      </c>
      <c r="G128" s="221">
        <v>34</v>
      </c>
      <c r="M128" s="208">
        <v>1</v>
      </c>
      <c r="N128" s="208">
        <v>0.75</v>
      </c>
      <c r="O128" s="208">
        <v>0.9</v>
      </c>
      <c r="R128" s="208">
        <v>0.9</v>
      </c>
      <c r="X128" s="208">
        <v>0.66666666666666663</v>
      </c>
      <c r="Z128" s="208">
        <v>1</v>
      </c>
      <c r="AA128" s="208">
        <v>1</v>
      </c>
      <c r="AB128" s="208">
        <v>1</v>
      </c>
      <c r="AD128" s="208">
        <v>1</v>
      </c>
      <c r="AE128" s="208">
        <v>1</v>
      </c>
      <c r="AG128" s="222">
        <v>1</v>
      </c>
      <c r="AM128" s="208">
        <v>1</v>
      </c>
      <c r="AN128" s="208">
        <v>0.96949152542372885</v>
      </c>
      <c r="AO128" s="208">
        <v>1</v>
      </c>
      <c r="AP128" s="208">
        <v>1</v>
      </c>
      <c r="AQ128" s="208">
        <v>1</v>
      </c>
      <c r="AU128" s="222">
        <v>1</v>
      </c>
      <c r="AW128" s="208">
        <v>1</v>
      </c>
      <c r="AX128" s="208">
        <v>0.984375</v>
      </c>
      <c r="AZ128" s="208">
        <v>0.95238095238095233</v>
      </c>
      <c r="BB128" s="222">
        <v>1</v>
      </c>
      <c r="BC128" s="208">
        <v>1</v>
      </c>
      <c r="BG128" s="208">
        <v>0.7142857142857143</v>
      </c>
      <c r="BL128" s="208">
        <v>1</v>
      </c>
      <c r="BN128" s="222">
        <v>1</v>
      </c>
      <c r="BP128" s="208">
        <v>0.97560975609756095</v>
      </c>
      <c r="BR128" s="208">
        <v>0.5</v>
      </c>
      <c r="BT128" s="208">
        <v>0.99604743083003955</v>
      </c>
      <c r="BW128" s="208">
        <v>0.8</v>
      </c>
      <c r="BY128" s="208">
        <v>1</v>
      </c>
      <c r="CC128" s="208">
        <v>0.75</v>
      </c>
      <c r="CD128" s="208">
        <v>0.88888888888888884</v>
      </c>
      <c r="CE128" s="208">
        <v>1</v>
      </c>
      <c r="CF128" s="208">
        <v>0.98780487804878048</v>
      </c>
    </row>
    <row r="129" spans="1:86" x14ac:dyDescent="0.2">
      <c r="A129" s="216">
        <v>10</v>
      </c>
      <c r="B129" s="217" t="s">
        <v>3351</v>
      </c>
      <c r="C129" s="218" t="s">
        <v>1300</v>
      </c>
      <c r="D129" s="219" t="s">
        <v>1301</v>
      </c>
      <c r="E129" s="216">
        <v>90</v>
      </c>
      <c r="F129" s="220">
        <v>0.96428571428571419</v>
      </c>
      <c r="G129" s="221">
        <v>20</v>
      </c>
      <c r="M129" s="208">
        <v>1</v>
      </c>
      <c r="N129" s="208">
        <v>0.5</v>
      </c>
      <c r="X129" s="208">
        <v>1</v>
      </c>
      <c r="AA129" s="208">
        <v>1</v>
      </c>
      <c r="AB129" s="208">
        <v>1</v>
      </c>
      <c r="AD129" s="208">
        <v>0.9285714285714286</v>
      </c>
      <c r="AG129" s="222">
        <v>1</v>
      </c>
      <c r="AM129" s="208">
        <v>1</v>
      </c>
      <c r="AO129" s="208">
        <v>1</v>
      </c>
      <c r="BA129" s="208">
        <v>1</v>
      </c>
      <c r="BC129" s="208">
        <v>1</v>
      </c>
      <c r="BE129" s="208">
        <v>0.8571428571428571</v>
      </c>
      <c r="BG129" s="208">
        <v>1</v>
      </c>
      <c r="BO129" s="208">
        <v>1</v>
      </c>
      <c r="BW129" s="208">
        <v>1</v>
      </c>
      <c r="BZ129" s="208">
        <v>1</v>
      </c>
      <c r="CA129" s="208">
        <v>1</v>
      </c>
      <c r="CD129" s="208">
        <v>1</v>
      </c>
      <c r="CF129" s="208">
        <v>1</v>
      </c>
      <c r="CG129" s="208">
        <v>1</v>
      </c>
    </row>
    <row r="130" spans="1:86" x14ac:dyDescent="0.2">
      <c r="A130" s="216">
        <v>12</v>
      </c>
      <c r="B130" s="217" t="s">
        <v>3353</v>
      </c>
      <c r="C130" s="218" t="s">
        <v>1356</v>
      </c>
      <c r="D130" s="219" t="s">
        <v>1357</v>
      </c>
      <c r="E130" s="216">
        <v>120</v>
      </c>
      <c r="F130" s="220">
        <v>0.95238095238095233</v>
      </c>
      <c r="G130" s="221">
        <v>7</v>
      </c>
      <c r="M130" s="208">
        <v>0.66666666666666663</v>
      </c>
      <c r="X130" s="208">
        <v>1</v>
      </c>
      <c r="AP130" s="208">
        <v>1</v>
      </c>
      <c r="AW130" s="208">
        <v>1</v>
      </c>
      <c r="AX130" s="208">
        <v>1</v>
      </c>
      <c r="CD130" s="208">
        <v>1</v>
      </c>
      <c r="CF130" s="208">
        <v>1</v>
      </c>
    </row>
    <row r="131" spans="1:86" x14ac:dyDescent="0.2">
      <c r="A131" s="216">
        <v>12</v>
      </c>
      <c r="B131" s="217" t="s">
        <v>3353</v>
      </c>
      <c r="C131" s="218" t="s">
        <v>1374</v>
      </c>
      <c r="D131" s="219" t="s">
        <v>1375</v>
      </c>
      <c r="E131" s="216">
        <v>270</v>
      </c>
      <c r="F131" s="220">
        <v>1</v>
      </c>
      <c r="G131" s="221">
        <v>8</v>
      </c>
      <c r="M131" s="208">
        <v>1</v>
      </c>
      <c r="X131" s="208">
        <v>1</v>
      </c>
      <c r="AP131" s="208">
        <v>1</v>
      </c>
      <c r="AW131" s="208">
        <v>1</v>
      </c>
      <c r="AX131" s="208">
        <v>1</v>
      </c>
      <c r="CC131" s="208">
        <v>1</v>
      </c>
      <c r="CD131" s="208">
        <v>1</v>
      </c>
      <c r="CF131" s="208">
        <v>1</v>
      </c>
    </row>
    <row r="132" spans="1:86" x14ac:dyDescent="0.2">
      <c r="A132" s="216">
        <v>12</v>
      </c>
      <c r="B132" s="217" t="s">
        <v>3353</v>
      </c>
      <c r="C132" s="218" t="s">
        <v>1376</v>
      </c>
      <c r="D132" s="219" t="s">
        <v>1377</v>
      </c>
      <c r="E132" s="216">
        <v>270</v>
      </c>
      <c r="F132" s="220">
        <v>0.99073129444482233</v>
      </c>
      <c r="G132" s="221">
        <v>9</v>
      </c>
      <c r="M132" s="208">
        <v>1</v>
      </c>
      <c r="X132" s="208">
        <v>1</v>
      </c>
      <c r="AP132" s="208">
        <v>1</v>
      </c>
      <c r="AW132" s="208">
        <v>1</v>
      </c>
      <c r="AX132" s="208">
        <v>0.93103448275862066</v>
      </c>
      <c r="BO132" s="208">
        <v>1</v>
      </c>
      <c r="CC132" s="208">
        <v>1</v>
      </c>
      <c r="CD132" s="208">
        <v>0.9885057471264368</v>
      </c>
      <c r="CF132" s="208">
        <v>0.99704142011834318</v>
      </c>
    </row>
    <row r="133" spans="1:86" x14ac:dyDescent="0.2">
      <c r="A133" s="216">
        <v>12</v>
      </c>
      <c r="B133" s="217" t="s">
        <v>3353</v>
      </c>
      <c r="C133" s="218" t="s">
        <v>1378</v>
      </c>
      <c r="D133" s="219" t="s">
        <v>1379</v>
      </c>
      <c r="E133" s="216">
        <v>60</v>
      </c>
      <c r="F133" s="220">
        <v>0.87857142857142856</v>
      </c>
      <c r="G133" s="221">
        <v>6</v>
      </c>
      <c r="Q133" s="208">
        <v>0.9</v>
      </c>
      <c r="X133" s="208">
        <v>1</v>
      </c>
      <c r="AX133" s="208">
        <v>0.8</v>
      </c>
      <c r="BO133" s="208">
        <v>1</v>
      </c>
      <c r="CD133" s="208">
        <v>1</v>
      </c>
      <c r="CF133" s="208">
        <v>0.5714285714285714</v>
      </c>
    </row>
    <row r="134" spans="1:86" x14ac:dyDescent="0.2">
      <c r="A134" s="216">
        <v>12</v>
      </c>
      <c r="B134" s="217" t="s">
        <v>3353</v>
      </c>
      <c r="C134" s="218" t="s">
        <v>1380</v>
      </c>
      <c r="D134" s="219" t="s">
        <v>1381</v>
      </c>
      <c r="E134" s="216">
        <v>180</v>
      </c>
      <c r="F134" s="220">
        <v>0.81701766756246186</v>
      </c>
      <c r="G134" s="221">
        <v>7</v>
      </c>
      <c r="M134" s="208">
        <v>1</v>
      </c>
      <c r="X134" s="208">
        <v>0.875</v>
      </c>
      <c r="AP134" s="208">
        <v>1</v>
      </c>
      <c r="AW134" s="208">
        <v>0</v>
      </c>
      <c r="AX134" s="208">
        <v>0.90659340659340659</v>
      </c>
      <c r="CD134" s="208">
        <v>0.97142857142857142</v>
      </c>
      <c r="CF134" s="208">
        <v>0.96610169491525422</v>
      </c>
    </row>
    <row r="135" spans="1:86" x14ac:dyDescent="0.2">
      <c r="A135" s="216">
        <v>12</v>
      </c>
      <c r="B135" s="217" t="s">
        <v>3353</v>
      </c>
      <c r="C135" s="218" t="s">
        <v>3586</v>
      </c>
      <c r="D135" s="219" t="s">
        <v>3587</v>
      </c>
      <c r="E135" s="216">
        <v>120</v>
      </c>
      <c r="F135" s="220">
        <v>1</v>
      </c>
      <c r="G135" s="221">
        <v>1</v>
      </c>
      <c r="M135" s="208">
        <v>1</v>
      </c>
    </row>
    <row r="136" spans="1:86" x14ac:dyDescent="0.2">
      <c r="A136" s="216">
        <v>13</v>
      </c>
      <c r="B136" s="217" t="s">
        <v>3354</v>
      </c>
      <c r="C136" s="218" t="s">
        <v>1416</v>
      </c>
      <c r="D136" s="219" t="s">
        <v>1417</v>
      </c>
      <c r="E136" s="216">
        <v>180</v>
      </c>
      <c r="F136" s="220">
        <v>0.96110501296970574</v>
      </c>
      <c r="G136" s="221">
        <v>18</v>
      </c>
      <c r="M136" s="208">
        <v>1</v>
      </c>
      <c r="N136" s="208">
        <v>1</v>
      </c>
      <c r="Q136" s="208">
        <v>1</v>
      </c>
      <c r="X136" s="208">
        <v>1</v>
      </c>
      <c r="AM136" s="208">
        <v>0.9375</v>
      </c>
      <c r="AP136" s="208">
        <v>1</v>
      </c>
      <c r="AW136" s="208">
        <v>1</v>
      </c>
      <c r="AX136" s="208">
        <v>1</v>
      </c>
      <c r="AZ136" s="208">
        <v>0.8571428571428571</v>
      </c>
      <c r="BC136" s="208">
        <v>1</v>
      </c>
      <c r="BF136" s="208">
        <v>1</v>
      </c>
      <c r="BO136" s="208">
        <v>1</v>
      </c>
      <c r="BW136" s="208">
        <v>1</v>
      </c>
      <c r="BY136" s="208">
        <v>1</v>
      </c>
      <c r="BZ136" s="208">
        <v>1</v>
      </c>
      <c r="CC136" s="208">
        <v>0.60869565217391308</v>
      </c>
      <c r="CD136" s="208">
        <v>1</v>
      </c>
      <c r="CF136" s="208">
        <v>0.89655172413793105</v>
      </c>
    </row>
    <row r="137" spans="1:86" x14ac:dyDescent="0.2">
      <c r="A137" s="216">
        <v>13</v>
      </c>
      <c r="B137" s="217" t="s">
        <v>3354</v>
      </c>
      <c r="C137" s="218" t="s">
        <v>1418</v>
      </c>
      <c r="D137" s="219" t="s">
        <v>1419</v>
      </c>
      <c r="E137" s="216">
        <v>180</v>
      </c>
      <c r="F137" s="220">
        <v>0.8877494589912891</v>
      </c>
      <c r="G137" s="221">
        <v>27</v>
      </c>
      <c r="M137" s="208">
        <v>0.7142857142857143</v>
      </c>
      <c r="N137" s="208">
        <v>1</v>
      </c>
      <c r="Q137" s="208">
        <v>1</v>
      </c>
      <c r="S137" s="208">
        <v>1</v>
      </c>
      <c r="X137" s="208">
        <v>0.7142857142857143</v>
      </c>
      <c r="Y137" s="208">
        <v>0.8571428571428571</v>
      </c>
      <c r="AM137" s="208">
        <v>1</v>
      </c>
      <c r="AN137" s="208">
        <v>1</v>
      </c>
      <c r="AP137" s="208">
        <v>1</v>
      </c>
      <c r="AW137" s="208">
        <v>1</v>
      </c>
      <c r="AX137" s="208">
        <v>1</v>
      </c>
      <c r="AY137" s="208">
        <v>1</v>
      </c>
      <c r="AZ137" s="208">
        <v>0.91111111111111109</v>
      </c>
      <c r="BA137" s="208">
        <v>0.95294117647058818</v>
      </c>
      <c r="BC137" s="208">
        <v>1</v>
      </c>
      <c r="BE137" s="208">
        <v>1</v>
      </c>
      <c r="BH137" s="208">
        <v>1</v>
      </c>
      <c r="BN137" s="222">
        <v>1</v>
      </c>
      <c r="BO137" s="208">
        <v>0.8571428571428571</v>
      </c>
      <c r="BS137" s="208">
        <v>0.875</v>
      </c>
      <c r="BW137" s="208">
        <v>0.66666666666666663</v>
      </c>
      <c r="BZ137" s="208">
        <v>1</v>
      </c>
      <c r="CA137" s="208">
        <v>0.75</v>
      </c>
      <c r="CB137" s="222">
        <v>0.81081081081081086</v>
      </c>
      <c r="CC137" s="208">
        <v>0.375</v>
      </c>
      <c r="CD137" s="208">
        <v>0.81818181818181823</v>
      </c>
      <c r="CF137" s="208">
        <v>0.66666666666666663</v>
      </c>
    </row>
    <row r="138" spans="1:86" x14ac:dyDescent="0.2">
      <c r="A138" s="216">
        <v>13</v>
      </c>
      <c r="B138" s="217" t="s">
        <v>3354</v>
      </c>
      <c r="C138" s="218" t="s">
        <v>1420</v>
      </c>
      <c r="D138" s="219" t="s">
        <v>1421</v>
      </c>
      <c r="E138" s="216">
        <v>180</v>
      </c>
      <c r="F138" s="220">
        <v>0.92169725032870298</v>
      </c>
      <c r="G138" s="221">
        <v>21</v>
      </c>
      <c r="M138" s="208">
        <v>0.83673469387755106</v>
      </c>
      <c r="N138" s="208">
        <v>1</v>
      </c>
      <c r="Q138" s="208">
        <v>1</v>
      </c>
      <c r="X138" s="208">
        <v>0.7142857142857143</v>
      </c>
      <c r="AM138" s="208">
        <v>1</v>
      </c>
      <c r="AP138" s="208">
        <v>1</v>
      </c>
      <c r="AW138" s="208">
        <v>1</v>
      </c>
      <c r="AX138" s="208">
        <v>1</v>
      </c>
      <c r="AZ138" s="208">
        <v>0.75</v>
      </c>
      <c r="BA138" s="208">
        <v>1</v>
      </c>
      <c r="BC138" s="208">
        <v>1</v>
      </c>
      <c r="BG138" s="208">
        <v>1</v>
      </c>
      <c r="BO138" s="208">
        <v>1</v>
      </c>
      <c r="BQ138" s="208">
        <v>1</v>
      </c>
      <c r="BS138" s="208">
        <v>1</v>
      </c>
      <c r="BW138" s="208">
        <v>1</v>
      </c>
      <c r="CA138" s="208">
        <v>1</v>
      </c>
      <c r="CB138" s="222">
        <v>1</v>
      </c>
      <c r="CC138" s="208">
        <v>0.41176470588235292</v>
      </c>
      <c r="CD138" s="208">
        <v>0.7142857142857143</v>
      </c>
      <c r="CF138" s="208">
        <v>0.9285714285714286</v>
      </c>
    </row>
    <row r="139" spans="1:86" x14ac:dyDescent="0.2">
      <c r="A139" s="216">
        <v>13</v>
      </c>
      <c r="B139" s="217" t="s">
        <v>3354</v>
      </c>
      <c r="C139" s="218" t="s">
        <v>1424</v>
      </c>
      <c r="D139" s="219" t="s">
        <v>1425</v>
      </c>
      <c r="E139" s="216">
        <v>425</v>
      </c>
      <c r="F139" s="220">
        <v>0.91527498259125017</v>
      </c>
      <c r="G139" s="221">
        <v>34</v>
      </c>
      <c r="M139" s="208">
        <v>0.8923766816143498</v>
      </c>
      <c r="N139" s="208">
        <v>1</v>
      </c>
      <c r="Q139" s="208">
        <v>1</v>
      </c>
      <c r="R139" s="208">
        <v>1</v>
      </c>
      <c r="S139" s="208">
        <v>1</v>
      </c>
      <c r="X139" s="208">
        <v>0.36363636363636365</v>
      </c>
      <c r="Y139" s="208">
        <v>1</v>
      </c>
      <c r="AB139" s="208">
        <v>1</v>
      </c>
      <c r="AM139" s="208">
        <v>0.9925373134328358</v>
      </c>
      <c r="AN139" s="208">
        <v>0.99721448467966578</v>
      </c>
      <c r="AP139" s="208">
        <v>1</v>
      </c>
      <c r="AT139" s="208">
        <v>0.97202797202797198</v>
      </c>
      <c r="AW139" s="208">
        <v>1</v>
      </c>
      <c r="AX139" s="208">
        <v>1</v>
      </c>
      <c r="AY139" s="208">
        <v>0.4935064935064935</v>
      </c>
      <c r="AZ139" s="208">
        <v>1</v>
      </c>
      <c r="BA139" s="208">
        <v>1</v>
      </c>
      <c r="BC139" s="208">
        <v>1</v>
      </c>
      <c r="BF139" s="208">
        <v>1</v>
      </c>
      <c r="BG139" s="208">
        <v>1</v>
      </c>
      <c r="BH139" s="208">
        <v>1</v>
      </c>
      <c r="BN139" s="222">
        <v>1</v>
      </c>
      <c r="BO139" s="208">
        <v>1</v>
      </c>
      <c r="BP139" s="208">
        <v>0.99514563106796117</v>
      </c>
      <c r="BQ139" s="208">
        <v>1</v>
      </c>
      <c r="BW139" s="208">
        <v>0.57425742574257421</v>
      </c>
      <c r="BY139" s="208">
        <v>0.75572519083969469</v>
      </c>
      <c r="BZ139" s="208">
        <v>1</v>
      </c>
      <c r="CA139" s="208">
        <v>0.99586776859504134</v>
      </c>
      <c r="CB139" s="222">
        <v>1</v>
      </c>
      <c r="CC139" s="208">
        <v>0.14953271028037382</v>
      </c>
      <c r="CD139" s="208">
        <v>0.97716894977168944</v>
      </c>
      <c r="CF139" s="208">
        <v>0.96035242290748901</v>
      </c>
      <c r="CH139" s="208">
        <v>1</v>
      </c>
    </row>
    <row r="140" spans="1:86" x14ac:dyDescent="0.2">
      <c r="A140" s="216">
        <v>13</v>
      </c>
      <c r="B140" s="217" t="s">
        <v>3354</v>
      </c>
      <c r="C140" s="218" t="s">
        <v>1428</v>
      </c>
      <c r="D140" s="219" t="s">
        <v>1429</v>
      </c>
      <c r="E140" s="216">
        <v>395</v>
      </c>
      <c r="F140" s="220">
        <v>0.92427542820504482</v>
      </c>
      <c r="G140" s="221">
        <v>37</v>
      </c>
      <c r="M140" s="208">
        <v>0.91003460207612452</v>
      </c>
      <c r="N140" s="208">
        <v>1</v>
      </c>
      <c r="P140" s="208">
        <v>1</v>
      </c>
      <c r="Q140" s="208">
        <v>1</v>
      </c>
      <c r="R140" s="208">
        <v>1</v>
      </c>
      <c r="S140" s="208">
        <v>1</v>
      </c>
      <c r="X140" s="208">
        <v>0.546875</v>
      </c>
      <c r="Y140" s="208">
        <v>0.99099099099099097</v>
      </c>
      <c r="AB140" s="208">
        <v>1</v>
      </c>
      <c r="AM140" s="208">
        <v>0.99661016949152548</v>
      </c>
      <c r="AN140" s="208">
        <v>1</v>
      </c>
      <c r="AP140" s="208">
        <v>1</v>
      </c>
      <c r="AT140" s="208">
        <v>0.99230769230769234</v>
      </c>
      <c r="AW140" s="208">
        <v>1</v>
      </c>
      <c r="AX140" s="208">
        <v>1</v>
      </c>
      <c r="AY140" s="208">
        <v>0.41558441558441561</v>
      </c>
      <c r="AZ140" s="208">
        <v>1</v>
      </c>
      <c r="BA140" s="208">
        <v>1</v>
      </c>
      <c r="BC140" s="208">
        <v>1</v>
      </c>
      <c r="BE140" s="208">
        <v>1</v>
      </c>
      <c r="BF140" s="208">
        <v>1</v>
      </c>
      <c r="BG140" s="208">
        <v>1</v>
      </c>
      <c r="BH140" s="208">
        <v>1</v>
      </c>
      <c r="BO140" s="208">
        <v>1</v>
      </c>
      <c r="BP140" s="208">
        <v>1</v>
      </c>
      <c r="BQ140" s="208">
        <v>1</v>
      </c>
      <c r="BS140" s="208">
        <v>1</v>
      </c>
      <c r="BW140" s="208">
        <v>0.69902912621359226</v>
      </c>
      <c r="BY140" s="208">
        <v>0.43103448275862066</v>
      </c>
      <c r="BZ140" s="208">
        <v>1</v>
      </c>
      <c r="CA140" s="208">
        <v>0.99346405228758172</v>
      </c>
      <c r="CB140" s="222">
        <v>1</v>
      </c>
      <c r="CC140" s="208">
        <v>0.3707865168539326</v>
      </c>
      <c r="CD140" s="208">
        <v>0.92307692307692313</v>
      </c>
      <c r="CE140" s="208">
        <v>1</v>
      </c>
      <c r="CF140" s="208">
        <v>0.94354838709677424</v>
      </c>
      <c r="CH140" s="208">
        <v>0.98484848484848486</v>
      </c>
    </row>
    <row r="141" spans="1:86" x14ac:dyDescent="0.2">
      <c r="A141" s="216">
        <v>14</v>
      </c>
      <c r="B141" s="217" t="s">
        <v>3355</v>
      </c>
      <c r="C141" s="218" t="s">
        <v>1504</v>
      </c>
      <c r="D141" s="219" t="s">
        <v>1505</v>
      </c>
      <c r="E141" s="216">
        <v>90</v>
      </c>
      <c r="F141" s="220">
        <v>1</v>
      </c>
      <c r="G141" s="221">
        <v>5</v>
      </c>
      <c r="M141" s="208">
        <v>1</v>
      </c>
      <c r="X141" s="208">
        <v>1</v>
      </c>
      <c r="AN141" s="208">
        <v>1</v>
      </c>
      <c r="CA141" s="208">
        <v>1</v>
      </c>
      <c r="CC141" s="208">
        <v>1</v>
      </c>
    </row>
    <row r="142" spans="1:86" x14ac:dyDescent="0.2">
      <c r="A142" s="216">
        <v>14</v>
      </c>
      <c r="B142" s="217" t="s">
        <v>3355</v>
      </c>
      <c r="C142" s="218" t="s">
        <v>1506</v>
      </c>
      <c r="D142" s="219" t="s">
        <v>1507</v>
      </c>
      <c r="E142" s="216">
        <v>90</v>
      </c>
      <c r="F142" s="220">
        <v>0.98107857460562953</v>
      </c>
      <c r="G142" s="221">
        <v>30</v>
      </c>
      <c r="I142" s="208">
        <v>0.89423076923076927</v>
      </c>
      <c r="K142" s="208">
        <v>0.9852348993288591</v>
      </c>
      <c r="M142" s="208">
        <v>0.99115044247787609</v>
      </c>
      <c r="N142" s="208">
        <v>1</v>
      </c>
      <c r="V142" s="208">
        <v>0.87346938775510208</v>
      </c>
      <c r="X142" s="208">
        <v>0.90476190476190477</v>
      </c>
      <c r="AJ142" s="208">
        <v>0.99256505576208176</v>
      </c>
      <c r="AM142" s="208">
        <v>0.98979591836734693</v>
      </c>
      <c r="AN142" s="208">
        <v>0.98994974874371855</v>
      </c>
      <c r="AO142" s="208">
        <v>1</v>
      </c>
      <c r="AP142" s="208">
        <v>1</v>
      </c>
      <c r="AW142" s="208">
        <v>1</v>
      </c>
      <c r="AX142" s="208">
        <v>0.9838709677419355</v>
      </c>
      <c r="AY142" s="208">
        <v>1</v>
      </c>
      <c r="BA142" s="208">
        <v>1</v>
      </c>
      <c r="BC142" s="208">
        <v>1</v>
      </c>
      <c r="BE142" s="208">
        <v>1</v>
      </c>
      <c r="BF142" s="208">
        <v>0.95522388059701491</v>
      </c>
      <c r="BG142" s="208">
        <v>1</v>
      </c>
      <c r="BO142" s="208">
        <v>0.98058252427184467</v>
      </c>
      <c r="BQ142" s="208">
        <v>1</v>
      </c>
      <c r="BW142" s="208">
        <v>0.95652173913043481</v>
      </c>
      <c r="BZ142" s="208">
        <v>1</v>
      </c>
      <c r="CA142" s="208">
        <v>1</v>
      </c>
      <c r="CB142" s="222">
        <v>1</v>
      </c>
      <c r="CC142" s="208">
        <v>0.98499999999999999</v>
      </c>
      <c r="CD142" s="208">
        <v>1</v>
      </c>
      <c r="CF142" s="208">
        <v>1</v>
      </c>
      <c r="CG142" s="208">
        <v>0.95</v>
      </c>
      <c r="CH142" s="208">
        <v>1</v>
      </c>
    </row>
    <row r="143" spans="1:86" x14ac:dyDescent="0.2">
      <c r="A143" s="216">
        <v>14</v>
      </c>
      <c r="B143" s="217" t="s">
        <v>3355</v>
      </c>
      <c r="C143" s="218" t="s">
        <v>3588</v>
      </c>
      <c r="D143" s="219" t="s">
        <v>3589</v>
      </c>
      <c r="E143" s="216">
        <v>90</v>
      </c>
      <c r="F143" s="220">
        <v>0.93333333333333324</v>
      </c>
      <c r="G143" s="221">
        <v>5</v>
      </c>
      <c r="AM143" s="208">
        <v>0.66666666666666663</v>
      </c>
      <c r="AP143" s="208">
        <v>1</v>
      </c>
      <c r="BC143" s="208">
        <v>1</v>
      </c>
      <c r="BJ143" s="208">
        <v>1</v>
      </c>
      <c r="CC143" s="208">
        <v>1</v>
      </c>
    </row>
    <row r="144" spans="1:86" x14ac:dyDescent="0.2">
      <c r="A144" s="216">
        <v>14</v>
      </c>
      <c r="B144" s="217" t="s">
        <v>3355</v>
      </c>
      <c r="C144" s="218" t="s">
        <v>1508</v>
      </c>
      <c r="D144" s="219" t="s">
        <v>1509</v>
      </c>
      <c r="E144" s="216">
        <v>90</v>
      </c>
      <c r="F144" s="220">
        <v>0.76197461953151091</v>
      </c>
      <c r="G144" s="221">
        <v>7</v>
      </c>
      <c r="M144" s="208">
        <v>1</v>
      </c>
      <c r="X144" s="208">
        <v>0.66666666666666663</v>
      </c>
      <c r="AM144" s="208">
        <v>0.98905109489051091</v>
      </c>
      <c r="AN144" s="208">
        <v>0.72222222222222221</v>
      </c>
      <c r="AW144" s="208">
        <v>1</v>
      </c>
      <c r="BF144" s="208">
        <v>0</v>
      </c>
      <c r="CC144" s="208">
        <v>0.95588235294117652</v>
      </c>
    </row>
    <row r="145" spans="1:87" x14ac:dyDescent="0.2">
      <c r="A145" s="216">
        <v>14</v>
      </c>
      <c r="B145" s="217" t="s">
        <v>3355</v>
      </c>
      <c r="C145" s="218" t="s">
        <v>1510</v>
      </c>
      <c r="D145" s="219" t="s">
        <v>1511</v>
      </c>
      <c r="E145" s="216">
        <v>60</v>
      </c>
      <c r="F145" s="220">
        <v>0.9285714285714286</v>
      </c>
      <c r="G145" s="221">
        <v>7</v>
      </c>
      <c r="K145" s="208">
        <v>1</v>
      </c>
      <c r="M145" s="208">
        <v>0.5</v>
      </c>
      <c r="N145" s="208">
        <v>1</v>
      </c>
      <c r="AJ145" s="208">
        <v>1</v>
      </c>
      <c r="AM145" s="208">
        <v>1</v>
      </c>
      <c r="AP145" s="208">
        <v>1</v>
      </c>
      <c r="CC145" s="208">
        <v>1</v>
      </c>
    </row>
    <row r="146" spans="1:87" x14ac:dyDescent="0.2">
      <c r="A146" s="216">
        <v>14</v>
      </c>
      <c r="B146" s="217" t="s">
        <v>3355</v>
      </c>
      <c r="C146" s="218" t="s">
        <v>1512</v>
      </c>
      <c r="D146" s="219" t="s">
        <v>1513</v>
      </c>
      <c r="E146" s="216">
        <v>90</v>
      </c>
      <c r="F146" s="220">
        <v>0.98461538461538467</v>
      </c>
      <c r="G146" s="221">
        <v>13</v>
      </c>
      <c r="I146" s="208">
        <v>1</v>
      </c>
      <c r="K146" s="208">
        <v>1</v>
      </c>
      <c r="M146" s="208">
        <v>1</v>
      </c>
      <c r="N146" s="208">
        <v>1</v>
      </c>
      <c r="Q146" s="208">
        <v>1</v>
      </c>
      <c r="X146" s="208">
        <v>1</v>
      </c>
      <c r="AJ146" s="208">
        <v>1</v>
      </c>
      <c r="AM146" s="208">
        <v>1</v>
      </c>
      <c r="BC146" s="208">
        <v>1</v>
      </c>
      <c r="BI146" s="208">
        <v>1</v>
      </c>
      <c r="CC146" s="208">
        <v>0.8</v>
      </c>
      <c r="CD146" s="208">
        <v>1</v>
      </c>
      <c r="CF146" s="208">
        <v>1</v>
      </c>
    </row>
    <row r="147" spans="1:87" x14ac:dyDescent="0.2">
      <c r="A147" s="216">
        <v>14</v>
      </c>
      <c r="B147" s="217" t="s">
        <v>3355</v>
      </c>
      <c r="C147" s="218" t="s">
        <v>1514</v>
      </c>
      <c r="D147" s="219" t="s">
        <v>1515</v>
      </c>
      <c r="E147" s="216">
        <v>90</v>
      </c>
      <c r="F147" s="220">
        <v>0.99145299145299148</v>
      </c>
      <c r="G147" s="221">
        <v>13</v>
      </c>
      <c r="I147" s="208">
        <v>0.88888888888888884</v>
      </c>
      <c r="K147" s="208">
        <v>1</v>
      </c>
      <c r="M147" s="208">
        <v>1</v>
      </c>
      <c r="N147" s="208">
        <v>1</v>
      </c>
      <c r="V147" s="208">
        <v>1</v>
      </c>
      <c r="X147" s="208">
        <v>1</v>
      </c>
      <c r="AM147" s="208">
        <v>1</v>
      </c>
      <c r="AW147" s="208">
        <v>1</v>
      </c>
      <c r="BC147" s="208">
        <v>1</v>
      </c>
      <c r="BF147" s="208">
        <v>1</v>
      </c>
      <c r="BO147" s="208">
        <v>1</v>
      </c>
      <c r="CC147" s="208">
        <v>1</v>
      </c>
      <c r="CH147" s="208">
        <v>1</v>
      </c>
    </row>
    <row r="148" spans="1:87" x14ac:dyDescent="0.2">
      <c r="A148" s="216">
        <v>14</v>
      </c>
      <c r="B148" s="217" t="s">
        <v>3355</v>
      </c>
      <c r="C148" s="218" t="s">
        <v>1516</v>
      </c>
      <c r="D148" s="219" t="s">
        <v>1517</v>
      </c>
      <c r="E148" s="216">
        <v>90</v>
      </c>
      <c r="F148" s="220">
        <v>0.97222222222222221</v>
      </c>
      <c r="G148" s="221">
        <v>12</v>
      </c>
      <c r="K148" s="208">
        <v>1</v>
      </c>
      <c r="M148" s="208">
        <v>1</v>
      </c>
      <c r="T148" s="222">
        <v>1</v>
      </c>
      <c r="X148" s="208">
        <v>1</v>
      </c>
      <c r="Z148" s="208">
        <v>1</v>
      </c>
      <c r="AM148" s="208">
        <v>1</v>
      </c>
      <c r="AP148" s="208">
        <v>1</v>
      </c>
      <c r="AT148" s="208">
        <v>1</v>
      </c>
      <c r="BC148" s="208">
        <v>1</v>
      </c>
      <c r="BE148" s="208">
        <v>0.66666666666666663</v>
      </c>
      <c r="BW148" s="208">
        <v>1</v>
      </c>
      <c r="CA148" s="208">
        <v>1</v>
      </c>
    </row>
    <row r="149" spans="1:87" x14ac:dyDescent="0.2">
      <c r="A149" s="216">
        <v>14</v>
      </c>
      <c r="B149" s="217" t="s">
        <v>3355</v>
      </c>
      <c r="C149" s="218" t="s">
        <v>1518</v>
      </c>
      <c r="D149" s="219" t="s">
        <v>1519</v>
      </c>
      <c r="E149" s="216">
        <v>90</v>
      </c>
      <c r="F149" s="220">
        <v>0.8571428571428571</v>
      </c>
      <c r="G149" s="221">
        <v>7</v>
      </c>
      <c r="M149" s="208">
        <v>0.5</v>
      </c>
      <c r="T149" s="222">
        <v>1</v>
      </c>
      <c r="X149" s="208">
        <v>1</v>
      </c>
      <c r="AM149" s="208">
        <v>1</v>
      </c>
      <c r="AN149" s="208">
        <v>1</v>
      </c>
      <c r="BW149" s="208">
        <v>1</v>
      </c>
      <c r="CC149" s="208">
        <v>0.5</v>
      </c>
    </row>
    <row r="150" spans="1:87" x14ac:dyDescent="0.2">
      <c r="A150" s="216">
        <v>14</v>
      </c>
      <c r="B150" s="217" t="s">
        <v>3355</v>
      </c>
      <c r="C150" s="218" t="s">
        <v>1520</v>
      </c>
      <c r="D150" s="219" t="s">
        <v>1521</v>
      </c>
      <c r="E150" s="216">
        <v>90</v>
      </c>
      <c r="F150" s="220">
        <v>0.98809523809523814</v>
      </c>
      <c r="G150" s="221">
        <v>4</v>
      </c>
      <c r="M150" s="208">
        <v>1</v>
      </c>
      <c r="AM150" s="208">
        <v>1</v>
      </c>
      <c r="AW150" s="208">
        <v>1</v>
      </c>
      <c r="CC150" s="208">
        <v>0.95238095238095233</v>
      </c>
    </row>
    <row r="151" spans="1:87" x14ac:dyDescent="0.2">
      <c r="A151" s="216">
        <v>14</v>
      </c>
      <c r="B151" s="217" t="s">
        <v>3355</v>
      </c>
      <c r="C151" s="218" t="s">
        <v>1522</v>
      </c>
      <c r="D151" s="219" t="s">
        <v>1523</v>
      </c>
      <c r="E151" s="216">
        <v>90</v>
      </c>
      <c r="F151" s="220">
        <v>1</v>
      </c>
      <c r="G151" s="221">
        <v>3</v>
      </c>
      <c r="M151" s="208">
        <v>1</v>
      </c>
      <c r="X151" s="208">
        <v>1</v>
      </c>
      <c r="BC151" s="208">
        <v>1</v>
      </c>
    </row>
    <row r="152" spans="1:87" x14ac:dyDescent="0.2">
      <c r="A152" s="216">
        <v>14</v>
      </c>
      <c r="B152" s="217" t="s">
        <v>3355</v>
      </c>
      <c r="C152" s="218" t="s">
        <v>1526</v>
      </c>
      <c r="D152" s="219" t="s">
        <v>1527</v>
      </c>
      <c r="E152" s="216">
        <v>90</v>
      </c>
      <c r="F152" s="220">
        <v>0.90432098765432101</v>
      </c>
      <c r="G152" s="221">
        <v>9</v>
      </c>
      <c r="M152" s="208">
        <v>1</v>
      </c>
      <c r="X152" s="208">
        <v>1</v>
      </c>
      <c r="Z152" s="208">
        <v>1</v>
      </c>
      <c r="AM152" s="208">
        <v>1</v>
      </c>
      <c r="AN152" s="208">
        <v>0.25</v>
      </c>
      <c r="AW152" s="208">
        <v>1</v>
      </c>
      <c r="BN152" s="222">
        <v>1</v>
      </c>
      <c r="CC152" s="208">
        <v>0.88888888888888884</v>
      </c>
      <c r="CH152" s="208">
        <v>1</v>
      </c>
    </row>
    <row r="153" spans="1:87" x14ac:dyDescent="0.2">
      <c r="A153" s="216">
        <v>14</v>
      </c>
      <c r="B153" s="217" t="s">
        <v>3355</v>
      </c>
      <c r="C153" s="218" t="s">
        <v>1528</v>
      </c>
      <c r="D153" s="219" t="s">
        <v>1529</v>
      </c>
      <c r="E153" s="216">
        <v>90</v>
      </c>
      <c r="F153" s="220">
        <v>1</v>
      </c>
      <c r="G153" s="221">
        <v>9</v>
      </c>
      <c r="M153" s="208">
        <v>1</v>
      </c>
      <c r="T153" s="222">
        <v>1</v>
      </c>
      <c r="AN153" s="208">
        <v>1</v>
      </c>
      <c r="BC153" s="208">
        <v>1</v>
      </c>
      <c r="BO153" s="208">
        <v>1</v>
      </c>
      <c r="BQ153" s="208">
        <v>1</v>
      </c>
      <c r="BW153" s="208">
        <v>1</v>
      </c>
      <c r="CC153" s="208">
        <v>1</v>
      </c>
      <c r="CF153" s="208">
        <v>1</v>
      </c>
    </row>
    <row r="154" spans="1:87" x14ac:dyDescent="0.2">
      <c r="A154" s="216">
        <v>14</v>
      </c>
      <c r="B154" s="217" t="s">
        <v>3355</v>
      </c>
      <c r="C154" s="218" t="s">
        <v>1530</v>
      </c>
      <c r="D154" s="219" t="s">
        <v>1531</v>
      </c>
      <c r="E154" s="216">
        <v>90</v>
      </c>
      <c r="F154" s="220">
        <v>0.97248804342300277</v>
      </c>
      <c r="G154" s="221">
        <v>54</v>
      </c>
      <c r="I154" s="208">
        <v>1</v>
      </c>
      <c r="K154" s="208">
        <v>1</v>
      </c>
      <c r="M154" s="208">
        <v>1</v>
      </c>
      <c r="N154" s="208">
        <v>1</v>
      </c>
      <c r="Q154" s="208">
        <v>1</v>
      </c>
      <c r="R154" s="208">
        <v>1</v>
      </c>
      <c r="T154" s="222">
        <v>1</v>
      </c>
      <c r="X154" s="208">
        <v>1</v>
      </c>
      <c r="Y154" s="208">
        <v>1</v>
      </c>
      <c r="Z154" s="208">
        <v>1</v>
      </c>
      <c r="AB154" s="208">
        <v>1</v>
      </c>
      <c r="AF154" s="208">
        <v>1</v>
      </c>
      <c r="AG154" s="222">
        <v>1</v>
      </c>
      <c r="AJ154" s="208">
        <v>0.97560975609756095</v>
      </c>
      <c r="AM154" s="208">
        <v>1</v>
      </c>
      <c r="AN154" s="208">
        <v>1</v>
      </c>
      <c r="AO154" s="208">
        <v>1</v>
      </c>
      <c r="AP154" s="208">
        <v>1</v>
      </c>
      <c r="AQ154" s="208">
        <v>1</v>
      </c>
      <c r="AR154" s="208">
        <v>1</v>
      </c>
      <c r="AS154" s="208">
        <v>1</v>
      </c>
      <c r="AT154" s="208">
        <v>1</v>
      </c>
      <c r="AU154" s="222">
        <v>1</v>
      </c>
      <c r="AW154" s="208">
        <v>1</v>
      </c>
      <c r="AX154" s="208">
        <v>1</v>
      </c>
      <c r="AY154" s="208">
        <v>0.75</v>
      </c>
      <c r="AZ154" s="208">
        <v>1</v>
      </c>
      <c r="BA154" s="208">
        <v>1</v>
      </c>
      <c r="BC154" s="208">
        <v>1</v>
      </c>
      <c r="BE154" s="208">
        <v>1</v>
      </c>
      <c r="BF154" s="208">
        <v>1</v>
      </c>
      <c r="BG154" s="208">
        <v>0</v>
      </c>
      <c r="BH154" s="208">
        <v>1</v>
      </c>
      <c r="BI154" s="208">
        <v>1</v>
      </c>
      <c r="BJ154" s="208">
        <v>1</v>
      </c>
      <c r="BN154" s="222">
        <v>1</v>
      </c>
      <c r="BO154" s="208">
        <v>0.95454545454545459</v>
      </c>
      <c r="BP154" s="208">
        <v>1</v>
      </c>
      <c r="BQ154" s="208">
        <v>1</v>
      </c>
      <c r="BS154" s="208">
        <v>1</v>
      </c>
      <c r="BT154" s="208">
        <v>1</v>
      </c>
      <c r="BV154" s="222">
        <v>1</v>
      </c>
      <c r="BW154" s="208">
        <v>1</v>
      </c>
      <c r="BY154" s="208">
        <v>1</v>
      </c>
      <c r="BZ154" s="208">
        <v>1</v>
      </c>
      <c r="CA154" s="208">
        <v>0.9</v>
      </c>
      <c r="CB154" s="222">
        <v>1</v>
      </c>
      <c r="CC154" s="208">
        <v>0.98181818181818181</v>
      </c>
      <c r="CD154" s="208">
        <v>1</v>
      </c>
      <c r="CE154" s="208">
        <v>1</v>
      </c>
      <c r="CF154" s="208">
        <v>0.95238095238095233</v>
      </c>
      <c r="CG154" s="208">
        <v>1</v>
      </c>
      <c r="CH154" s="208">
        <v>1</v>
      </c>
      <c r="CI154" s="208">
        <v>1</v>
      </c>
    </row>
    <row r="155" spans="1:87" x14ac:dyDescent="0.2">
      <c r="A155" s="216">
        <v>14</v>
      </c>
      <c r="B155" s="217" t="s">
        <v>3355</v>
      </c>
      <c r="C155" s="218" t="s">
        <v>1532</v>
      </c>
      <c r="D155" s="219" t="s">
        <v>1533</v>
      </c>
      <c r="E155" s="216">
        <v>90</v>
      </c>
      <c r="F155" s="220">
        <v>0.96590909090909094</v>
      </c>
      <c r="G155" s="221">
        <v>16</v>
      </c>
      <c r="M155" s="208">
        <v>1</v>
      </c>
      <c r="X155" s="208">
        <v>1</v>
      </c>
      <c r="AA155" s="208">
        <v>1</v>
      </c>
      <c r="AB155" s="208">
        <v>1</v>
      </c>
      <c r="AO155" s="208">
        <v>1</v>
      </c>
      <c r="AP155" s="208">
        <v>1</v>
      </c>
      <c r="AU155" s="222">
        <v>1</v>
      </c>
      <c r="AW155" s="208">
        <v>1</v>
      </c>
      <c r="AX155" s="208">
        <v>1</v>
      </c>
      <c r="AZ155" s="208">
        <v>1</v>
      </c>
      <c r="BL155" s="208">
        <v>1</v>
      </c>
      <c r="BO155" s="208">
        <v>1</v>
      </c>
      <c r="BQ155" s="208">
        <v>0.95454545454545459</v>
      </c>
      <c r="BW155" s="208">
        <v>0.5</v>
      </c>
      <c r="CE155" s="208">
        <v>1</v>
      </c>
      <c r="CG155" s="208">
        <v>1</v>
      </c>
    </row>
    <row r="156" spans="1:87" x14ac:dyDescent="0.2">
      <c r="A156" s="216">
        <v>14</v>
      </c>
      <c r="B156" s="217" t="s">
        <v>3355</v>
      </c>
      <c r="C156" s="218" t="s">
        <v>1534</v>
      </c>
      <c r="D156" s="219" t="s">
        <v>1535</v>
      </c>
      <c r="E156" s="216">
        <v>90</v>
      </c>
      <c r="F156" s="220">
        <v>0.96405228758169936</v>
      </c>
      <c r="G156" s="221">
        <v>17</v>
      </c>
      <c r="K156" s="208">
        <v>1</v>
      </c>
      <c r="M156" s="208">
        <v>0.88888888888888884</v>
      </c>
      <c r="V156" s="208">
        <v>1</v>
      </c>
      <c r="AJ156" s="208">
        <v>1</v>
      </c>
      <c r="AM156" s="208">
        <v>1</v>
      </c>
      <c r="AN156" s="208">
        <v>1</v>
      </c>
      <c r="AO156" s="208">
        <v>1</v>
      </c>
      <c r="AQ156" s="208">
        <v>1</v>
      </c>
      <c r="AS156" s="208">
        <v>1</v>
      </c>
      <c r="BB156" s="222">
        <v>1</v>
      </c>
      <c r="BE156" s="208">
        <v>1</v>
      </c>
      <c r="BI156" s="208">
        <v>1</v>
      </c>
      <c r="BW156" s="208">
        <v>1</v>
      </c>
      <c r="BZ156" s="208">
        <v>1</v>
      </c>
      <c r="CA156" s="208">
        <v>1</v>
      </c>
      <c r="CC156" s="208">
        <v>0.5</v>
      </c>
      <c r="CG156" s="208">
        <v>1</v>
      </c>
    </row>
    <row r="157" spans="1:87" x14ac:dyDescent="0.2">
      <c r="A157" s="216">
        <v>14</v>
      </c>
      <c r="B157" s="217" t="s">
        <v>3355</v>
      </c>
      <c r="C157" s="218" t="s">
        <v>1536</v>
      </c>
      <c r="D157" s="219" t="s">
        <v>1537</v>
      </c>
      <c r="E157" s="216">
        <v>90</v>
      </c>
      <c r="F157" s="220">
        <v>0.97645447867222057</v>
      </c>
      <c r="G157" s="221">
        <v>12</v>
      </c>
      <c r="M157" s="208">
        <v>1</v>
      </c>
      <c r="Q157" s="208">
        <v>0.95161290322580649</v>
      </c>
      <c r="X157" s="208">
        <v>1</v>
      </c>
      <c r="AM157" s="208">
        <v>1</v>
      </c>
      <c r="AN157" s="208">
        <v>1</v>
      </c>
      <c r="AW157" s="208">
        <v>0.875</v>
      </c>
      <c r="BF157" s="208">
        <v>1</v>
      </c>
      <c r="BI157" s="208">
        <v>0.97972972972972971</v>
      </c>
      <c r="BO157" s="208">
        <v>1</v>
      </c>
      <c r="BQ157" s="208">
        <v>1</v>
      </c>
      <c r="CC157" s="208">
        <v>0.91111111111111109</v>
      </c>
      <c r="CE157" s="208">
        <v>1</v>
      </c>
    </row>
    <row r="158" spans="1:87" x14ac:dyDescent="0.2">
      <c r="A158" s="216">
        <v>14</v>
      </c>
      <c r="B158" s="217" t="s">
        <v>3355</v>
      </c>
      <c r="C158" s="218" t="s">
        <v>1540</v>
      </c>
      <c r="D158" s="219" t="s">
        <v>1541</v>
      </c>
      <c r="E158" s="216">
        <v>90</v>
      </c>
      <c r="F158" s="220">
        <v>0.96993464052287581</v>
      </c>
      <c r="G158" s="221">
        <v>15</v>
      </c>
      <c r="K158" s="208">
        <v>1</v>
      </c>
      <c r="M158" s="208">
        <v>0.66666666666666663</v>
      </c>
      <c r="X158" s="208">
        <v>1</v>
      </c>
      <c r="AA158" s="208">
        <v>1</v>
      </c>
      <c r="AM158" s="208">
        <v>1</v>
      </c>
      <c r="AZ158" s="208">
        <v>1</v>
      </c>
      <c r="BA158" s="208">
        <v>1</v>
      </c>
      <c r="BH158" s="208">
        <v>1</v>
      </c>
      <c r="BO158" s="208">
        <v>1</v>
      </c>
      <c r="BP158" s="208">
        <v>1</v>
      </c>
      <c r="BQ158" s="208">
        <v>1</v>
      </c>
      <c r="BS158" s="208">
        <v>0.88235294117647056</v>
      </c>
      <c r="BW158" s="208">
        <v>1</v>
      </c>
      <c r="CC158" s="208">
        <v>1</v>
      </c>
      <c r="CE158" s="208">
        <v>1</v>
      </c>
    </row>
    <row r="159" spans="1:87" x14ac:dyDescent="0.2">
      <c r="A159" s="216">
        <v>14</v>
      </c>
      <c r="B159" s="217" t="s">
        <v>3355</v>
      </c>
      <c r="C159" s="218" t="s">
        <v>1542</v>
      </c>
      <c r="D159" s="219" t="s">
        <v>1543</v>
      </c>
      <c r="E159" s="216">
        <v>90</v>
      </c>
      <c r="F159" s="220">
        <v>1</v>
      </c>
      <c r="G159" s="221">
        <v>1</v>
      </c>
      <c r="N159" s="208">
        <v>1</v>
      </c>
    </row>
    <row r="160" spans="1:87" x14ac:dyDescent="0.2">
      <c r="A160" s="216">
        <v>15</v>
      </c>
      <c r="B160" s="217" t="s">
        <v>3356</v>
      </c>
      <c r="C160" s="218" t="s">
        <v>1544</v>
      </c>
      <c r="D160" s="219" t="s">
        <v>1545</v>
      </c>
      <c r="E160" s="216">
        <v>90</v>
      </c>
      <c r="F160" s="220">
        <v>0</v>
      </c>
      <c r="G160" s="221">
        <v>1</v>
      </c>
      <c r="M160" s="208">
        <v>0</v>
      </c>
    </row>
    <row r="161" spans="1:87" x14ac:dyDescent="0.2">
      <c r="A161" s="216">
        <v>15</v>
      </c>
      <c r="B161" s="217" t="s">
        <v>3356</v>
      </c>
      <c r="C161" s="218" t="s">
        <v>3539</v>
      </c>
      <c r="D161" s="219" t="s">
        <v>3540</v>
      </c>
      <c r="E161" s="216">
        <v>90</v>
      </c>
      <c r="F161" s="220">
        <v>0.5</v>
      </c>
      <c r="G161" s="221">
        <v>1</v>
      </c>
      <c r="M161" s="208">
        <v>0.5</v>
      </c>
    </row>
    <row r="162" spans="1:87" x14ac:dyDescent="0.2">
      <c r="A162" s="216">
        <v>15</v>
      </c>
      <c r="B162" s="217" t="s">
        <v>3356</v>
      </c>
      <c r="C162" s="218" t="s">
        <v>1548</v>
      </c>
      <c r="D162" s="219" t="s">
        <v>1549</v>
      </c>
      <c r="E162" s="216">
        <v>90</v>
      </c>
      <c r="F162" s="220">
        <v>1</v>
      </c>
      <c r="G162" s="221">
        <v>3</v>
      </c>
      <c r="M162" s="208">
        <v>1</v>
      </c>
      <c r="AN162" s="208">
        <v>1</v>
      </c>
      <c r="AW162" s="208">
        <v>1</v>
      </c>
    </row>
    <row r="163" spans="1:87" x14ac:dyDescent="0.2">
      <c r="A163" s="216">
        <v>15</v>
      </c>
      <c r="B163" s="217" t="s">
        <v>3356</v>
      </c>
      <c r="C163" s="218" t="s">
        <v>1552</v>
      </c>
      <c r="D163" s="219" t="s">
        <v>1553</v>
      </c>
      <c r="E163" s="216">
        <v>60</v>
      </c>
      <c r="F163" s="220">
        <v>0.8214285714285714</v>
      </c>
      <c r="G163" s="221">
        <v>4</v>
      </c>
      <c r="M163" s="208">
        <v>0.2857142857142857</v>
      </c>
      <c r="N163" s="208">
        <v>1</v>
      </c>
      <c r="X163" s="208">
        <v>1</v>
      </c>
      <c r="AM163" s="208">
        <v>1</v>
      </c>
    </row>
    <row r="164" spans="1:87" x14ac:dyDescent="0.2">
      <c r="A164" s="216">
        <v>15</v>
      </c>
      <c r="B164" s="217" t="s">
        <v>3356</v>
      </c>
      <c r="C164" s="218" t="s">
        <v>1554</v>
      </c>
      <c r="D164" s="219" t="s">
        <v>1555</v>
      </c>
      <c r="E164" s="216">
        <v>90</v>
      </c>
      <c r="F164" s="220">
        <v>1</v>
      </c>
      <c r="G164" s="221">
        <v>6</v>
      </c>
      <c r="M164" s="208">
        <v>1</v>
      </c>
      <c r="X164" s="208">
        <v>1</v>
      </c>
      <c r="AM164" s="208">
        <v>1</v>
      </c>
      <c r="AN164" s="208">
        <v>1</v>
      </c>
      <c r="CC164" s="208">
        <v>1</v>
      </c>
      <c r="CD164" s="208">
        <v>1</v>
      </c>
    </row>
    <row r="165" spans="1:87" x14ac:dyDescent="0.2">
      <c r="A165" s="216">
        <v>15</v>
      </c>
      <c r="B165" s="217" t="s">
        <v>3356</v>
      </c>
      <c r="C165" s="218" t="s">
        <v>1556</v>
      </c>
      <c r="D165" s="219" t="s">
        <v>1557</v>
      </c>
      <c r="E165" s="216">
        <v>90</v>
      </c>
      <c r="F165" s="220">
        <v>0.90471444101043119</v>
      </c>
      <c r="G165" s="221">
        <v>15</v>
      </c>
      <c r="K165" s="208">
        <v>1</v>
      </c>
      <c r="M165" s="208">
        <v>0.43902439024390244</v>
      </c>
      <c r="N165" s="208">
        <v>1</v>
      </c>
      <c r="V165" s="208">
        <v>0.5714285714285714</v>
      </c>
      <c r="X165" s="208">
        <v>0.77777777777777779</v>
      </c>
      <c r="AJ165" s="208">
        <v>1</v>
      </c>
      <c r="AM165" s="208">
        <v>1</v>
      </c>
      <c r="AN165" s="208">
        <v>0.94915254237288138</v>
      </c>
      <c r="AW165" s="208">
        <v>1</v>
      </c>
      <c r="BC165" s="208">
        <v>1</v>
      </c>
      <c r="BO165" s="208">
        <v>1</v>
      </c>
      <c r="BQ165" s="208">
        <v>1</v>
      </c>
      <c r="BW165" s="208">
        <v>1</v>
      </c>
      <c r="CC165" s="208">
        <v>0.83333333333333337</v>
      </c>
      <c r="CH165" s="208">
        <v>1</v>
      </c>
    </row>
    <row r="166" spans="1:87" x14ac:dyDescent="0.2">
      <c r="A166" s="216">
        <v>15</v>
      </c>
      <c r="B166" s="217" t="s">
        <v>3356</v>
      </c>
      <c r="C166" s="218" t="s">
        <v>1558</v>
      </c>
      <c r="D166" s="219" t="s">
        <v>1559</v>
      </c>
      <c r="E166" s="216">
        <v>90</v>
      </c>
      <c r="F166" s="220">
        <v>0.91666666666666663</v>
      </c>
      <c r="G166" s="221">
        <v>4</v>
      </c>
      <c r="M166" s="208">
        <v>0.66666666666666663</v>
      </c>
      <c r="X166" s="208">
        <v>1</v>
      </c>
      <c r="AN166" s="208">
        <v>1</v>
      </c>
      <c r="CC166" s="208">
        <v>1</v>
      </c>
    </row>
    <row r="167" spans="1:87" x14ac:dyDescent="0.2">
      <c r="A167" s="216">
        <v>15</v>
      </c>
      <c r="B167" s="217" t="s">
        <v>3356</v>
      </c>
      <c r="C167" s="218" t="s">
        <v>1570</v>
      </c>
      <c r="D167" s="219" t="s">
        <v>1571</v>
      </c>
      <c r="E167" s="216">
        <v>90</v>
      </c>
      <c r="F167" s="220">
        <v>0.5</v>
      </c>
      <c r="G167" s="221">
        <v>3</v>
      </c>
      <c r="M167" s="208">
        <v>0.5</v>
      </c>
      <c r="AW167" s="208">
        <v>1</v>
      </c>
      <c r="CC167" s="208">
        <v>0</v>
      </c>
    </row>
    <row r="168" spans="1:87" x14ac:dyDescent="0.2">
      <c r="A168" s="216">
        <v>15</v>
      </c>
      <c r="B168" s="217" t="s">
        <v>3356</v>
      </c>
      <c r="C168" s="218" t="s">
        <v>1572</v>
      </c>
      <c r="D168" s="219" t="s">
        <v>1573</v>
      </c>
      <c r="E168" s="216">
        <v>90</v>
      </c>
      <c r="F168" s="220">
        <v>1</v>
      </c>
      <c r="G168" s="221">
        <v>4</v>
      </c>
      <c r="M168" s="208">
        <v>1</v>
      </c>
      <c r="AN168" s="208">
        <v>1</v>
      </c>
      <c r="CC168" s="208">
        <v>1</v>
      </c>
      <c r="CH168" s="208">
        <v>1</v>
      </c>
    </row>
    <row r="169" spans="1:87" x14ac:dyDescent="0.2">
      <c r="A169" s="216">
        <v>15</v>
      </c>
      <c r="B169" s="217" t="s">
        <v>3356</v>
      </c>
      <c r="C169" s="218" t="s">
        <v>1578</v>
      </c>
      <c r="D169" s="219" t="s">
        <v>1579</v>
      </c>
      <c r="E169" s="216">
        <v>90</v>
      </c>
      <c r="F169" s="220">
        <v>1</v>
      </c>
      <c r="G169" s="221">
        <v>4</v>
      </c>
      <c r="V169" s="208">
        <v>1</v>
      </c>
      <c r="BC169" s="208">
        <v>1</v>
      </c>
      <c r="BQ169" s="208">
        <v>1</v>
      </c>
      <c r="CC169" s="208">
        <v>1</v>
      </c>
    </row>
    <row r="170" spans="1:87" x14ac:dyDescent="0.2">
      <c r="A170" s="216">
        <v>15</v>
      </c>
      <c r="B170" s="217" t="s">
        <v>3356</v>
      </c>
      <c r="C170" s="218" t="s">
        <v>1580</v>
      </c>
      <c r="D170" s="219" t="s">
        <v>1581</v>
      </c>
      <c r="E170" s="216">
        <v>90</v>
      </c>
      <c r="F170" s="220">
        <v>0.88424908424908433</v>
      </c>
      <c r="G170" s="221">
        <v>10</v>
      </c>
      <c r="M170" s="208">
        <v>0.66666666666666663</v>
      </c>
      <c r="T170" s="222">
        <v>1</v>
      </c>
      <c r="AN170" s="208">
        <v>1</v>
      </c>
      <c r="AW170" s="208">
        <v>1</v>
      </c>
      <c r="BC170" s="208">
        <v>1</v>
      </c>
      <c r="BE170" s="208">
        <v>0.5</v>
      </c>
      <c r="BK170" s="208">
        <v>1</v>
      </c>
      <c r="BZ170" s="208">
        <v>1</v>
      </c>
      <c r="CC170" s="208">
        <v>0.7142857142857143</v>
      </c>
      <c r="CI170" s="208">
        <v>0.96153846153846156</v>
      </c>
    </row>
    <row r="171" spans="1:87" x14ac:dyDescent="0.2">
      <c r="A171" s="216">
        <v>18</v>
      </c>
      <c r="B171" s="217" t="s">
        <v>3359</v>
      </c>
      <c r="C171" s="218" t="s">
        <v>3590</v>
      </c>
      <c r="D171" s="219" t="s">
        <v>1632</v>
      </c>
      <c r="E171" s="216">
        <v>180</v>
      </c>
      <c r="F171" s="220">
        <v>1</v>
      </c>
      <c r="G171" s="221">
        <v>1</v>
      </c>
      <c r="J171" s="208">
        <v>1</v>
      </c>
    </row>
    <row r="172" spans="1:87" x14ac:dyDescent="0.2">
      <c r="A172" s="216">
        <v>18</v>
      </c>
      <c r="B172" s="217" t="s">
        <v>3359</v>
      </c>
      <c r="C172" s="218" t="s">
        <v>1643</v>
      </c>
      <c r="D172" s="219" t="s">
        <v>1634</v>
      </c>
      <c r="E172" s="216">
        <v>270</v>
      </c>
      <c r="F172" s="220">
        <v>0.86965217391304361</v>
      </c>
      <c r="G172" s="221">
        <v>5</v>
      </c>
      <c r="J172" s="208">
        <v>0.56521739130434778</v>
      </c>
      <c r="L172" s="208">
        <v>0.91304347826086951</v>
      </c>
      <c r="W172" s="208">
        <v>0.92</v>
      </c>
      <c r="AH172" s="208">
        <v>0.95</v>
      </c>
      <c r="AL172" s="208">
        <v>1</v>
      </c>
    </row>
    <row r="173" spans="1:87" x14ac:dyDescent="0.2">
      <c r="A173" s="216">
        <v>18</v>
      </c>
      <c r="B173" s="217" t="s">
        <v>3359</v>
      </c>
      <c r="C173" s="218" t="s">
        <v>1644</v>
      </c>
      <c r="D173" s="219" t="s">
        <v>1636</v>
      </c>
      <c r="E173" s="216">
        <v>270</v>
      </c>
      <c r="F173" s="220">
        <v>1</v>
      </c>
      <c r="G173" s="221">
        <v>5</v>
      </c>
      <c r="J173" s="208">
        <v>1</v>
      </c>
      <c r="L173" s="208">
        <v>1</v>
      </c>
      <c r="W173" s="208">
        <v>1</v>
      </c>
      <c r="AH173" s="208">
        <v>1</v>
      </c>
      <c r="AL173" s="208">
        <v>1</v>
      </c>
    </row>
    <row r="174" spans="1:87" x14ac:dyDescent="0.2">
      <c r="A174" s="216">
        <v>18</v>
      </c>
      <c r="B174" s="217" t="s">
        <v>3359</v>
      </c>
      <c r="C174" s="218" t="s">
        <v>1645</v>
      </c>
      <c r="D174" s="219" t="s">
        <v>1638</v>
      </c>
      <c r="E174" s="216">
        <v>180</v>
      </c>
      <c r="F174" s="220">
        <v>0.66666666666666663</v>
      </c>
      <c r="G174" s="221">
        <v>3</v>
      </c>
      <c r="J174" s="208">
        <v>0</v>
      </c>
      <c r="AH174" s="208">
        <v>1</v>
      </c>
      <c r="AL174" s="208">
        <v>1</v>
      </c>
    </row>
    <row r="175" spans="1:87" x14ac:dyDescent="0.2">
      <c r="A175" s="216">
        <v>18</v>
      </c>
      <c r="B175" s="217" t="s">
        <v>3359</v>
      </c>
      <c r="C175" s="218" t="s">
        <v>1646</v>
      </c>
      <c r="D175" s="219" t="s">
        <v>1647</v>
      </c>
      <c r="E175" s="216">
        <v>180</v>
      </c>
      <c r="F175" s="220">
        <v>1</v>
      </c>
      <c r="G175" s="221">
        <v>1</v>
      </c>
      <c r="AH175" s="208">
        <v>1</v>
      </c>
    </row>
    <row r="176" spans="1:87" x14ac:dyDescent="0.2">
      <c r="A176" s="216">
        <v>18</v>
      </c>
      <c r="B176" s="217" t="s">
        <v>3359</v>
      </c>
      <c r="C176" s="218" t="s">
        <v>1649</v>
      </c>
      <c r="D176" s="219" t="s">
        <v>1650</v>
      </c>
      <c r="E176" s="216">
        <v>180</v>
      </c>
      <c r="F176" s="220">
        <v>1</v>
      </c>
      <c r="G176" s="221">
        <v>2</v>
      </c>
      <c r="AH176" s="208">
        <v>1</v>
      </c>
      <c r="AL176" s="208">
        <v>1</v>
      </c>
    </row>
    <row r="177" spans="1:87" x14ac:dyDescent="0.2">
      <c r="A177" s="216">
        <v>18</v>
      </c>
      <c r="B177" s="217" t="s">
        <v>3359</v>
      </c>
      <c r="C177" s="218" t="s">
        <v>1651</v>
      </c>
      <c r="D177" s="219" t="s">
        <v>1642</v>
      </c>
      <c r="E177" s="216">
        <v>180</v>
      </c>
      <c r="F177" s="220">
        <v>0.94214833759590788</v>
      </c>
      <c r="G177" s="221">
        <v>5</v>
      </c>
      <c r="J177" s="208">
        <v>0.94117647058823528</v>
      </c>
      <c r="L177" s="208">
        <v>0.86956521739130432</v>
      </c>
      <c r="W177" s="208">
        <v>1</v>
      </c>
      <c r="AH177" s="208">
        <v>0.9</v>
      </c>
      <c r="AL177" s="208">
        <v>1</v>
      </c>
    </row>
    <row r="178" spans="1:87" x14ac:dyDescent="0.2">
      <c r="A178" s="216">
        <v>19</v>
      </c>
      <c r="B178" s="217" t="s">
        <v>3360</v>
      </c>
      <c r="C178" s="218" t="s">
        <v>1652</v>
      </c>
      <c r="D178" s="219" t="s">
        <v>1653</v>
      </c>
      <c r="E178" s="216">
        <v>360</v>
      </c>
      <c r="F178" s="220">
        <v>1</v>
      </c>
      <c r="G178" s="221">
        <v>2</v>
      </c>
      <c r="AB178" s="208">
        <v>1</v>
      </c>
      <c r="CD178" s="208">
        <v>1</v>
      </c>
    </row>
    <row r="179" spans="1:87" x14ac:dyDescent="0.2">
      <c r="A179" s="216">
        <v>19</v>
      </c>
      <c r="B179" s="217" t="s">
        <v>3360</v>
      </c>
      <c r="C179" s="218" t="s">
        <v>1654</v>
      </c>
      <c r="D179" s="219" t="s">
        <v>1655</v>
      </c>
      <c r="E179" s="216">
        <v>360</v>
      </c>
      <c r="F179" s="220">
        <v>0.99866310160427796</v>
      </c>
      <c r="G179" s="221">
        <v>11</v>
      </c>
      <c r="J179" s="208">
        <v>1</v>
      </c>
      <c r="W179" s="208">
        <v>1</v>
      </c>
      <c r="X179" s="208">
        <v>1</v>
      </c>
      <c r="AB179" s="208">
        <v>1</v>
      </c>
      <c r="AH179" s="208">
        <v>1</v>
      </c>
      <c r="AL179" s="208">
        <v>1</v>
      </c>
      <c r="AW179" s="208">
        <v>1</v>
      </c>
      <c r="BC179" s="208">
        <v>1</v>
      </c>
      <c r="CC179" s="208">
        <v>1</v>
      </c>
      <c r="CD179" s="208">
        <v>1</v>
      </c>
      <c r="CF179" s="208">
        <v>0.98529411764705888</v>
      </c>
    </row>
    <row r="180" spans="1:87" x14ac:dyDescent="0.2">
      <c r="A180" s="216">
        <v>19</v>
      </c>
      <c r="B180" s="217" t="s">
        <v>3360</v>
      </c>
      <c r="C180" s="218" t="s">
        <v>1656</v>
      </c>
      <c r="D180" s="219" t="s">
        <v>1657</v>
      </c>
      <c r="E180" s="216">
        <v>360</v>
      </c>
      <c r="F180" s="220">
        <v>1</v>
      </c>
      <c r="G180" s="221">
        <v>14</v>
      </c>
      <c r="J180" s="208">
        <v>1</v>
      </c>
      <c r="M180" s="208">
        <v>1</v>
      </c>
      <c r="W180" s="208">
        <v>1</v>
      </c>
      <c r="X180" s="208">
        <v>1</v>
      </c>
      <c r="AB180" s="208">
        <v>1</v>
      </c>
      <c r="AH180" s="208">
        <v>1</v>
      </c>
      <c r="AL180" s="208">
        <v>1</v>
      </c>
      <c r="AW180" s="208">
        <v>1</v>
      </c>
      <c r="BA180" s="208">
        <v>1</v>
      </c>
      <c r="BC180" s="208">
        <v>1</v>
      </c>
      <c r="BW180" s="208">
        <v>1</v>
      </c>
      <c r="CC180" s="208">
        <v>1</v>
      </c>
      <c r="CD180" s="208">
        <v>1</v>
      </c>
      <c r="CF180" s="208">
        <v>1</v>
      </c>
    </row>
    <row r="181" spans="1:87" x14ac:dyDescent="0.2">
      <c r="A181" s="216">
        <v>19</v>
      </c>
      <c r="B181" s="217" t="s">
        <v>3360</v>
      </c>
      <c r="C181" s="218" t="s">
        <v>1658</v>
      </c>
      <c r="D181" s="219" t="s">
        <v>1659</v>
      </c>
      <c r="E181" s="216">
        <v>360</v>
      </c>
      <c r="F181" s="220">
        <v>1</v>
      </c>
      <c r="G181" s="221">
        <v>12</v>
      </c>
      <c r="J181" s="208">
        <v>1</v>
      </c>
      <c r="M181" s="208">
        <v>1</v>
      </c>
      <c r="X181" s="208">
        <v>1</v>
      </c>
      <c r="AB181" s="208">
        <v>1</v>
      </c>
      <c r="AH181" s="208">
        <v>1</v>
      </c>
      <c r="AL181" s="208">
        <v>1</v>
      </c>
      <c r="AW181" s="208">
        <v>1</v>
      </c>
      <c r="BC181" s="208">
        <v>1</v>
      </c>
      <c r="BW181" s="208">
        <v>1</v>
      </c>
      <c r="CC181" s="208">
        <v>1</v>
      </c>
      <c r="CD181" s="208">
        <v>1</v>
      </c>
      <c r="CF181" s="208">
        <v>1</v>
      </c>
    </row>
    <row r="182" spans="1:87" x14ac:dyDescent="0.2">
      <c r="A182" s="216">
        <v>19</v>
      </c>
      <c r="B182" s="217" t="s">
        <v>3360</v>
      </c>
      <c r="C182" s="218" t="s">
        <v>1660</v>
      </c>
      <c r="D182" s="219" t="s">
        <v>1661</v>
      </c>
      <c r="E182" s="216">
        <v>360</v>
      </c>
      <c r="F182" s="220">
        <v>1</v>
      </c>
      <c r="G182" s="221">
        <v>8</v>
      </c>
      <c r="X182" s="208">
        <v>1</v>
      </c>
      <c r="AB182" s="208">
        <v>1</v>
      </c>
      <c r="AL182" s="208">
        <v>1</v>
      </c>
      <c r="AW182" s="208">
        <v>1</v>
      </c>
      <c r="BC182" s="208">
        <v>1</v>
      </c>
      <c r="CD182" s="208">
        <v>1</v>
      </c>
      <c r="CF182" s="208">
        <v>1</v>
      </c>
      <c r="CH182" s="208">
        <v>1</v>
      </c>
    </row>
    <row r="183" spans="1:87" x14ac:dyDescent="0.2">
      <c r="A183" s="216">
        <v>19</v>
      </c>
      <c r="B183" s="217" t="s">
        <v>3360</v>
      </c>
      <c r="C183" s="218" t="s">
        <v>1662</v>
      </c>
      <c r="D183" s="219" t="s">
        <v>1663</v>
      </c>
      <c r="E183" s="216">
        <v>360</v>
      </c>
      <c r="F183" s="220">
        <v>1</v>
      </c>
      <c r="G183" s="221">
        <v>9</v>
      </c>
      <c r="J183" s="208">
        <v>1</v>
      </c>
      <c r="M183" s="208">
        <v>1</v>
      </c>
      <c r="AB183" s="208">
        <v>1</v>
      </c>
      <c r="AL183" s="208">
        <v>1</v>
      </c>
      <c r="BC183" s="208">
        <v>1</v>
      </c>
      <c r="BW183" s="208">
        <v>1</v>
      </c>
      <c r="CC183" s="208">
        <v>1</v>
      </c>
      <c r="CD183" s="208">
        <v>1</v>
      </c>
      <c r="CF183" s="208">
        <v>1</v>
      </c>
    </row>
    <row r="184" spans="1:87" x14ac:dyDescent="0.2">
      <c r="A184" s="216">
        <v>19</v>
      </c>
      <c r="B184" s="217" t="s">
        <v>3360</v>
      </c>
      <c r="C184" s="218" t="s">
        <v>1664</v>
      </c>
      <c r="D184" s="219" t="s">
        <v>1665</v>
      </c>
      <c r="E184" s="216">
        <v>360</v>
      </c>
      <c r="F184" s="220">
        <v>0.99129994205144367</v>
      </c>
      <c r="G184" s="221">
        <v>55</v>
      </c>
      <c r="J184" s="208">
        <v>0.81208053691275173</v>
      </c>
      <c r="L184" s="208">
        <v>1</v>
      </c>
      <c r="M184" s="208">
        <v>1</v>
      </c>
      <c r="Q184" s="208">
        <v>1</v>
      </c>
      <c r="R184" s="208">
        <v>1</v>
      </c>
      <c r="T184" s="222">
        <v>1</v>
      </c>
      <c r="X184" s="208">
        <v>1</v>
      </c>
      <c r="Y184" s="208">
        <v>1</v>
      </c>
      <c r="Z184" s="208">
        <v>1</v>
      </c>
      <c r="AA184" s="208">
        <v>1</v>
      </c>
      <c r="AB184" s="208">
        <v>1</v>
      </c>
      <c r="AD184" s="208">
        <v>1</v>
      </c>
      <c r="AE184" s="208">
        <v>1</v>
      </c>
      <c r="AH184" s="208">
        <v>1</v>
      </c>
      <c r="AL184" s="208">
        <v>1</v>
      </c>
      <c r="AM184" s="208">
        <v>1</v>
      </c>
      <c r="AN184" s="208">
        <v>1</v>
      </c>
      <c r="AO184" s="208">
        <v>0.8571428571428571</v>
      </c>
      <c r="AP184" s="208">
        <v>1</v>
      </c>
      <c r="AR184" s="208">
        <v>1</v>
      </c>
      <c r="AS184" s="208">
        <v>1</v>
      </c>
      <c r="AT184" s="208">
        <v>1</v>
      </c>
      <c r="AW184" s="208">
        <v>0.94736842105263153</v>
      </c>
      <c r="AX184" s="208">
        <v>1</v>
      </c>
      <c r="AY184" s="208">
        <v>1</v>
      </c>
      <c r="BA184" s="208">
        <v>1</v>
      </c>
      <c r="BB184" s="222">
        <v>1</v>
      </c>
      <c r="BC184" s="208">
        <v>1</v>
      </c>
      <c r="BE184" s="208">
        <v>1</v>
      </c>
      <c r="BF184" s="208">
        <v>1</v>
      </c>
      <c r="BG184" s="208">
        <v>1</v>
      </c>
      <c r="BH184" s="208">
        <v>1</v>
      </c>
      <c r="BJ184" s="208">
        <v>1</v>
      </c>
      <c r="BL184" s="208">
        <v>0.98421052631578942</v>
      </c>
      <c r="BM184" s="208">
        <v>1</v>
      </c>
      <c r="BN184" s="222">
        <v>1</v>
      </c>
      <c r="BO184" s="208">
        <v>1</v>
      </c>
      <c r="BP184" s="208">
        <v>1</v>
      </c>
      <c r="BQ184" s="208">
        <v>1</v>
      </c>
      <c r="BR184" s="208">
        <v>1</v>
      </c>
      <c r="BS184" s="208">
        <v>1</v>
      </c>
      <c r="BT184" s="208">
        <v>1</v>
      </c>
      <c r="BU184" s="208">
        <v>1</v>
      </c>
      <c r="BV184" s="222">
        <v>1</v>
      </c>
      <c r="BW184" s="208">
        <v>1</v>
      </c>
      <c r="BY184" s="208">
        <v>1</v>
      </c>
      <c r="BZ184" s="208">
        <v>1</v>
      </c>
      <c r="CA184" s="208">
        <v>1</v>
      </c>
      <c r="CC184" s="208">
        <v>0.99230769230769234</v>
      </c>
      <c r="CD184" s="208">
        <v>0.98051948051948057</v>
      </c>
      <c r="CE184" s="208">
        <v>1</v>
      </c>
      <c r="CF184" s="208">
        <v>0.94786729857819907</v>
      </c>
      <c r="CG184" s="208">
        <v>1</v>
      </c>
      <c r="CH184" s="208">
        <v>1</v>
      </c>
      <c r="CI184" s="208">
        <v>1</v>
      </c>
    </row>
    <row r="185" spans="1:87" x14ac:dyDescent="0.2">
      <c r="A185" s="216">
        <v>19</v>
      </c>
      <c r="B185" s="217" t="s">
        <v>3360</v>
      </c>
      <c r="C185" s="218" t="s">
        <v>1666</v>
      </c>
      <c r="D185" s="219" t="s">
        <v>1667</v>
      </c>
      <c r="E185" s="216">
        <v>180</v>
      </c>
      <c r="F185" s="220">
        <v>0.98553757848748991</v>
      </c>
      <c r="G185" s="221">
        <v>19</v>
      </c>
      <c r="J185" s="208">
        <v>0.98947368421052628</v>
      </c>
      <c r="M185" s="208">
        <v>1</v>
      </c>
      <c r="X185" s="208">
        <v>1</v>
      </c>
      <c r="Z185" s="208">
        <v>1</v>
      </c>
      <c r="AB185" s="208">
        <v>1</v>
      </c>
      <c r="AH185" s="208">
        <v>1</v>
      </c>
      <c r="AL185" s="208">
        <v>1</v>
      </c>
      <c r="AW185" s="208">
        <v>1</v>
      </c>
      <c r="BC185" s="208">
        <v>1</v>
      </c>
      <c r="BG185" s="208">
        <v>0.95081967213114749</v>
      </c>
      <c r="BL185" s="208">
        <v>1</v>
      </c>
      <c r="BO185" s="208">
        <v>0.8571428571428571</v>
      </c>
      <c r="BP185" s="208">
        <v>0.95</v>
      </c>
      <c r="BQ185" s="208">
        <v>1</v>
      </c>
      <c r="BV185" s="222">
        <v>1</v>
      </c>
      <c r="BW185" s="208">
        <v>1</v>
      </c>
      <c r="CC185" s="208">
        <v>0.97777777777777775</v>
      </c>
      <c r="CD185" s="208">
        <v>1</v>
      </c>
      <c r="CF185" s="208">
        <v>1</v>
      </c>
    </row>
    <row r="186" spans="1:87" x14ac:dyDescent="0.2">
      <c r="A186" s="216">
        <v>20</v>
      </c>
      <c r="B186" s="217" t="s">
        <v>3361</v>
      </c>
      <c r="C186" s="218" t="s">
        <v>1668</v>
      </c>
      <c r="D186" s="219" t="s">
        <v>1669</v>
      </c>
      <c r="E186" s="216">
        <v>395</v>
      </c>
      <c r="F186" s="220">
        <v>1</v>
      </c>
      <c r="G186" s="221">
        <v>4</v>
      </c>
      <c r="J186" s="208">
        <v>1</v>
      </c>
      <c r="W186" s="208">
        <v>1</v>
      </c>
      <c r="AH186" s="208">
        <v>1</v>
      </c>
      <c r="AL186" s="208">
        <v>1</v>
      </c>
    </row>
    <row r="187" spans="1:87" x14ac:dyDescent="0.2">
      <c r="A187" s="216">
        <v>20</v>
      </c>
      <c r="B187" s="217" t="s">
        <v>3361</v>
      </c>
      <c r="C187" s="218" t="s">
        <v>1670</v>
      </c>
      <c r="D187" s="219" t="s">
        <v>1671</v>
      </c>
      <c r="E187" s="216">
        <v>120</v>
      </c>
      <c r="F187" s="220">
        <v>0.84485023646873358</v>
      </c>
      <c r="G187" s="221">
        <v>4</v>
      </c>
      <c r="J187" s="208">
        <v>0.92485549132947975</v>
      </c>
      <c r="AH187" s="208">
        <v>0.45454545454545453</v>
      </c>
      <c r="AL187" s="208">
        <v>1</v>
      </c>
      <c r="BO187" s="208">
        <v>1</v>
      </c>
    </row>
    <row r="188" spans="1:87" x14ac:dyDescent="0.2">
      <c r="A188" s="216">
        <v>20</v>
      </c>
      <c r="B188" s="217" t="s">
        <v>3361</v>
      </c>
      <c r="C188" s="218" t="s">
        <v>1684</v>
      </c>
      <c r="D188" s="219" t="s">
        <v>1685</v>
      </c>
      <c r="E188" s="216">
        <v>180</v>
      </c>
      <c r="F188" s="220">
        <v>0.90617309963083492</v>
      </c>
      <c r="G188" s="221">
        <v>9</v>
      </c>
      <c r="J188" s="208">
        <v>0.98</v>
      </c>
      <c r="L188" s="208">
        <v>0.87341772151898733</v>
      </c>
      <c r="W188" s="208">
        <v>0.96992481203007519</v>
      </c>
      <c r="AH188" s="208">
        <v>0.7955625990491284</v>
      </c>
      <c r="AL188" s="208">
        <v>0.89156626506024095</v>
      </c>
      <c r="AV188" s="208">
        <v>1</v>
      </c>
      <c r="BC188" s="208">
        <v>0.68253968253968256</v>
      </c>
      <c r="BO188" s="208">
        <v>1</v>
      </c>
      <c r="CC188" s="208">
        <v>0.96254681647940077</v>
      </c>
    </row>
    <row r="189" spans="1:87" x14ac:dyDescent="0.2">
      <c r="A189" s="216">
        <v>21</v>
      </c>
      <c r="B189" s="217" t="s">
        <v>3362</v>
      </c>
      <c r="C189" s="218" t="s">
        <v>1686</v>
      </c>
      <c r="D189" s="219" t="s">
        <v>1687</v>
      </c>
      <c r="E189" s="216">
        <v>360</v>
      </c>
      <c r="F189" s="220">
        <v>0.93747285474964315</v>
      </c>
      <c r="G189" s="221">
        <v>4</v>
      </c>
      <c r="J189" s="208">
        <v>1</v>
      </c>
      <c r="W189" s="208">
        <v>0.87323943661971826</v>
      </c>
      <c r="AH189" s="208">
        <v>0.87665198237885467</v>
      </c>
      <c r="AL189" s="208">
        <v>1</v>
      </c>
    </row>
    <row r="190" spans="1:87" x14ac:dyDescent="0.2">
      <c r="A190" s="216">
        <v>21</v>
      </c>
      <c r="B190" s="217" t="s">
        <v>3362</v>
      </c>
      <c r="C190" s="218" t="s">
        <v>1688</v>
      </c>
      <c r="D190" s="219" t="s">
        <v>1689</v>
      </c>
      <c r="E190" s="216">
        <v>180</v>
      </c>
      <c r="F190" s="220">
        <v>0.98586246092639962</v>
      </c>
      <c r="G190" s="221">
        <v>6</v>
      </c>
      <c r="J190" s="208">
        <v>1</v>
      </c>
      <c r="L190" s="208">
        <v>1</v>
      </c>
      <c r="W190" s="208">
        <v>0.98039215686274506</v>
      </c>
      <c r="AH190" s="208">
        <v>0.93478260869565222</v>
      </c>
      <c r="AL190" s="208">
        <v>1</v>
      </c>
      <c r="BC190" s="208">
        <v>1</v>
      </c>
    </row>
    <row r="191" spans="1:87" x14ac:dyDescent="0.2">
      <c r="A191" s="216">
        <v>21</v>
      </c>
      <c r="B191" s="217" t="s">
        <v>3362</v>
      </c>
      <c r="C191" s="218" t="s">
        <v>1690</v>
      </c>
      <c r="D191" s="219" t="s">
        <v>1691</v>
      </c>
      <c r="E191" s="216">
        <v>90</v>
      </c>
      <c r="F191" s="220">
        <v>0.98100165574887321</v>
      </c>
      <c r="G191" s="221">
        <v>14</v>
      </c>
      <c r="J191" s="208">
        <v>1</v>
      </c>
      <c r="L191" s="208">
        <v>0.94871794871794868</v>
      </c>
      <c r="Q191" s="208">
        <v>1</v>
      </c>
      <c r="W191" s="208">
        <v>1</v>
      </c>
      <c r="AH191" s="208">
        <v>0.90055248618784534</v>
      </c>
      <c r="AL191" s="208">
        <v>1</v>
      </c>
      <c r="AV191" s="208">
        <v>1</v>
      </c>
      <c r="AW191" s="208">
        <v>1</v>
      </c>
      <c r="AX191" s="208">
        <v>1</v>
      </c>
      <c r="BC191" s="208">
        <v>1</v>
      </c>
      <c r="BO191" s="208">
        <v>0.95652173913043481</v>
      </c>
      <c r="BW191" s="208">
        <v>0.95121951219512191</v>
      </c>
      <c r="CC191" s="208">
        <v>0.97701149425287359</v>
      </c>
      <c r="CD191" s="208">
        <v>1</v>
      </c>
    </row>
    <row r="192" spans="1:87" x14ac:dyDescent="0.2">
      <c r="A192" s="216">
        <v>22</v>
      </c>
      <c r="B192" s="217" t="s">
        <v>3363</v>
      </c>
      <c r="C192" s="218" t="s">
        <v>1694</v>
      </c>
      <c r="D192" s="219" t="s">
        <v>1695</v>
      </c>
      <c r="E192" s="216">
        <v>90</v>
      </c>
      <c r="F192" s="220">
        <v>1</v>
      </c>
      <c r="G192" s="221">
        <v>4</v>
      </c>
      <c r="M192" s="208">
        <v>1</v>
      </c>
      <c r="X192" s="208">
        <v>1</v>
      </c>
      <c r="BO192" s="208">
        <v>1</v>
      </c>
      <c r="CC192" s="208">
        <v>1</v>
      </c>
    </row>
    <row r="193" spans="1:84" x14ac:dyDescent="0.2">
      <c r="A193" s="216">
        <v>22</v>
      </c>
      <c r="B193" s="217" t="s">
        <v>3363</v>
      </c>
      <c r="C193" s="218" t="s">
        <v>1696</v>
      </c>
      <c r="D193" s="219" t="s">
        <v>1697</v>
      </c>
      <c r="E193" s="216">
        <v>90</v>
      </c>
      <c r="F193" s="220">
        <v>0.75</v>
      </c>
      <c r="G193" s="221">
        <v>2</v>
      </c>
      <c r="X193" s="208">
        <v>1</v>
      </c>
      <c r="AH193" s="208">
        <v>0.5</v>
      </c>
    </row>
    <row r="194" spans="1:84" x14ac:dyDescent="0.2">
      <c r="A194" s="216">
        <v>23</v>
      </c>
      <c r="B194" s="217" t="s">
        <v>3364</v>
      </c>
      <c r="C194" s="218" t="s">
        <v>1701</v>
      </c>
      <c r="D194" s="219" t="s">
        <v>1702</v>
      </c>
      <c r="E194" s="216">
        <v>90</v>
      </c>
      <c r="F194" s="220">
        <v>0.97205081669691462</v>
      </c>
      <c r="G194" s="221">
        <v>5</v>
      </c>
      <c r="J194" s="208">
        <v>0.96551724137931039</v>
      </c>
      <c r="W194" s="208">
        <v>1</v>
      </c>
      <c r="AH194" s="208">
        <v>0.89473684210526316</v>
      </c>
      <c r="AL194" s="208">
        <v>1</v>
      </c>
      <c r="CC194" s="208">
        <v>1</v>
      </c>
    </row>
    <row r="195" spans="1:84" x14ac:dyDescent="0.2">
      <c r="A195" s="216">
        <v>23</v>
      </c>
      <c r="B195" s="217" t="s">
        <v>3364</v>
      </c>
      <c r="C195" s="218" t="s">
        <v>1703</v>
      </c>
      <c r="D195" s="219" t="s">
        <v>1704</v>
      </c>
      <c r="E195" s="216">
        <v>90</v>
      </c>
      <c r="F195" s="220">
        <v>0.95860162101914115</v>
      </c>
      <c r="G195" s="221">
        <v>14</v>
      </c>
      <c r="J195" s="208">
        <v>0.9779411764705882</v>
      </c>
      <c r="M195" s="208">
        <v>1</v>
      </c>
      <c r="W195" s="208">
        <v>1</v>
      </c>
      <c r="X195" s="208">
        <v>1</v>
      </c>
      <c r="AH195" s="208">
        <v>0.46831955922865015</v>
      </c>
      <c r="AL195" s="208">
        <v>0.98305084745762716</v>
      </c>
      <c r="AP195" s="208">
        <v>1</v>
      </c>
      <c r="AW195" s="208">
        <v>1</v>
      </c>
      <c r="BC195" s="208">
        <v>1</v>
      </c>
      <c r="BG195" s="208">
        <v>1</v>
      </c>
      <c r="BO195" s="208">
        <v>1</v>
      </c>
      <c r="BW195" s="208">
        <v>1</v>
      </c>
      <c r="CC195" s="208">
        <v>0.99111111111111116</v>
      </c>
      <c r="CF195" s="208">
        <v>1</v>
      </c>
    </row>
    <row r="196" spans="1:84" x14ac:dyDescent="0.2">
      <c r="A196" s="216">
        <v>23</v>
      </c>
      <c r="B196" s="217" t="s">
        <v>3364</v>
      </c>
      <c r="C196" s="218" t="s">
        <v>1705</v>
      </c>
      <c r="D196" s="219" t="s">
        <v>1706</v>
      </c>
      <c r="E196" s="216">
        <v>90</v>
      </c>
      <c r="F196" s="220">
        <v>1</v>
      </c>
      <c r="G196" s="221">
        <v>4</v>
      </c>
      <c r="X196" s="208">
        <v>1</v>
      </c>
      <c r="BO196" s="208">
        <v>1</v>
      </c>
      <c r="BW196" s="208">
        <v>1</v>
      </c>
      <c r="CF196" s="208">
        <v>1</v>
      </c>
    </row>
    <row r="197" spans="1:84" x14ac:dyDescent="0.2">
      <c r="A197" s="216">
        <v>23</v>
      </c>
      <c r="B197" s="217" t="s">
        <v>3364</v>
      </c>
      <c r="C197" s="218" t="s">
        <v>1707</v>
      </c>
      <c r="D197" s="219" t="s">
        <v>1708</v>
      </c>
      <c r="E197" s="216">
        <v>90</v>
      </c>
      <c r="F197" s="220">
        <v>0.97916666666666663</v>
      </c>
      <c r="G197" s="221">
        <v>6</v>
      </c>
      <c r="J197" s="208">
        <v>1</v>
      </c>
      <c r="X197" s="208">
        <v>1</v>
      </c>
      <c r="AH197" s="208">
        <v>0.875</v>
      </c>
      <c r="AL197" s="208">
        <v>1</v>
      </c>
      <c r="AP197" s="208">
        <v>1</v>
      </c>
      <c r="BW197" s="208">
        <v>1</v>
      </c>
    </row>
    <row r="198" spans="1:84" x14ac:dyDescent="0.2">
      <c r="A198" s="216">
        <v>23</v>
      </c>
      <c r="B198" s="217" t="s">
        <v>3364</v>
      </c>
      <c r="C198" s="218" t="s">
        <v>1709</v>
      </c>
      <c r="D198" s="219" t="s">
        <v>1710</v>
      </c>
      <c r="E198" s="216">
        <v>90</v>
      </c>
      <c r="F198" s="220">
        <v>0.7142857142857143</v>
      </c>
      <c r="G198" s="221">
        <v>1</v>
      </c>
      <c r="CF198" s="208">
        <v>0.7142857142857143</v>
      </c>
    </row>
    <row r="199" spans="1:84" x14ac:dyDescent="0.2">
      <c r="A199" s="216">
        <v>24</v>
      </c>
      <c r="B199" s="217" t="s">
        <v>3365</v>
      </c>
      <c r="C199" s="218" t="s">
        <v>1719</v>
      </c>
      <c r="D199" s="219" t="s">
        <v>1720</v>
      </c>
      <c r="E199" s="216">
        <v>90</v>
      </c>
      <c r="F199" s="220">
        <v>1</v>
      </c>
      <c r="G199" s="221">
        <v>2</v>
      </c>
      <c r="X199" s="208">
        <v>1</v>
      </c>
      <c r="CC199" s="208">
        <v>1</v>
      </c>
    </row>
    <row r="200" spans="1:84" x14ac:dyDescent="0.2">
      <c r="A200" s="216">
        <v>24</v>
      </c>
      <c r="B200" s="217" t="s">
        <v>3365</v>
      </c>
      <c r="C200" s="218" t="s">
        <v>1723</v>
      </c>
      <c r="D200" s="219" t="s">
        <v>1724</v>
      </c>
      <c r="E200" s="216">
        <v>90</v>
      </c>
      <c r="F200" s="220">
        <v>0.95833333333333337</v>
      </c>
      <c r="G200" s="221">
        <v>3</v>
      </c>
      <c r="M200" s="208">
        <v>0.875</v>
      </c>
      <c r="N200" s="208">
        <v>1</v>
      </c>
      <c r="BO200" s="208">
        <v>1</v>
      </c>
    </row>
    <row r="201" spans="1:84" x14ac:dyDescent="0.2">
      <c r="A201" s="216">
        <v>24</v>
      </c>
      <c r="B201" s="217" t="s">
        <v>3365</v>
      </c>
      <c r="C201" s="218" t="s">
        <v>1725</v>
      </c>
      <c r="D201" s="219" t="s">
        <v>1726</v>
      </c>
      <c r="E201" s="216">
        <v>90</v>
      </c>
      <c r="F201" s="220">
        <v>0.99275362318840576</v>
      </c>
      <c r="G201" s="221">
        <v>6</v>
      </c>
      <c r="I201" s="208">
        <v>1</v>
      </c>
      <c r="M201" s="208">
        <v>1</v>
      </c>
      <c r="N201" s="208">
        <v>1</v>
      </c>
      <c r="X201" s="208">
        <v>1</v>
      </c>
      <c r="AM201" s="208">
        <v>1</v>
      </c>
      <c r="BW201" s="208">
        <v>0.95652173913043481</v>
      </c>
    </row>
    <row r="202" spans="1:84" x14ac:dyDescent="0.2">
      <c r="A202" s="216">
        <v>24</v>
      </c>
      <c r="B202" s="217" t="s">
        <v>3365</v>
      </c>
      <c r="C202" s="218" t="s">
        <v>1727</v>
      </c>
      <c r="D202" s="219" t="s">
        <v>1728</v>
      </c>
      <c r="E202" s="216">
        <v>90</v>
      </c>
      <c r="F202" s="220">
        <v>1</v>
      </c>
      <c r="G202" s="221">
        <v>5</v>
      </c>
      <c r="I202" s="208">
        <v>1</v>
      </c>
      <c r="N202" s="208">
        <v>1</v>
      </c>
      <c r="X202" s="208">
        <v>1</v>
      </c>
      <c r="BW202" s="208">
        <v>1</v>
      </c>
      <c r="CD202" s="208">
        <v>1</v>
      </c>
    </row>
    <row r="203" spans="1:84" x14ac:dyDescent="0.2">
      <c r="A203" s="216">
        <v>24</v>
      </c>
      <c r="B203" s="217" t="s">
        <v>3365</v>
      </c>
      <c r="C203" s="218" t="s">
        <v>1731</v>
      </c>
      <c r="D203" s="219" t="s">
        <v>1732</v>
      </c>
      <c r="E203" s="216">
        <v>90</v>
      </c>
      <c r="F203" s="220">
        <v>0.94463960002605685</v>
      </c>
      <c r="G203" s="221">
        <v>17</v>
      </c>
      <c r="I203" s="208">
        <v>1</v>
      </c>
      <c r="M203" s="208">
        <v>1</v>
      </c>
      <c r="N203" s="208">
        <v>0.75</v>
      </c>
      <c r="X203" s="208">
        <v>0.9732142857142857</v>
      </c>
      <c r="AM203" s="208">
        <v>1</v>
      </c>
      <c r="AO203" s="208">
        <v>1</v>
      </c>
      <c r="AW203" s="208">
        <v>1</v>
      </c>
      <c r="AY203" s="208">
        <v>1</v>
      </c>
      <c r="BF203" s="208">
        <v>1</v>
      </c>
      <c r="BO203" s="208">
        <v>0.8666666666666667</v>
      </c>
      <c r="BP203" s="208">
        <v>1</v>
      </c>
      <c r="BQ203" s="208">
        <v>1</v>
      </c>
      <c r="BW203" s="208">
        <v>1</v>
      </c>
      <c r="BZ203" s="208">
        <v>0.5</v>
      </c>
      <c r="CC203" s="208">
        <v>0.96899224806201545</v>
      </c>
      <c r="CD203" s="208">
        <v>1</v>
      </c>
      <c r="CE203" s="208">
        <v>1</v>
      </c>
    </row>
    <row r="204" spans="1:84" x14ac:dyDescent="0.2">
      <c r="A204" s="216">
        <v>26</v>
      </c>
      <c r="B204" s="217" t="s">
        <v>3367</v>
      </c>
      <c r="C204" s="218" t="s">
        <v>1772</v>
      </c>
      <c r="D204" s="219" t="s">
        <v>1773</v>
      </c>
      <c r="E204" s="216">
        <v>90</v>
      </c>
      <c r="F204" s="220">
        <v>0.95112179487179493</v>
      </c>
      <c r="G204" s="221">
        <v>2</v>
      </c>
      <c r="W204" s="208">
        <v>0.97916666666666663</v>
      </c>
      <c r="AV204" s="208">
        <v>0.92307692307692313</v>
      </c>
    </row>
    <row r="205" spans="1:84" x14ac:dyDescent="0.2">
      <c r="A205" s="216">
        <v>28</v>
      </c>
      <c r="B205" s="217" t="s">
        <v>3369</v>
      </c>
      <c r="C205" s="218" t="s">
        <v>1878</v>
      </c>
      <c r="D205" s="219" t="s">
        <v>1879</v>
      </c>
      <c r="E205" s="216">
        <v>60</v>
      </c>
      <c r="F205" s="220">
        <v>0.93602693602693599</v>
      </c>
      <c r="G205" s="221">
        <v>11</v>
      </c>
      <c r="I205" s="208">
        <v>1</v>
      </c>
      <c r="M205" s="208">
        <v>1</v>
      </c>
      <c r="N205" s="208">
        <v>0.66666666666666663</v>
      </c>
      <c r="Q205" s="208">
        <v>1</v>
      </c>
      <c r="X205" s="208">
        <v>1</v>
      </c>
      <c r="AM205" s="208">
        <v>1</v>
      </c>
      <c r="BF205" s="208">
        <v>1</v>
      </c>
      <c r="BO205" s="208">
        <v>0.96296296296296291</v>
      </c>
      <c r="BW205" s="208">
        <v>1</v>
      </c>
      <c r="CC205" s="208">
        <v>1</v>
      </c>
      <c r="CD205" s="208">
        <v>0.66666666666666663</v>
      </c>
    </row>
    <row r="206" spans="1:84" x14ac:dyDescent="0.2">
      <c r="A206" s="216">
        <v>28</v>
      </c>
      <c r="B206" s="217" t="s">
        <v>3369</v>
      </c>
      <c r="C206" s="218" t="s">
        <v>1880</v>
      </c>
      <c r="D206" s="219" t="s">
        <v>1881</v>
      </c>
      <c r="E206" s="216">
        <v>60</v>
      </c>
      <c r="F206" s="220">
        <v>0.94111111111111112</v>
      </c>
      <c r="G206" s="221">
        <v>6</v>
      </c>
      <c r="AB206" s="208">
        <v>1</v>
      </c>
      <c r="AM206" s="208">
        <v>1</v>
      </c>
      <c r="BF206" s="208">
        <v>1</v>
      </c>
      <c r="BW206" s="208">
        <v>0.91666666666666663</v>
      </c>
      <c r="CC206" s="208">
        <v>0.93</v>
      </c>
      <c r="CD206" s="208">
        <v>0.8</v>
      </c>
    </row>
    <row r="207" spans="1:84" x14ac:dyDescent="0.2">
      <c r="A207" s="216">
        <v>28</v>
      </c>
      <c r="B207" s="217" t="s">
        <v>3369</v>
      </c>
      <c r="C207" s="218" t="s">
        <v>1882</v>
      </c>
      <c r="D207" s="219" t="s">
        <v>1883</v>
      </c>
      <c r="E207" s="216">
        <v>60</v>
      </c>
      <c r="F207" s="220">
        <v>0.98545831678361806</v>
      </c>
      <c r="G207" s="221">
        <v>7</v>
      </c>
      <c r="I207" s="208">
        <v>1</v>
      </c>
      <c r="N207" s="208">
        <v>1</v>
      </c>
      <c r="X207" s="208">
        <v>1</v>
      </c>
      <c r="BC207" s="208">
        <v>1</v>
      </c>
      <c r="BW207" s="208">
        <v>0.98795180722891562</v>
      </c>
      <c r="CC207" s="208">
        <v>0.91025641025641024</v>
      </c>
      <c r="CD207" s="208">
        <v>1</v>
      </c>
    </row>
    <row r="208" spans="1:84" x14ac:dyDescent="0.2">
      <c r="A208" s="216">
        <v>28</v>
      </c>
      <c r="B208" s="217" t="s">
        <v>3369</v>
      </c>
      <c r="C208" s="218" t="s">
        <v>1884</v>
      </c>
      <c r="D208" s="219" t="s">
        <v>1885</v>
      </c>
      <c r="E208" s="216">
        <v>60</v>
      </c>
      <c r="F208" s="220">
        <v>0.84698211624441133</v>
      </c>
      <c r="G208" s="221">
        <v>10</v>
      </c>
      <c r="I208" s="208">
        <v>0.81818181818181823</v>
      </c>
      <c r="N208" s="208">
        <v>1</v>
      </c>
      <c r="Q208" s="208">
        <v>1</v>
      </c>
      <c r="X208" s="208">
        <v>1</v>
      </c>
      <c r="AM208" s="208">
        <v>1</v>
      </c>
      <c r="AX208" s="208">
        <v>1</v>
      </c>
      <c r="BF208" s="208">
        <v>0</v>
      </c>
      <c r="BW208" s="208">
        <v>1</v>
      </c>
      <c r="CC208" s="208">
        <v>0.90163934426229508</v>
      </c>
      <c r="CD208" s="208">
        <v>0.75</v>
      </c>
    </row>
    <row r="209" spans="1:86" x14ac:dyDescent="0.2">
      <c r="A209" s="216">
        <v>28</v>
      </c>
      <c r="B209" s="217" t="s">
        <v>3369</v>
      </c>
      <c r="C209" s="218" t="s">
        <v>1886</v>
      </c>
      <c r="D209" s="219" t="s">
        <v>1887</v>
      </c>
      <c r="E209" s="216">
        <v>60</v>
      </c>
      <c r="F209" s="220">
        <v>1</v>
      </c>
      <c r="G209" s="221">
        <v>1</v>
      </c>
      <c r="BW209" s="208">
        <v>1</v>
      </c>
    </row>
    <row r="210" spans="1:86" x14ac:dyDescent="0.2">
      <c r="A210" s="216">
        <v>28</v>
      </c>
      <c r="B210" s="217" t="s">
        <v>3369</v>
      </c>
      <c r="C210" s="218" t="s">
        <v>1922</v>
      </c>
      <c r="D210" s="219" t="s">
        <v>1923</v>
      </c>
      <c r="E210" s="216">
        <v>60</v>
      </c>
      <c r="F210" s="220">
        <v>0.97545398584179754</v>
      </c>
      <c r="G210" s="221">
        <v>19</v>
      </c>
      <c r="N210" s="208">
        <v>1</v>
      </c>
      <c r="Q210" s="208">
        <v>1</v>
      </c>
      <c r="AA210" s="208">
        <v>1</v>
      </c>
      <c r="AM210" s="208">
        <v>1</v>
      </c>
      <c r="AN210" s="208">
        <v>1</v>
      </c>
      <c r="AO210" s="208">
        <v>1</v>
      </c>
      <c r="AP210" s="208">
        <v>1</v>
      </c>
      <c r="BC210" s="208">
        <v>1</v>
      </c>
      <c r="BF210" s="208">
        <v>0.88888888888888884</v>
      </c>
      <c r="BH210" s="208">
        <v>1</v>
      </c>
      <c r="BN210" s="222">
        <v>1</v>
      </c>
      <c r="BP210" s="208">
        <v>1</v>
      </c>
      <c r="BQ210" s="208">
        <v>1</v>
      </c>
      <c r="BW210" s="208">
        <v>1</v>
      </c>
      <c r="BY210" s="208">
        <v>1</v>
      </c>
      <c r="CC210" s="208">
        <v>0.89473684210526316</v>
      </c>
      <c r="CD210" s="208">
        <v>1</v>
      </c>
      <c r="CE210" s="208">
        <v>1</v>
      </c>
      <c r="CG210" s="208">
        <v>0.75</v>
      </c>
    </row>
    <row r="211" spans="1:86" x14ac:dyDescent="0.2">
      <c r="A211" s="216">
        <v>28</v>
      </c>
      <c r="B211" s="217" t="s">
        <v>3369</v>
      </c>
      <c r="C211" s="218" t="s">
        <v>1924</v>
      </c>
      <c r="D211" s="219" t="s">
        <v>1925</v>
      </c>
      <c r="E211" s="216">
        <v>60</v>
      </c>
      <c r="F211" s="220">
        <v>1</v>
      </c>
      <c r="G211" s="221">
        <v>1</v>
      </c>
      <c r="BW211" s="208">
        <v>1</v>
      </c>
    </row>
    <row r="212" spans="1:86" x14ac:dyDescent="0.2">
      <c r="A212" s="216">
        <v>28</v>
      </c>
      <c r="B212" s="217" t="s">
        <v>3369</v>
      </c>
      <c r="C212" s="218" t="s">
        <v>1926</v>
      </c>
      <c r="D212" s="219" t="s">
        <v>1927</v>
      </c>
      <c r="E212" s="216">
        <v>60</v>
      </c>
      <c r="F212" s="220">
        <v>0.98412698412698418</v>
      </c>
      <c r="G212" s="221">
        <v>7</v>
      </c>
      <c r="X212" s="208">
        <v>1</v>
      </c>
      <c r="AF212" s="208">
        <v>1</v>
      </c>
      <c r="AM212" s="208">
        <v>1</v>
      </c>
      <c r="AP212" s="208">
        <v>0.88888888888888884</v>
      </c>
      <c r="BC212" s="208">
        <v>1</v>
      </c>
      <c r="BP212" s="208">
        <v>1</v>
      </c>
      <c r="CC212" s="208">
        <v>1</v>
      </c>
    </row>
    <row r="213" spans="1:86" x14ac:dyDescent="0.2">
      <c r="A213" s="216">
        <v>28</v>
      </c>
      <c r="B213" s="217" t="s">
        <v>3369</v>
      </c>
      <c r="C213" s="218" t="s">
        <v>1944</v>
      </c>
      <c r="D213" s="219" t="s">
        <v>1945</v>
      </c>
      <c r="E213" s="216">
        <v>60</v>
      </c>
      <c r="F213" s="220">
        <v>0.85718750301149127</v>
      </c>
      <c r="G213" s="221">
        <v>23</v>
      </c>
      <c r="I213" s="208">
        <v>0.83333333333333337</v>
      </c>
      <c r="M213" s="208">
        <v>1</v>
      </c>
      <c r="N213" s="208">
        <v>0.5</v>
      </c>
      <c r="Q213" s="208">
        <v>0.9285714285714286</v>
      </c>
      <c r="R213" s="208">
        <v>0</v>
      </c>
      <c r="S213" s="208">
        <v>0.92307692307692313</v>
      </c>
      <c r="X213" s="208">
        <v>0.82608695652173914</v>
      </c>
      <c r="AA213" s="208">
        <v>1</v>
      </c>
      <c r="AB213" s="208">
        <v>1</v>
      </c>
      <c r="AF213" s="208">
        <v>1</v>
      </c>
      <c r="AM213" s="208">
        <v>1</v>
      </c>
      <c r="AN213" s="208">
        <v>1</v>
      </c>
      <c r="BC213" s="208">
        <v>1</v>
      </c>
      <c r="BE213" s="208">
        <v>0.5</v>
      </c>
      <c r="BF213" s="208">
        <v>0.5</v>
      </c>
      <c r="BG213" s="208">
        <v>1</v>
      </c>
      <c r="BP213" s="208">
        <v>1</v>
      </c>
      <c r="BQ213" s="208">
        <v>0.9375</v>
      </c>
      <c r="BW213" s="208">
        <v>0.9576271186440678</v>
      </c>
      <c r="CC213" s="208">
        <v>0.96296296296296291</v>
      </c>
      <c r="CD213" s="208">
        <v>1</v>
      </c>
      <c r="CE213" s="208">
        <v>1</v>
      </c>
      <c r="CF213" s="208">
        <v>0.84615384615384615</v>
      </c>
    </row>
    <row r="214" spans="1:86" x14ac:dyDescent="0.2">
      <c r="A214" s="216">
        <v>28</v>
      </c>
      <c r="B214" s="217" t="s">
        <v>3369</v>
      </c>
      <c r="C214" s="218" t="s">
        <v>1946</v>
      </c>
      <c r="D214" s="219" t="s">
        <v>1947</v>
      </c>
      <c r="E214" s="216">
        <v>60</v>
      </c>
      <c r="F214" s="220">
        <v>0.9273325358851674</v>
      </c>
      <c r="G214" s="221">
        <v>16</v>
      </c>
      <c r="I214" s="208">
        <v>0.86363636363636365</v>
      </c>
      <c r="N214" s="208">
        <v>1</v>
      </c>
      <c r="S214" s="208">
        <v>1</v>
      </c>
      <c r="AA214" s="208">
        <v>1</v>
      </c>
      <c r="AB214" s="208">
        <v>1</v>
      </c>
      <c r="AF214" s="208">
        <v>1</v>
      </c>
      <c r="AM214" s="208">
        <v>1</v>
      </c>
      <c r="AN214" s="208">
        <v>0</v>
      </c>
      <c r="AX214" s="208">
        <v>1</v>
      </c>
      <c r="AY214" s="208">
        <v>1</v>
      </c>
      <c r="BC214" s="208">
        <v>1</v>
      </c>
      <c r="BF214" s="208">
        <v>1</v>
      </c>
      <c r="CC214" s="208">
        <v>1</v>
      </c>
      <c r="CD214" s="208">
        <v>1</v>
      </c>
      <c r="CF214" s="208">
        <v>0.97368421052631582</v>
      </c>
      <c r="CH214" s="208">
        <v>1</v>
      </c>
    </row>
    <row r="215" spans="1:86" x14ac:dyDescent="0.2">
      <c r="A215" s="216">
        <v>28</v>
      </c>
      <c r="B215" s="217" t="s">
        <v>3369</v>
      </c>
      <c r="C215" s="218" t="s">
        <v>1948</v>
      </c>
      <c r="D215" s="219" t="s">
        <v>1949</v>
      </c>
      <c r="E215" s="216">
        <v>60</v>
      </c>
      <c r="F215" s="220">
        <v>0.88748544970221466</v>
      </c>
      <c r="G215" s="221">
        <v>43</v>
      </c>
      <c r="I215" s="208">
        <v>0.84431137724550898</v>
      </c>
      <c r="M215" s="208">
        <v>1</v>
      </c>
      <c r="N215" s="208">
        <v>0.8</v>
      </c>
      <c r="Q215" s="208">
        <v>0.94871794871794868</v>
      </c>
      <c r="R215" s="208">
        <v>0.67326732673267331</v>
      </c>
      <c r="S215" s="208">
        <v>0.77083333333333337</v>
      </c>
      <c r="X215" s="208">
        <v>0.77152317880794707</v>
      </c>
      <c r="AA215" s="208">
        <v>0.75</v>
      </c>
      <c r="AB215" s="208">
        <v>0.9375</v>
      </c>
      <c r="AF215" s="208">
        <v>0.9452054794520548</v>
      </c>
      <c r="AM215" s="208">
        <v>0.98161764705882348</v>
      </c>
      <c r="AN215" s="208">
        <v>0.99259259259259258</v>
      </c>
      <c r="AO215" s="208">
        <v>1</v>
      </c>
      <c r="AP215" s="208">
        <v>0.48717948717948717</v>
      </c>
      <c r="AR215" s="208">
        <v>0.80263157894736847</v>
      </c>
      <c r="AS215" s="208">
        <v>1</v>
      </c>
      <c r="AT215" s="208">
        <v>0.95145631067961167</v>
      </c>
      <c r="AU215" s="222">
        <v>1</v>
      </c>
      <c r="AX215" s="208">
        <v>1</v>
      </c>
      <c r="AY215" s="208">
        <v>0.95327102803738317</v>
      </c>
      <c r="AZ215" s="208">
        <v>0.98979591836734693</v>
      </c>
      <c r="BA215" s="208">
        <v>1</v>
      </c>
      <c r="BC215" s="208">
        <v>1</v>
      </c>
      <c r="BE215" s="208">
        <v>0.63636363636363635</v>
      </c>
      <c r="BF215" s="208">
        <v>0.67123287671232879</v>
      </c>
      <c r="BG215" s="208">
        <v>0.68085106382978722</v>
      </c>
      <c r="BH215" s="208">
        <v>1</v>
      </c>
      <c r="BK215" s="208">
        <v>0.77777777777777779</v>
      </c>
      <c r="BN215" s="222">
        <v>0.9907407407407407</v>
      </c>
      <c r="BO215" s="208">
        <v>1</v>
      </c>
      <c r="BP215" s="208">
        <v>1</v>
      </c>
      <c r="BQ215" s="208">
        <v>0.9285714285714286</v>
      </c>
      <c r="BT215" s="208">
        <v>0.6</v>
      </c>
      <c r="BU215" s="208">
        <v>1</v>
      </c>
      <c r="BV215" s="222">
        <v>1</v>
      </c>
      <c r="BW215" s="208">
        <v>0.97872340425531912</v>
      </c>
      <c r="BY215" s="208">
        <v>0.8571428571428571</v>
      </c>
      <c r="CA215" s="208">
        <v>0.97021276595744677</v>
      </c>
      <c r="CB215" s="222">
        <v>1</v>
      </c>
      <c r="CC215" s="208">
        <v>0.94805194805194803</v>
      </c>
      <c r="CD215" s="208">
        <v>0.97409326424870468</v>
      </c>
      <c r="CE215" s="208">
        <v>0.58333333333333337</v>
      </c>
      <c r="CF215" s="208">
        <v>0.96487603305785119</v>
      </c>
    </row>
    <row r="216" spans="1:86" x14ac:dyDescent="0.2">
      <c r="A216" s="216">
        <v>29</v>
      </c>
      <c r="B216" s="217" t="s">
        <v>3370</v>
      </c>
      <c r="C216" s="218" t="s">
        <v>1954</v>
      </c>
      <c r="D216" s="219" t="s">
        <v>1955</v>
      </c>
      <c r="E216" s="216">
        <v>30</v>
      </c>
      <c r="F216" s="220">
        <v>0.94444444444444442</v>
      </c>
      <c r="G216" s="221">
        <v>1</v>
      </c>
      <c r="CC216" s="208">
        <v>0.94444444444444442</v>
      </c>
    </row>
    <row r="217" spans="1:86" x14ac:dyDescent="0.2">
      <c r="A217" s="216">
        <v>31</v>
      </c>
      <c r="B217" s="217" t="s">
        <v>3372</v>
      </c>
      <c r="C217" s="218" t="s">
        <v>2000</v>
      </c>
      <c r="D217" s="219" t="s">
        <v>2001</v>
      </c>
      <c r="E217" s="216">
        <v>90</v>
      </c>
      <c r="F217" s="220">
        <v>1</v>
      </c>
      <c r="G217" s="221">
        <v>1</v>
      </c>
      <c r="BX217" s="208">
        <v>1</v>
      </c>
    </row>
    <row r="218" spans="1:86" x14ac:dyDescent="0.2">
      <c r="A218" s="216">
        <v>36</v>
      </c>
      <c r="B218" s="217" t="s">
        <v>3376</v>
      </c>
      <c r="C218" s="218" t="s">
        <v>2116</v>
      </c>
      <c r="D218" s="219" t="s">
        <v>2117</v>
      </c>
      <c r="E218" s="216">
        <v>60</v>
      </c>
      <c r="F218" s="220">
        <v>0.72495361781076062</v>
      </c>
      <c r="G218" s="221">
        <v>2</v>
      </c>
      <c r="X218" s="208">
        <v>0.48051948051948051</v>
      </c>
      <c r="AM218" s="208">
        <v>0.96938775510204078</v>
      </c>
    </row>
    <row r="219" spans="1:86" x14ac:dyDescent="0.2">
      <c r="A219" s="216">
        <v>37</v>
      </c>
      <c r="B219" s="217" t="s">
        <v>3377</v>
      </c>
      <c r="C219" s="218" t="s">
        <v>2118</v>
      </c>
      <c r="D219" s="219" t="s">
        <v>2119</v>
      </c>
      <c r="E219" s="216">
        <v>90</v>
      </c>
      <c r="F219" s="220">
        <v>0.97872340425531923</v>
      </c>
      <c r="G219" s="221">
        <v>2</v>
      </c>
      <c r="M219" s="208">
        <v>0.95744680851063835</v>
      </c>
      <c r="BW219" s="208">
        <v>1</v>
      </c>
    </row>
    <row r="220" spans="1:86" x14ac:dyDescent="0.2">
      <c r="A220" s="216">
        <v>42</v>
      </c>
      <c r="B220" s="217" t="s">
        <v>3381</v>
      </c>
      <c r="C220" s="218" t="s">
        <v>2230</v>
      </c>
      <c r="D220" s="219" t="s">
        <v>2231</v>
      </c>
      <c r="E220" s="216">
        <v>60</v>
      </c>
      <c r="F220" s="220">
        <v>0.97824561403508781</v>
      </c>
      <c r="G220" s="221">
        <v>3</v>
      </c>
      <c r="K220" s="208">
        <v>0.9347368421052632</v>
      </c>
      <c r="AK220" s="208">
        <v>1</v>
      </c>
      <c r="CC220" s="208">
        <v>1</v>
      </c>
    </row>
    <row r="221" spans="1:86" x14ac:dyDescent="0.2">
      <c r="A221" s="216">
        <v>42</v>
      </c>
      <c r="B221" s="217" t="s">
        <v>3381</v>
      </c>
      <c r="C221" s="218" t="s">
        <v>2232</v>
      </c>
      <c r="D221" s="219" t="s">
        <v>2231</v>
      </c>
      <c r="E221" s="216">
        <v>30</v>
      </c>
      <c r="F221" s="220">
        <v>0.80555555555555569</v>
      </c>
      <c r="G221" s="221">
        <v>3</v>
      </c>
      <c r="K221" s="208">
        <v>0.41666666666666669</v>
      </c>
      <c r="AK221" s="208">
        <v>1</v>
      </c>
      <c r="CC221" s="208">
        <v>1</v>
      </c>
    </row>
    <row r="222" spans="1:86" x14ac:dyDescent="0.2">
      <c r="A222" s="216">
        <v>45</v>
      </c>
      <c r="B222" s="217" t="s">
        <v>3384</v>
      </c>
      <c r="C222" s="218" t="s">
        <v>2365</v>
      </c>
      <c r="D222" s="219" t="s">
        <v>2366</v>
      </c>
      <c r="E222" s="216">
        <v>60</v>
      </c>
      <c r="F222" s="220">
        <v>1</v>
      </c>
      <c r="G222" s="221">
        <v>2</v>
      </c>
      <c r="X222" s="208">
        <v>1</v>
      </c>
      <c r="AM222" s="208">
        <v>1</v>
      </c>
    </row>
    <row r="223" spans="1:86" x14ac:dyDescent="0.2">
      <c r="A223" s="216">
        <v>51</v>
      </c>
      <c r="B223" s="217" t="s">
        <v>3389</v>
      </c>
      <c r="C223" s="218" t="s">
        <v>2447</v>
      </c>
      <c r="D223" s="219" t="s">
        <v>2448</v>
      </c>
      <c r="E223" s="216">
        <v>90</v>
      </c>
      <c r="F223" s="220">
        <v>1</v>
      </c>
      <c r="G223" s="221">
        <v>1</v>
      </c>
      <c r="AI223" s="208">
        <v>1</v>
      </c>
    </row>
    <row r="224" spans="1:86" x14ac:dyDescent="0.2">
      <c r="A224" s="216">
        <v>51</v>
      </c>
      <c r="B224" s="217" t="s">
        <v>3389</v>
      </c>
      <c r="C224" s="218" t="s">
        <v>2449</v>
      </c>
      <c r="D224" s="219" t="s">
        <v>1065</v>
      </c>
      <c r="E224" s="216">
        <v>90</v>
      </c>
      <c r="F224" s="220">
        <v>1</v>
      </c>
      <c r="G224" s="221">
        <v>1</v>
      </c>
      <c r="AI224" s="208">
        <v>1</v>
      </c>
    </row>
    <row r="225" spans="1:87" x14ac:dyDescent="0.2">
      <c r="A225" s="216">
        <v>51</v>
      </c>
      <c r="B225" s="217" t="s">
        <v>3389</v>
      </c>
      <c r="C225" s="218" t="s">
        <v>2450</v>
      </c>
      <c r="D225" s="219" t="s">
        <v>1067</v>
      </c>
      <c r="E225" s="216">
        <v>90</v>
      </c>
      <c r="F225" s="220">
        <v>0.93181818181818188</v>
      </c>
      <c r="G225" s="221">
        <v>5</v>
      </c>
      <c r="H225" s="208">
        <v>0.90909090909090906</v>
      </c>
      <c r="M225" s="208">
        <v>1</v>
      </c>
      <c r="AM225" s="208">
        <v>1</v>
      </c>
      <c r="CC225" s="208">
        <v>0.75</v>
      </c>
      <c r="CD225" s="208">
        <v>1</v>
      </c>
    </row>
    <row r="226" spans="1:87" x14ac:dyDescent="0.2">
      <c r="A226" s="216">
        <v>51</v>
      </c>
      <c r="B226" s="217" t="s">
        <v>3389</v>
      </c>
      <c r="C226" s="218" t="s">
        <v>2457</v>
      </c>
      <c r="D226" s="219" t="s">
        <v>1081</v>
      </c>
      <c r="E226" s="216">
        <v>120</v>
      </c>
      <c r="F226" s="220">
        <v>1</v>
      </c>
      <c r="G226" s="221">
        <v>2</v>
      </c>
      <c r="AI226" s="208">
        <v>1</v>
      </c>
      <c r="CC226" s="208">
        <v>1</v>
      </c>
    </row>
    <row r="227" spans="1:87" x14ac:dyDescent="0.2">
      <c r="A227" s="216">
        <v>51</v>
      </c>
      <c r="B227" s="217" t="s">
        <v>3389</v>
      </c>
      <c r="C227" s="218" t="s">
        <v>2458</v>
      </c>
      <c r="D227" s="219" t="s">
        <v>1085</v>
      </c>
      <c r="E227" s="216">
        <v>90</v>
      </c>
      <c r="F227" s="220">
        <v>1</v>
      </c>
      <c r="G227" s="221">
        <v>1</v>
      </c>
      <c r="X227" s="208">
        <v>1</v>
      </c>
    </row>
    <row r="228" spans="1:87" x14ac:dyDescent="0.2">
      <c r="A228" s="216">
        <v>51</v>
      </c>
      <c r="B228" s="217" t="s">
        <v>3389</v>
      </c>
      <c r="C228" s="218" t="s">
        <v>2459</v>
      </c>
      <c r="D228" s="219" t="s">
        <v>1097</v>
      </c>
      <c r="E228" s="216">
        <v>180</v>
      </c>
      <c r="F228" s="220">
        <v>1</v>
      </c>
      <c r="G228" s="221">
        <v>1</v>
      </c>
      <c r="CC228" s="208">
        <v>1</v>
      </c>
    </row>
    <row r="229" spans="1:87" x14ac:dyDescent="0.2">
      <c r="A229" s="216">
        <v>51</v>
      </c>
      <c r="B229" s="217" t="s">
        <v>3389</v>
      </c>
      <c r="C229" s="218" t="s">
        <v>2460</v>
      </c>
      <c r="D229" s="219" t="s">
        <v>1099</v>
      </c>
      <c r="E229" s="216">
        <v>90</v>
      </c>
      <c r="F229" s="220">
        <v>1</v>
      </c>
      <c r="G229" s="221">
        <v>1</v>
      </c>
      <c r="CC229" s="208">
        <v>1</v>
      </c>
    </row>
    <row r="230" spans="1:87" x14ac:dyDescent="0.2">
      <c r="A230" s="216">
        <v>51</v>
      </c>
      <c r="B230" s="217" t="s">
        <v>3389</v>
      </c>
      <c r="C230" s="218" t="s">
        <v>2463</v>
      </c>
      <c r="D230" s="219" t="s">
        <v>1101</v>
      </c>
      <c r="E230" s="216">
        <v>90</v>
      </c>
      <c r="F230" s="220">
        <v>1</v>
      </c>
      <c r="G230" s="221">
        <v>2</v>
      </c>
      <c r="AI230" s="208">
        <v>1</v>
      </c>
      <c r="CC230" s="208">
        <v>1</v>
      </c>
    </row>
    <row r="231" spans="1:87" x14ac:dyDescent="0.2">
      <c r="A231" s="216">
        <v>51</v>
      </c>
      <c r="B231" s="217" t="s">
        <v>3389</v>
      </c>
      <c r="C231" s="218" t="s">
        <v>2464</v>
      </c>
      <c r="D231" s="219" t="s">
        <v>1103</v>
      </c>
      <c r="E231" s="216">
        <v>180</v>
      </c>
      <c r="F231" s="220">
        <v>1</v>
      </c>
      <c r="G231" s="221">
        <v>1</v>
      </c>
      <c r="AI231" s="208">
        <v>1</v>
      </c>
    </row>
    <row r="232" spans="1:87" x14ac:dyDescent="0.2">
      <c r="A232" s="216">
        <v>51</v>
      </c>
      <c r="B232" s="217" t="s">
        <v>3389</v>
      </c>
      <c r="C232" s="218" t="s">
        <v>2471</v>
      </c>
      <c r="D232" s="219" t="s">
        <v>1125</v>
      </c>
      <c r="E232" s="216">
        <v>160</v>
      </c>
      <c r="F232" s="220">
        <v>1</v>
      </c>
      <c r="G232" s="221">
        <v>3</v>
      </c>
      <c r="H232" s="208">
        <v>1</v>
      </c>
      <c r="U232" s="208">
        <v>1</v>
      </c>
      <c r="CC232" s="208">
        <v>1</v>
      </c>
    </row>
    <row r="233" spans="1:87" x14ac:dyDescent="0.2">
      <c r="A233" s="216">
        <v>51</v>
      </c>
      <c r="B233" s="217" t="s">
        <v>3389</v>
      </c>
      <c r="C233" s="218" t="s">
        <v>2473</v>
      </c>
      <c r="D233" s="219" t="s">
        <v>1127</v>
      </c>
      <c r="E233" s="216">
        <v>90</v>
      </c>
      <c r="F233" s="220">
        <v>1</v>
      </c>
      <c r="G233" s="221">
        <v>2</v>
      </c>
      <c r="H233" s="208">
        <v>1</v>
      </c>
      <c r="AI233" s="208">
        <v>1</v>
      </c>
    </row>
    <row r="234" spans="1:87" x14ac:dyDescent="0.2">
      <c r="A234" s="216">
        <v>51</v>
      </c>
      <c r="B234" s="217" t="s">
        <v>3389</v>
      </c>
      <c r="C234" s="218" t="s">
        <v>2474</v>
      </c>
      <c r="D234" s="219" t="s">
        <v>1123</v>
      </c>
      <c r="E234" s="216">
        <v>90</v>
      </c>
      <c r="F234" s="220">
        <v>0.88888888888888884</v>
      </c>
      <c r="G234" s="221">
        <v>3</v>
      </c>
      <c r="H234" s="208">
        <v>0.66666666666666663</v>
      </c>
      <c r="U234" s="208">
        <v>1</v>
      </c>
      <c r="CC234" s="208">
        <v>1</v>
      </c>
    </row>
    <row r="235" spans="1:87" x14ac:dyDescent="0.2">
      <c r="A235" s="216">
        <v>51</v>
      </c>
      <c r="B235" s="217" t="s">
        <v>3389</v>
      </c>
      <c r="C235" s="218" t="s">
        <v>2480</v>
      </c>
      <c r="D235" s="219" t="s">
        <v>1151</v>
      </c>
      <c r="E235" s="216">
        <v>90</v>
      </c>
      <c r="F235" s="220">
        <v>0.9576203208556151</v>
      </c>
      <c r="G235" s="221">
        <v>34</v>
      </c>
      <c r="H235" s="208">
        <v>0.90909090909090906</v>
      </c>
      <c r="M235" s="208">
        <v>1</v>
      </c>
      <c r="U235" s="208">
        <v>1</v>
      </c>
      <c r="Y235" s="208">
        <v>1</v>
      </c>
      <c r="AA235" s="208">
        <v>1</v>
      </c>
      <c r="AB235" s="208">
        <v>1</v>
      </c>
      <c r="AG235" s="222">
        <v>1</v>
      </c>
      <c r="AI235" s="208">
        <v>0.9</v>
      </c>
      <c r="AP235" s="208">
        <v>1</v>
      </c>
      <c r="AQ235" s="208">
        <v>1</v>
      </c>
      <c r="AR235" s="208">
        <v>1</v>
      </c>
      <c r="AS235" s="208">
        <v>1</v>
      </c>
      <c r="AX235" s="208">
        <v>1</v>
      </c>
      <c r="AY235" s="208">
        <v>1</v>
      </c>
      <c r="AZ235" s="208">
        <v>1</v>
      </c>
      <c r="BA235" s="208">
        <v>1</v>
      </c>
      <c r="BC235" s="208">
        <v>1</v>
      </c>
      <c r="BE235" s="208">
        <v>1</v>
      </c>
      <c r="BF235" s="208">
        <v>1</v>
      </c>
      <c r="BG235" s="208">
        <v>1</v>
      </c>
      <c r="BJ235" s="208">
        <v>1</v>
      </c>
      <c r="BK235" s="208">
        <v>1</v>
      </c>
      <c r="BL235" s="208">
        <v>1</v>
      </c>
      <c r="BO235" s="208">
        <v>0</v>
      </c>
      <c r="BQ235" s="208">
        <v>1</v>
      </c>
      <c r="BT235" s="208">
        <v>1</v>
      </c>
      <c r="BW235" s="208">
        <v>1</v>
      </c>
      <c r="BY235" s="208">
        <v>1</v>
      </c>
      <c r="BZ235" s="208">
        <v>1</v>
      </c>
      <c r="CA235" s="208">
        <v>1</v>
      </c>
      <c r="CC235" s="208">
        <v>0.75</v>
      </c>
      <c r="CD235" s="208">
        <v>1</v>
      </c>
      <c r="CH235" s="208">
        <v>1</v>
      </c>
      <c r="CI235" s="208">
        <v>1</v>
      </c>
    </row>
    <row r="236" spans="1:87" x14ac:dyDescent="0.2">
      <c r="A236" s="216">
        <v>51</v>
      </c>
      <c r="B236" s="217" t="s">
        <v>3389</v>
      </c>
      <c r="C236" s="218" t="s">
        <v>2481</v>
      </c>
      <c r="D236" s="219" t="s">
        <v>1153</v>
      </c>
      <c r="E236" s="216">
        <v>90</v>
      </c>
      <c r="F236" s="220">
        <v>0.89741862345561541</v>
      </c>
      <c r="G236" s="221">
        <v>33</v>
      </c>
      <c r="H236" s="208">
        <v>0.80751173708920188</v>
      </c>
      <c r="M236" s="208">
        <v>1</v>
      </c>
      <c r="T236" s="222">
        <v>1</v>
      </c>
      <c r="U236" s="208">
        <v>0.93478260869565222</v>
      </c>
      <c r="Y236" s="208">
        <v>1</v>
      </c>
      <c r="AB236" s="208">
        <v>1</v>
      </c>
      <c r="AF236" s="208">
        <v>1</v>
      </c>
      <c r="AI236" s="208">
        <v>0.99137931034482762</v>
      </c>
      <c r="AM236" s="208">
        <v>1</v>
      </c>
      <c r="AO236" s="208">
        <v>1</v>
      </c>
      <c r="AP236" s="208">
        <v>1</v>
      </c>
      <c r="AR236" s="208">
        <v>1</v>
      </c>
      <c r="AS236" s="208">
        <v>1</v>
      </c>
      <c r="AX236" s="208">
        <v>0.875</v>
      </c>
      <c r="AY236" s="208">
        <v>1</v>
      </c>
      <c r="AZ236" s="208">
        <v>1</v>
      </c>
      <c r="BA236" s="208">
        <v>1</v>
      </c>
      <c r="BC236" s="208">
        <v>1</v>
      </c>
      <c r="BD236" s="208">
        <v>0.7142857142857143</v>
      </c>
      <c r="BE236" s="208">
        <v>0.5</v>
      </c>
      <c r="BF236" s="208">
        <v>0</v>
      </c>
      <c r="BG236" s="208">
        <v>0.5</v>
      </c>
      <c r="BH236" s="208">
        <v>1</v>
      </c>
      <c r="BJ236" s="208">
        <v>0.5</v>
      </c>
      <c r="BL236" s="208">
        <v>1</v>
      </c>
      <c r="BN236" s="222">
        <v>1</v>
      </c>
      <c r="BP236" s="208">
        <v>1</v>
      </c>
      <c r="BQ236" s="208">
        <v>1</v>
      </c>
      <c r="BT236" s="208">
        <v>1</v>
      </c>
      <c r="BZ236" s="208">
        <v>1</v>
      </c>
      <c r="CC236" s="208">
        <v>0.79185520361990946</v>
      </c>
      <c r="CD236" s="208">
        <v>1</v>
      </c>
      <c r="CH236" s="208">
        <v>1</v>
      </c>
    </row>
    <row r="237" spans="1:87" x14ac:dyDescent="0.2">
      <c r="A237" s="216">
        <v>51</v>
      </c>
      <c r="B237" s="217" t="s">
        <v>3389</v>
      </c>
      <c r="C237" s="218" t="s">
        <v>2482</v>
      </c>
      <c r="D237" s="219" t="s">
        <v>1155</v>
      </c>
      <c r="E237" s="216">
        <v>120</v>
      </c>
      <c r="F237" s="220">
        <v>0.94444444444444442</v>
      </c>
      <c r="G237" s="221">
        <v>21</v>
      </c>
      <c r="H237" s="208">
        <v>1</v>
      </c>
      <c r="M237" s="208">
        <v>1</v>
      </c>
      <c r="U237" s="208">
        <v>1</v>
      </c>
      <c r="Y237" s="208">
        <v>1</v>
      </c>
      <c r="AI237" s="208">
        <v>1</v>
      </c>
      <c r="AO237" s="208">
        <v>1</v>
      </c>
      <c r="AP237" s="208">
        <v>1</v>
      </c>
      <c r="AR237" s="208">
        <v>0.5</v>
      </c>
      <c r="AX237" s="208">
        <v>1</v>
      </c>
      <c r="AZ237" s="208">
        <v>1</v>
      </c>
      <c r="BC237" s="208">
        <v>1</v>
      </c>
      <c r="BE237" s="208">
        <v>1</v>
      </c>
      <c r="BF237" s="208">
        <v>1</v>
      </c>
      <c r="BM237" s="208">
        <v>1</v>
      </c>
      <c r="BN237" s="222">
        <v>1</v>
      </c>
      <c r="BQ237" s="208">
        <v>1</v>
      </c>
      <c r="CC237" s="208">
        <v>0.83333333333333337</v>
      </c>
      <c r="CD237" s="208">
        <v>1</v>
      </c>
      <c r="CE237" s="208">
        <v>1</v>
      </c>
      <c r="CG237" s="208">
        <v>0.5</v>
      </c>
      <c r="CI237" s="208">
        <v>1</v>
      </c>
    </row>
    <row r="238" spans="1:87" x14ac:dyDescent="0.2">
      <c r="A238" s="216">
        <v>51</v>
      </c>
      <c r="B238" s="217" t="s">
        <v>3389</v>
      </c>
      <c r="C238" s="218" t="s">
        <v>3591</v>
      </c>
      <c r="D238" s="219" t="s">
        <v>1157</v>
      </c>
      <c r="E238" s="216">
        <v>120</v>
      </c>
      <c r="F238" s="220">
        <v>1</v>
      </c>
      <c r="G238" s="221">
        <v>1</v>
      </c>
      <c r="BE238" s="208">
        <v>1</v>
      </c>
    </row>
    <row r="239" spans="1:87" x14ac:dyDescent="0.2">
      <c r="A239" s="216">
        <v>51</v>
      </c>
      <c r="B239" s="217" t="s">
        <v>3389</v>
      </c>
      <c r="C239" s="218" t="s">
        <v>2484</v>
      </c>
      <c r="D239" s="219" t="s">
        <v>2485</v>
      </c>
      <c r="E239" s="216">
        <v>90</v>
      </c>
      <c r="F239" s="220">
        <v>0.89285714285714279</v>
      </c>
      <c r="G239" s="221">
        <v>4</v>
      </c>
      <c r="H239" s="208">
        <v>1</v>
      </c>
      <c r="M239" s="208">
        <v>0.5714285714285714</v>
      </c>
      <c r="X239" s="208">
        <v>1</v>
      </c>
      <c r="AM239" s="208">
        <v>1</v>
      </c>
    </row>
    <row r="240" spans="1:87" x14ac:dyDescent="0.2">
      <c r="A240" s="216">
        <v>51</v>
      </c>
      <c r="B240" s="217" t="s">
        <v>3389</v>
      </c>
      <c r="C240" s="218" t="s">
        <v>2486</v>
      </c>
      <c r="D240" s="219" t="s">
        <v>1505</v>
      </c>
      <c r="E240" s="216">
        <v>30</v>
      </c>
      <c r="F240" s="220">
        <v>1</v>
      </c>
      <c r="G240" s="221">
        <v>1</v>
      </c>
      <c r="AI240" s="208">
        <v>1</v>
      </c>
    </row>
    <row r="241" spans="1:86" x14ac:dyDescent="0.2">
      <c r="A241" s="216">
        <v>51</v>
      </c>
      <c r="B241" s="217" t="s">
        <v>3389</v>
      </c>
      <c r="C241" s="218" t="s">
        <v>2504</v>
      </c>
      <c r="D241" s="219" t="s">
        <v>1557</v>
      </c>
      <c r="E241" s="216">
        <v>120</v>
      </c>
      <c r="F241" s="220">
        <v>1</v>
      </c>
      <c r="G241" s="221">
        <v>2</v>
      </c>
      <c r="M241" s="208">
        <v>1</v>
      </c>
      <c r="AM241" s="208">
        <v>1</v>
      </c>
    </row>
    <row r="242" spans="1:86" x14ac:dyDescent="0.2">
      <c r="A242" s="216">
        <v>51</v>
      </c>
      <c r="B242" s="217" t="s">
        <v>3389</v>
      </c>
      <c r="C242" s="218" t="s">
        <v>2489</v>
      </c>
      <c r="D242" s="219" t="s">
        <v>1521</v>
      </c>
      <c r="E242" s="216">
        <v>90</v>
      </c>
      <c r="F242" s="220">
        <v>0.5505050505050505</v>
      </c>
      <c r="G242" s="221">
        <v>3</v>
      </c>
      <c r="M242" s="208">
        <v>0.5</v>
      </c>
      <c r="AM242" s="208">
        <v>0.81818181818181823</v>
      </c>
      <c r="CC242" s="208">
        <v>0.33333333333333331</v>
      </c>
    </row>
    <row r="243" spans="1:86" x14ac:dyDescent="0.2">
      <c r="A243" s="216">
        <v>51</v>
      </c>
      <c r="B243" s="217" t="s">
        <v>3389</v>
      </c>
      <c r="C243" s="218" t="s">
        <v>2490</v>
      </c>
      <c r="D243" s="219" t="s">
        <v>1531</v>
      </c>
      <c r="E243" s="216">
        <v>30</v>
      </c>
      <c r="F243" s="220">
        <v>0.91666666666666663</v>
      </c>
      <c r="G243" s="221">
        <v>6</v>
      </c>
      <c r="H243" s="208">
        <v>1</v>
      </c>
      <c r="AW243" s="208">
        <v>1</v>
      </c>
      <c r="AX243" s="208">
        <v>1</v>
      </c>
      <c r="BA243" s="208">
        <v>0.5</v>
      </c>
      <c r="BC243" s="208">
        <v>1</v>
      </c>
      <c r="BF243" s="208">
        <v>1</v>
      </c>
    </row>
    <row r="244" spans="1:86" x14ac:dyDescent="0.2">
      <c r="A244" s="216">
        <v>51</v>
      </c>
      <c r="B244" s="217" t="s">
        <v>3389</v>
      </c>
      <c r="C244" s="218" t="s">
        <v>2505</v>
      </c>
      <c r="D244" s="219" t="s">
        <v>1535</v>
      </c>
      <c r="E244" s="216">
        <v>30</v>
      </c>
      <c r="F244" s="220">
        <v>0.625</v>
      </c>
      <c r="G244" s="221">
        <v>4</v>
      </c>
      <c r="H244" s="208">
        <v>0.5</v>
      </c>
      <c r="M244" s="208">
        <v>0</v>
      </c>
      <c r="BZ244" s="208">
        <v>1</v>
      </c>
      <c r="CH244" s="208">
        <v>1</v>
      </c>
    </row>
    <row r="245" spans="1:86" x14ac:dyDescent="0.2">
      <c r="A245" s="216">
        <v>54</v>
      </c>
      <c r="B245" s="217" t="s">
        <v>3392</v>
      </c>
      <c r="C245" s="218" t="s">
        <v>2584</v>
      </c>
      <c r="D245" s="219" t="s">
        <v>1037</v>
      </c>
      <c r="E245" s="216">
        <v>60</v>
      </c>
      <c r="F245" s="220">
        <v>0.79347826086956519</v>
      </c>
      <c r="G245" s="221">
        <v>4</v>
      </c>
      <c r="M245" s="208">
        <v>0.17391304347826086</v>
      </c>
      <c r="X245" s="208">
        <v>1</v>
      </c>
      <c r="AM245" s="208">
        <v>1</v>
      </c>
      <c r="BC245" s="208">
        <v>1</v>
      </c>
    </row>
    <row r="246" spans="1:86" x14ac:dyDescent="0.2">
      <c r="A246" s="216">
        <v>54</v>
      </c>
      <c r="B246" s="217" t="s">
        <v>3392</v>
      </c>
      <c r="C246" s="218" t="s">
        <v>2589</v>
      </c>
      <c r="D246" s="219" t="s">
        <v>1039</v>
      </c>
      <c r="E246" s="216">
        <v>60</v>
      </c>
      <c r="F246" s="220">
        <v>0.7678571428571429</v>
      </c>
      <c r="G246" s="221">
        <v>6</v>
      </c>
      <c r="M246" s="208">
        <v>0.8571428571428571</v>
      </c>
      <c r="U246" s="208">
        <v>1</v>
      </c>
      <c r="X246" s="208">
        <v>0.75</v>
      </c>
      <c r="AM246" s="208">
        <v>1</v>
      </c>
      <c r="BC246" s="208">
        <v>1</v>
      </c>
      <c r="CC246" s="208">
        <v>0</v>
      </c>
    </row>
    <row r="247" spans="1:86" x14ac:dyDescent="0.2">
      <c r="A247" s="216">
        <v>55</v>
      </c>
      <c r="B247" s="217" t="s">
        <v>3421</v>
      </c>
      <c r="C247" s="218" t="s">
        <v>2593</v>
      </c>
      <c r="D247" s="219" t="s">
        <v>2594</v>
      </c>
      <c r="E247" s="216">
        <v>395</v>
      </c>
      <c r="F247" s="220">
        <v>1</v>
      </c>
      <c r="G247" s="221">
        <v>1</v>
      </c>
      <c r="AM247" s="208">
        <v>1</v>
      </c>
    </row>
    <row r="248" spans="1:86" x14ac:dyDescent="0.2">
      <c r="A248" s="216">
        <v>55</v>
      </c>
      <c r="B248" s="217" t="s">
        <v>3421</v>
      </c>
      <c r="C248" s="218" t="s">
        <v>2595</v>
      </c>
      <c r="D248" s="219" t="s">
        <v>2596</v>
      </c>
      <c r="E248" s="216">
        <v>395</v>
      </c>
      <c r="F248" s="220">
        <v>1</v>
      </c>
      <c r="G248" s="221">
        <v>1</v>
      </c>
      <c r="CD248" s="208">
        <v>1</v>
      </c>
    </row>
    <row r="249" spans="1:86" x14ac:dyDescent="0.2">
      <c r="A249" s="216">
        <v>60</v>
      </c>
      <c r="B249" s="217" t="s">
        <v>3397</v>
      </c>
      <c r="C249" s="218" t="s">
        <v>2732</v>
      </c>
      <c r="D249" s="219" t="s">
        <v>1229</v>
      </c>
      <c r="E249" s="216">
        <v>30</v>
      </c>
      <c r="F249" s="220">
        <v>1</v>
      </c>
      <c r="G249" s="221">
        <v>1</v>
      </c>
      <c r="H249" s="208">
        <v>1</v>
      </c>
    </row>
    <row r="250" spans="1:86" x14ac:dyDescent="0.2">
      <c r="A250" s="216">
        <v>60</v>
      </c>
      <c r="B250" s="217" t="s">
        <v>3397</v>
      </c>
      <c r="C250" s="218" t="s">
        <v>2745</v>
      </c>
      <c r="D250" s="219" t="s">
        <v>1235</v>
      </c>
      <c r="E250" s="216">
        <v>180</v>
      </c>
      <c r="F250" s="220">
        <v>1</v>
      </c>
      <c r="G250" s="221">
        <v>1</v>
      </c>
      <c r="M250" s="208">
        <v>1</v>
      </c>
    </row>
    <row r="251" spans="1:86" x14ac:dyDescent="0.2">
      <c r="A251" s="216">
        <v>60</v>
      </c>
      <c r="B251" s="217" t="s">
        <v>3397</v>
      </c>
      <c r="C251" s="218" t="s">
        <v>2741</v>
      </c>
      <c r="D251" s="219" t="s">
        <v>1259</v>
      </c>
      <c r="E251" s="216">
        <v>180</v>
      </c>
      <c r="F251" s="220">
        <v>1</v>
      </c>
      <c r="G251" s="221">
        <v>2</v>
      </c>
      <c r="H251" s="208">
        <v>1</v>
      </c>
      <c r="BQ251" s="208">
        <v>1</v>
      </c>
    </row>
    <row r="252" spans="1:86" x14ac:dyDescent="0.2">
      <c r="A252" s="216">
        <v>60</v>
      </c>
      <c r="B252" s="217" t="s">
        <v>3397</v>
      </c>
      <c r="C252" s="218" t="s">
        <v>2743</v>
      </c>
      <c r="D252" s="219" t="s">
        <v>1287</v>
      </c>
      <c r="E252" s="216">
        <v>60</v>
      </c>
      <c r="F252" s="220">
        <v>0.94117647058823528</v>
      </c>
      <c r="G252" s="221">
        <v>17</v>
      </c>
      <c r="M252" s="208">
        <v>1</v>
      </c>
      <c r="Z252" s="208">
        <v>1</v>
      </c>
      <c r="AE252" s="208">
        <v>1</v>
      </c>
      <c r="AM252" s="208">
        <v>1</v>
      </c>
      <c r="AO252" s="208">
        <v>1</v>
      </c>
      <c r="AS252" s="208">
        <v>1</v>
      </c>
      <c r="AX252" s="208">
        <v>1</v>
      </c>
      <c r="AZ252" s="208">
        <v>1</v>
      </c>
      <c r="BA252" s="208">
        <v>1</v>
      </c>
      <c r="BG252" s="208">
        <v>1</v>
      </c>
      <c r="BJ252" s="208">
        <v>1</v>
      </c>
      <c r="BL252" s="208">
        <v>1</v>
      </c>
      <c r="BQ252" s="208">
        <v>1</v>
      </c>
      <c r="BZ252" s="208">
        <v>1</v>
      </c>
      <c r="CA252" s="208">
        <v>1</v>
      </c>
      <c r="CC252" s="208">
        <v>1</v>
      </c>
      <c r="CE252" s="208">
        <v>0</v>
      </c>
    </row>
    <row r="253" spans="1:86" x14ac:dyDescent="0.2">
      <c r="A253" s="216">
        <v>60</v>
      </c>
      <c r="B253" s="217" t="s">
        <v>3397</v>
      </c>
      <c r="C253" s="218" t="s">
        <v>2750</v>
      </c>
      <c r="D253" s="219" t="s">
        <v>1293</v>
      </c>
      <c r="E253" s="216">
        <v>60</v>
      </c>
      <c r="F253" s="220">
        <v>1</v>
      </c>
      <c r="G253" s="221">
        <v>10</v>
      </c>
      <c r="M253" s="208">
        <v>1</v>
      </c>
      <c r="AA253" s="208">
        <v>1</v>
      </c>
      <c r="AM253" s="208">
        <v>1</v>
      </c>
      <c r="AP253" s="208">
        <v>1</v>
      </c>
      <c r="AW253" s="208">
        <v>1</v>
      </c>
      <c r="AZ253" s="208">
        <v>1</v>
      </c>
      <c r="BC253" s="208">
        <v>1</v>
      </c>
      <c r="BE253" s="208">
        <v>1</v>
      </c>
      <c r="BF253" s="208">
        <v>1</v>
      </c>
      <c r="CC253" s="208">
        <v>1</v>
      </c>
    </row>
    <row r="254" spans="1:86" x14ac:dyDescent="0.2">
      <c r="A254" s="216">
        <v>60</v>
      </c>
      <c r="B254" s="217" t="s">
        <v>3397</v>
      </c>
      <c r="C254" s="218" t="s">
        <v>2753</v>
      </c>
      <c r="D254" s="219" t="s">
        <v>1279</v>
      </c>
      <c r="E254" s="216">
        <v>60</v>
      </c>
      <c r="F254" s="220">
        <v>1</v>
      </c>
      <c r="G254" s="221">
        <v>1</v>
      </c>
      <c r="CC254" s="208">
        <v>1</v>
      </c>
    </row>
    <row r="255" spans="1:86" x14ac:dyDescent="0.2">
      <c r="A255" s="216">
        <v>60</v>
      </c>
      <c r="B255" s="217" t="s">
        <v>3397</v>
      </c>
      <c r="C255" s="218" t="s">
        <v>2744</v>
      </c>
      <c r="D255" s="219" t="s">
        <v>1277</v>
      </c>
      <c r="E255" s="216">
        <v>60</v>
      </c>
      <c r="F255" s="220">
        <v>0.93461538461538463</v>
      </c>
      <c r="G255" s="221">
        <v>26</v>
      </c>
      <c r="H255" s="208">
        <v>1</v>
      </c>
      <c r="M255" s="208">
        <v>1</v>
      </c>
      <c r="X255" s="208">
        <v>1</v>
      </c>
      <c r="Z255" s="208">
        <v>1</v>
      </c>
      <c r="AA255" s="208">
        <v>1</v>
      </c>
      <c r="AB255" s="208">
        <v>0.75</v>
      </c>
      <c r="AE255" s="208">
        <v>1</v>
      </c>
      <c r="AG255" s="222">
        <v>1</v>
      </c>
      <c r="AM255" s="208">
        <v>1</v>
      </c>
      <c r="AN255" s="208">
        <v>1</v>
      </c>
      <c r="AO255" s="208">
        <v>1</v>
      </c>
      <c r="AP255" s="208">
        <v>1</v>
      </c>
      <c r="AR255" s="208">
        <v>1</v>
      </c>
      <c r="AW255" s="208">
        <v>1</v>
      </c>
      <c r="AZ255" s="208">
        <v>0.83333333333333337</v>
      </c>
      <c r="BF255" s="208">
        <v>1</v>
      </c>
      <c r="BG255" s="208">
        <v>0.5</v>
      </c>
      <c r="BL255" s="208">
        <v>0.75</v>
      </c>
      <c r="BO255" s="208">
        <v>1</v>
      </c>
      <c r="BP255" s="208">
        <v>1</v>
      </c>
      <c r="BZ255" s="208">
        <v>1</v>
      </c>
      <c r="CA255" s="208">
        <v>1</v>
      </c>
      <c r="CC255" s="208">
        <v>0.8</v>
      </c>
      <c r="CD255" s="208">
        <v>1</v>
      </c>
      <c r="CE255" s="208">
        <v>1</v>
      </c>
      <c r="CG255" s="208">
        <v>0.66666666666666663</v>
      </c>
    </row>
    <row r="256" spans="1:86" x14ac:dyDescent="0.2">
      <c r="A256" s="216">
        <v>62</v>
      </c>
      <c r="B256" s="217" t="s">
        <v>3399</v>
      </c>
      <c r="C256" s="218" t="s">
        <v>2766</v>
      </c>
      <c r="D256" s="219" t="s">
        <v>2767</v>
      </c>
      <c r="E256" s="216">
        <v>60</v>
      </c>
      <c r="F256" s="220">
        <v>0</v>
      </c>
      <c r="G256" s="221">
        <v>1</v>
      </c>
      <c r="M256" s="208">
        <v>0</v>
      </c>
    </row>
    <row r="257" spans="1:82" x14ac:dyDescent="0.2">
      <c r="A257" s="216">
        <v>62</v>
      </c>
      <c r="B257" s="217" t="s">
        <v>3399</v>
      </c>
      <c r="C257" s="218" t="s">
        <v>2773</v>
      </c>
      <c r="D257" s="219" t="s">
        <v>2774</v>
      </c>
      <c r="E257" s="216">
        <v>60</v>
      </c>
      <c r="F257" s="220">
        <v>0.5</v>
      </c>
      <c r="G257" s="221">
        <v>1</v>
      </c>
      <c r="H257" s="208">
        <v>0.5</v>
      </c>
    </row>
    <row r="258" spans="1:82" x14ac:dyDescent="0.2">
      <c r="A258" s="216">
        <v>62</v>
      </c>
      <c r="B258" s="217" t="s">
        <v>3399</v>
      </c>
      <c r="C258" s="218" t="s">
        <v>2775</v>
      </c>
      <c r="D258" s="219" t="s">
        <v>2776</v>
      </c>
      <c r="E258" s="216">
        <v>60</v>
      </c>
      <c r="F258" s="220">
        <v>0.5</v>
      </c>
      <c r="G258" s="221">
        <v>1</v>
      </c>
      <c r="H258" s="208">
        <v>0.5</v>
      </c>
    </row>
    <row r="259" spans="1:82" x14ac:dyDescent="0.2">
      <c r="A259" s="216">
        <v>62</v>
      </c>
      <c r="B259" s="217" t="s">
        <v>3399</v>
      </c>
      <c r="C259" s="218" t="s">
        <v>2779</v>
      </c>
      <c r="D259" s="219" t="s">
        <v>2780</v>
      </c>
      <c r="E259" s="216">
        <v>60</v>
      </c>
      <c r="F259" s="220">
        <v>0.86923076923076936</v>
      </c>
      <c r="G259" s="221">
        <v>5</v>
      </c>
      <c r="H259" s="208">
        <v>0.84615384615384615</v>
      </c>
      <c r="U259" s="208">
        <v>0.5</v>
      </c>
      <c r="X259" s="208">
        <v>1</v>
      </c>
      <c r="AM259" s="208">
        <v>1</v>
      </c>
      <c r="BO259" s="208">
        <v>1</v>
      </c>
    </row>
    <row r="260" spans="1:82" x14ac:dyDescent="0.2">
      <c r="A260" s="216">
        <v>62</v>
      </c>
      <c r="B260" s="217" t="s">
        <v>3399</v>
      </c>
      <c r="C260" s="218" t="s">
        <v>2781</v>
      </c>
      <c r="D260" s="219" t="s">
        <v>933</v>
      </c>
      <c r="E260" s="216">
        <v>30</v>
      </c>
      <c r="F260" s="220">
        <v>1</v>
      </c>
      <c r="G260" s="221">
        <v>3</v>
      </c>
      <c r="H260" s="208">
        <v>1</v>
      </c>
      <c r="M260" s="208">
        <v>1</v>
      </c>
      <c r="AM260" s="208">
        <v>1</v>
      </c>
    </row>
    <row r="261" spans="1:82" x14ac:dyDescent="0.2">
      <c r="A261" s="216">
        <v>62</v>
      </c>
      <c r="B261" s="217" t="s">
        <v>3399</v>
      </c>
      <c r="C261" s="218" t="s">
        <v>2782</v>
      </c>
      <c r="D261" s="219" t="s">
        <v>2783</v>
      </c>
      <c r="E261" s="216">
        <v>60</v>
      </c>
      <c r="F261" s="220">
        <v>1</v>
      </c>
      <c r="G261" s="221">
        <v>3</v>
      </c>
      <c r="H261" s="208">
        <v>1</v>
      </c>
      <c r="U261" s="208">
        <v>1</v>
      </c>
      <c r="AW261" s="208">
        <v>1</v>
      </c>
    </row>
    <row r="262" spans="1:82" x14ac:dyDescent="0.2">
      <c r="A262" s="216">
        <v>62</v>
      </c>
      <c r="B262" s="217" t="s">
        <v>3399</v>
      </c>
      <c r="C262" s="218" t="s">
        <v>2784</v>
      </c>
      <c r="D262" s="219" t="s">
        <v>923</v>
      </c>
      <c r="E262" s="216">
        <v>60</v>
      </c>
      <c r="F262" s="220">
        <v>1</v>
      </c>
      <c r="G262" s="221">
        <v>2</v>
      </c>
      <c r="H262" s="208">
        <v>1</v>
      </c>
      <c r="U262" s="208">
        <v>1</v>
      </c>
    </row>
    <row r="263" spans="1:82" x14ac:dyDescent="0.2">
      <c r="A263" s="216">
        <v>62</v>
      </c>
      <c r="B263" s="217" t="s">
        <v>3399</v>
      </c>
      <c r="C263" s="218" t="s">
        <v>2810</v>
      </c>
      <c r="D263" s="219" t="s">
        <v>2811</v>
      </c>
      <c r="E263" s="216">
        <v>60</v>
      </c>
      <c r="F263" s="220">
        <v>0.96551724137931039</v>
      </c>
      <c r="G263" s="221">
        <v>3</v>
      </c>
      <c r="H263" s="208">
        <v>1</v>
      </c>
      <c r="AM263" s="208">
        <v>0.89655172413793105</v>
      </c>
      <c r="CD263" s="208">
        <v>1</v>
      </c>
    </row>
    <row r="264" spans="1:82" x14ac:dyDescent="0.2">
      <c r="A264" s="216">
        <v>62</v>
      </c>
      <c r="B264" s="217" t="s">
        <v>3399</v>
      </c>
      <c r="C264" s="218" t="s">
        <v>2814</v>
      </c>
      <c r="D264" s="219" t="s">
        <v>2815</v>
      </c>
      <c r="E264" s="216">
        <v>60</v>
      </c>
      <c r="F264" s="220">
        <v>1</v>
      </c>
      <c r="G264" s="221">
        <v>1</v>
      </c>
      <c r="BF264" s="208">
        <v>1</v>
      </c>
    </row>
    <row r="265" spans="1:82" x14ac:dyDescent="0.2">
      <c r="A265" s="216">
        <v>62</v>
      </c>
      <c r="B265" s="217" t="s">
        <v>3399</v>
      </c>
      <c r="C265" s="218" t="s">
        <v>2822</v>
      </c>
      <c r="D265" s="219" t="s">
        <v>2823</v>
      </c>
      <c r="E265" s="216">
        <v>60</v>
      </c>
      <c r="F265" s="220">
        <v>0.95146077754773406</v>
      </c>
      <c r="G265" s="221">
        <v>7</v>
      </c>
      <c r="H265" s="208">
        <v>0.70370370370370372</v>
      </c>
      <c r="M265" s="208">
        <v>1</v>
      </c>
      <c r="U265" s="208">
        <v>0.95652173913043481</v>
      </c>
      <c r="AM265" s="208">
        <v>1</v>
      </c>
      <c r="AX265" s="208">
        <v>1</v>
      </c>
      <c r="BP265" s="208">
        <v>1</v>
      </c>
      <c r="CC265" s="208">
        <v>1</v>
      </c>
    </row>
    <row r="266" spans="1:82" x14ac:dyDescent="0.2">
      <c r="A266" s="216">
        <v>65</v>
      </c>
      <c r="B266" s="217" t="s">
        <v>3402</v>
      </c>
      <c r="C266" s="218" t="s">
        <v>2946</v>
      </c>
      <c r="D266" s="219" t="s">
        <v>2947</v>
      </c>
      <c r="E266" s="216">
        <v>30</v>
      </c>
      <c r="F266" s="220">
        <v>0.86904761904761907</v>
      </c>
      <c r="G266" s="221">
        <v>3</v>
      </c>
      <c r="H266" s="208">
        <v>0.8571428571428571</v>
      </c>
      <c r="U266" s="208">
        <v>1</v>
      </c>
      <c r="CC266" s="208">
        <v>0.75</v>
      </c>
    </row>
    <row r="267" spans="1:82" x14ac:dyDescent="0.2">
      <c r="A267" s="216">
        <v>65</v>
      </c>
      <c r="B267" s="217" t="s">
        <v>3402</v>
      </c>
      <c r="C267" s="218" t="s">
        <v>2948</v>
      </c>
      <c r="D267" s="219" t="s">
        <v>2949</v>
      </c>
      <c r="E267" s="216">
        <v>60</v>
      </c>
      <c r="F267" s="220">
        <v>0.83838383838383834</v>
      </c>
      <c r="G267" s="221">
        <v>1</v>
      </c>
      <c r="H267" s="208">
        <v>0.83838383838383834</v>
      </c>
    </row>
    <row r="268" spans="1:82" x14ac:dyDescent="0.2">
      <c r="A268" s="216">
        <v>65</v>
      </c>
      <c r="B268" s="217" t="s">
        <v>3402</v>
      </c>
      <c r="C268" s="218" t="s">
        <v>2954</v>
      </c>
      <c r="D268" s="219" t="s">
        <v>2955</v>
      </c>
      <c r="E268" s="216">
        <v>30</v>
      </c>
      <c r="F268" s="220">
        <v>0.8</v>
      </c>
      <c r="G268" s="221">
        <v>1</v>
      </c>
      <c r="H268" s="208">
        <v>0.8</v>
      </c>
    </row>
    <row r="269" spans="1:82" x14ac:dyDescent="0.2">
      <c r="A269" s="216">
        <v>65</v>
      </c>
      <c r="B269" s="217" t="s">
        <v>3402</v>
      </c>
      <c r="C269" s="218" t="s">
        <v>2958</v>
      </c>
      <c r="D269" s="219" t="s">
        <v>2959</v>
      </c>
      <c r="E269" s="216">
        <v>30</v>
      </c>
      <c r="F269" s="220">
        <v>1</v>
      </c>
      <c r="G269" s="221">
        <v>1</v>
      </c>
      <c r="H269" s="208">
        <v>1</v>
      </c>
    </row>
    <row r="270" spans="1:82" x14ac:dyDescent="0.2">
      <c r="A270" s="216">
        <v>65</v>
      </c>
      <c r="B270" s="217" t="s">
        <v>3402</v>
      </c>
      <c r="C270" s="218" t="s">
        <v>2960</v>
      </c>
      <c r="D270" s="219" t="s">
        <v>2961</v>
      </c>
      <c r="E270" s="216">
        <v>30</v>
      </c>
      <c r="F270" s="220">
        <v>0.64583333333333337</v>
      </c>
      <c r="G270" s="221">
        <v>4</v>
      </c>
      <c r="H270" s="208">
        <v>0.83333333333333337</v>
      </c>
      <c r="U270" s="208">
        <v>1</v>
      </c>
      <c r="AW270" s="208">
        <v>0</v>
      </c>
      <c r="CC270" s="208">
        <v>0.75</v>
      </c>
    </row>
    <row r="271" spans="1:82" x14ac:dyDescent="0.2">
      <c r="A271" s="216">
        <v>66</v>
      </c>
      <c r="B271" s="217" t="s">
        <v>3403</v>
      </c>
      <c r="C271" s="218" t="s">
        <v>2976</v>
      </c>
      <c r="D271" s="219" t="s">
        <v>2977</v>
      </c>
      <c r="E271" s="216">
        <v>30</v>
      </c>
      <c r="F271" s="220">
        <v>0.59166666666666667</v>
      </c>
      <c r="G271" s="221">
        <v>4</v>
      </c>
      <c r="H271" s="208">
        <v>0.5</v>
      </c>
      <c r="U271" s="208">
        <v>0</v>
      </c>
      <c r="AI271" s="208">
        <v>1</v>
      </c>
      <c r="CC271" s="208">
        <v>0.8666666666666667</v>
      </c>
    </row>
    <row r="272" spans="1:82" x14ac:dyDescent="0.2">
      <c r="A272" s="216">
        <v>66</v>
      </c>
      <c r="B272" s="217" t="s">
        <v>3403</v>
      </c>
      <c r="C272" s="218" t="s">
        <v>2980</v>
      </c>
      <c r="D272" s="219" t="s">
        <v>1927</v>
      </c>
      <c r="E272" s="216">
        <v>30</v>
      </c>
      <c r="F272" s="220">
        <v>1</v>
      </c>
      <c r="G272" s="221">
        <v>1</v>
      </c>
      <c r="AM272" s="208">
        <v>1</v>
      </c>
    </row>
    <row r="273" spans="1:81" x14ac:dyDescent="0.2">
      <c r="A273" s="216">
        <v>66</v>
      </c>
      <c r="B273" s="217" t="s">
        <v>3403</v>
      </c>
      <c r="C273" s="218" t="s">
        <v>2981</v>
      </c>
      <c r="D273" s="219" t="s">
        <v>2982</v>
      </c>
      <c r="E273" s="216">
        <v>30</v>
      </c>
      <c r="F273" s="220">
        <v>0.5</v>
      </c>
      <c r="G273" s="221">
        <v>1</v>
      </c>
      <c r="H273" s="208">
        <v>0.5</v>
      </c>
    </row>
    <row r="274" spans="1:81" x14ac:dyDescent="0.2">
      <c r="A274" s="216">
        <v>66</v>
      </c>
      <c r="B274" s="217" t="s">
        <v>3403</v>
      </c>
      <c r="C274" s="218" t="s">
        <v>2997</v>
      </c>
      <c r="D274" s="219" t="s">
        <v>2998</v>
      </c>
      <c r="E274" s="216">
        <v>30</v>
      </c>
      <c r="F274" s="220">
        <v>0.85714285714285721</v>
      </c>
      <c r="G274" s="221">
        <v>2</v>
      </c>
      <c r="BC274" s="208">
        <v>1</v>
      </c>
      <c r="CC274" s="208">
        <v>0.7142857142857143</v>
      </c>
    </row>
    <row r="275" spans="1:81" x14ac:dyDescent="0.2">
      <c r="A275" s="216">
        <v>66</v>
      </c>
      <c r="B275" s="217" t="s">
        <v>3403</v>
      </c>
      <c r="C275" s="218" t="s">
        <v>2999</v>
      </c>
      <c r="D275" s="219" t="s">
        <v>3000</v>
      </c>
      <c r="E275" s="216">
        <v>30</v>
      </c>
      <c r="F275" s="220">
        <v>0.75</v>
      </c>
      <c r="G275" s="221">
        <v>1</v>
      </c>
      <c r="H275" s="208">
        <v>0.75</v>
      </c>
    </row>
    <row r="276" spans="1:81" x14ac:dyDescent="0.2">
      <c r="A276" s="216">
        <v>66</v>
      </c>
      <c r="B276" s="217" t="s">
        <v>3403</v>
      </c>
      <c r="C276" s="218" t="s">
        <v>3026</v>
      </c>
      <c r="D276" s="219" t="s">
        <v>3027</v>
      </c>
      <c r="E276" s="216">
        <v>60</v>
      </c>
      <c r="F276" s="220">
        <v>0.64261904761904765</v>
      </c>
      <c r="G276" s="221">
        <v>4</v>
      </c>
      <c r="H276" s="208">
        <v>0.83333333333333337</v>
      </c>
      <c r="U276" s="208">
        <v>0.8571428571428571</v>
      </c>
      <c r="AX276" s="208">
        <v>0.88</v>
      </c>
      <c r="BF276" s="208">
        <v>0</v>
      </c>
    </row>
    <row r="277" spans="1:81" x14ac:dyDescent="0.2">
      <c r="A277" s="216">
        <v>66</v>
      </c>
      <c r="B277" s="217" t="s">
        <v>3403</v>
      </c>
      <c r="C277" s="218" t="s">
        <v>3012</v>
      </c>
      <c r="D277" s="219" t="s">
        <v>3013</v>
      </c>
      <c r="E277" s="216">
        <v>30</v>
      </c>
      <c r="F277" s="220">
        <v>0.87372048704671301</v>
      </c>
      <c r="G277" s="221">
        <v>7</v>
      </c>
      <c r="H277" s="208">
        <v>0.80769230769230771</v>
      </c>
      <c r="N277" s="208">
        <v>1</v>
      </c>
      <c r="U277" s="208">
        <v>0.8</v>
      </c>
      <c r="AI277" s="208">
        <v>0.75</v>
      </c>
      <c r="AX277" s="208">
        <v>0.95238095238095233</v>
      </c>
      <c r="BW277" s="208">
        <v>1</v>
      </c>
      <c r="CC277" s="208">
        <v>0.80597014925373134</v>
      </c>
    </row>
    <row r="278" spans="1:81" x14ac:dyDescent="0.2">
      <c r="A278" s="216">
        <v>68</v>
      </c>
      <c r="B278" s="217" t="s">
        <v>3405</v>
      </c>
      <c r="C278" s="218" t="s">
        <v>3067</v>
      </c>
      <c r="D278" s="219" t="s">
        <v>3068</v>
      </c>
      <c r="E278" s="216">
        <v>60</v>
      </c>
      <c r="F278" s="220">
        <v>0.66666666666666663</v>
      </c>
      <c r="G278" s="221">
        <v>1</v>
      </c>
      <c r="U278" s="208">
        <v>0.66666666666666663</v>
      </c>
    </row>
    <row r="279" spans="1:81" x14ac:dyDescent="0.2">
      <c r="A279" s="216">
        <v>68</v>
      </c>
      <c r="B279" s="217" t="s">
        <v>3405</v>
      </c>
      <c r="C279" s="218" t="s">
        <v>3101</v>
      </c>
      <c r="D279" s="219" t="s">
        <v>3102</v>
      </c>
      <c r="E279" s="216">
        <v>180</v>
      </c>
      <c r="F279" s="220">
        <v>1</v>
      </c>
      <c r="G279" s="221">
        <v>2</v>
      </c>
      <c r="H279" s="208">
        <v>1</v>
      </c>
      <c r="U279" s="208">
        <v>1</v>
      </c>
    </row>
    <row r="280" spans="1:81" x14ac:dyDescent="0.2">
      <c r="A280" s="216">
        <v>68</v>
      </c>
      <c r="B280" s="217" t="s">
        <v>3405</v>
      </c>
      <c r="C280" s="218" t="s">
        <v>3103</v>
      </c>
      <c r="D280" s="219" t="s">
        <v>3104</v>
      </c>
      <c r="E280" s="216">
        <v>60</v>
      </c>
      <c r="F280" s="220">
        <v>0.8125</v>
      </c>
      <c r="G280" s="221">
        <v>1</v>
      </c>
      <c r="H280" s="208">
        <v>0.8125</v>
      </c>
    </row>
    <row r="281" spans="1:81" x14ac:dyDescent="0.2">
      <c r="A281" s="216">
        <v>68</v>
      </c>
      <c r="B281" s="217" t="s">
        <v>3405</v>
      </c>
      <c r="C281" s="218" t="s">
        <v>3105</v>
      </c>
      <c r="D281" s="219" t="s">
        <v>3106</v>
      </c>
      <c r="E281" s="216">
        <v>180</v>
      </c>
      <c r="F281" s="220">
        <v>1</v>
      </c>
      <c r="G281" s="221">
        <v>2</v>
      </c>
      <c r="H281" s="208">
        <v>1</v>
      </c>
      <c r="AW281" s="208">
        <v>1</v>
      </c>
    </row>
    <row r="282" spans="1:81" x14ac:dyDescent="0.2">
      <c r="A282" s="216">
        <v>68</v>
      </c>
      <c r="B282" s="217" t="s">
        <v>3405</v>
      </c>
      <c r="C282" s="218" t="s">
        <v>3131</v>
      </c>
      <c r="D282" s="219" t="s">
        <v>3132</v>
      </c>
      <c r="E282" s="216">
        <v>60</v>
      </c>
      <c r="F282" s="220">
        <v>0.6964285714285714</v>
      </c>
      <c r="G282" s="221">
        <v>4</v>
      </c>
      <c r="H282" s="208">
        <v>1</v>
      </c>
      <c r="U282" s="208">
        <v>0.7857142857142857</v>
      </c>
      <c r="BF282" s="208">
        <v>0</v>
      </c>
      <c r="BQ282" s="208">
        <v>1</v>
      </c>
    </row>
    <row r="283" spans="1:81" x14ac:dyDescent="0.2">
      <c r="A283" s="216">
        <v>70</v>
      </c>
      <c r="B283" s="217" t="s">
        <v>3407</v>
      </c>
      <c r="C283" s="218" t="s">
        <v>3156</v>
      </c>
      <c r="D283" s="219" t="s">
        <v>2023</v>
      </c>
      <c r="E283" s="216">
        <v>30</v>
      </c>
      <c r="F283" s="220">
        <v>0.58333333333333337</v>
      </c>
      <c r="G283" s="221">
        <v>1</v>
      </c>
      <c r="H283" s="208">
        <v>0.58333333333333337</v>
      </c>
    </row>
    <row r="284" spans="1:81" x14ac:dyDescent="0.2">
      <c r="A284" s="216">
        <v>70</v>
      </c>
      <c r="B284" s="217" t="s">
        <v>3407</v>
      </c>
      <c r="C284" s="218" t="s">
        <v>3157</v>
      </c>
      <c r="D284" s="219" t="s">
        <v>2025</v>
      </c>
      <c r="E284" s="216">
        <v>30</v>
      </c>
      <c r="F284" s="220">
        <v>0.75</v>
      </c>
      <c r="G284" s="221">
        <v>1</v>
      </c>
      <c r="H284" s="208">
        <v>0.75</v>
      </c>
    </row>
    <row r="285" spans="1:81" x14ac:dyDescent="0.2">
      <c r="A285" s="216">
        <v>70</v>
      </c>
      <c r="B285" s="217" t="s">
        <v>3407</v>
      </c>
      <c r="C285" s="218" t="s">
        <v>3158</v>
      </c>
      <c r="D285" s="219" t="s">
        <v>2027</v>
      </c>
      <c r="E285" s="216">
        <v>30</v>
      </c>
      <c r="F285" s="220">
        <v>0.625</v>
      </c>
      <c r="G285" s="221">
        <v>1</v>
      </c>
      <c r="H285" s="208">
        <v>0.625</v>
      </c>
    </row>
    <row r="286" spans="1:81" x14ac:dyDescent="0.2">
      <c r="A286" s="216">
        <v>70</v>
      </c>
      <c r="B286" s="217" t="s">
        <v>3407</v>
      </c>
      <c r="C286" s="218" t="s">
        <v>3162</v>
      </c>
      <c r="D286" s="219" t="s">
        <v>2227</v>
      </c>
      <c r="E286" s="216">
        <v>30</v>
      </c>
      <c r="F286" s="220">
        <v>0.875</v>
      </c>
      <c r="G286" s="221">
        <v>2</v>
      </c>
      <c r="H286" s="208">
        <v>1</v>
      </c>
      <c r="U286" s="208">
        <v>0.75</v>
      </c>
    </row>
    <row r="287" spans="1:81" x14ac:dyDescent="0.2">
      <c r="A287" s="216">
        <v>70</v>
      </c>
      <c r="B287" s="217" t="s">
        <v>3407</v>
      </c>
      <c r="C287" s="218" t="s">
        <v>3163</v>
      </c>
      <c r="D287" s="219" t="s">
        <v>3164</v>
      </c>
      <c r="E287" s="216">
        <v>30</v>
      </c>
      <c r="F287" s="220">
        <v>0.92902298850574716</v>
      </c>
      <c r="G287" s="221">
        <v>4</v>
      </c>
      <c r="H287" s="208">
        <v>0.81609195402298851</v>
      </c>
      <c r="X287" s="208">
        <v>1</v>
      </c>
      <c r="AM287" s="208">
        <v>0.9</v>
      </c>
      <c r="CC287" s="208">
        <v>1</v>
      </c>
    </row>
    <row r="288" spans="1:81" x14ac:dyDescent="0.2">
      <c r="A288" s="216">
        <v>70</v>
      </c>
      <c r="B288" s="217" t="s">
        <v>3407</v>
      </c>
      <c r="C288" s="218" t="s">
        <v>3165</v>
      </c>
      <c r="D288" s="219" t="s">
        <v>3166</v>
      </c>
      <c r="E288" s="216">
        <v>30</v>
      </c>
      <c r="F288" s="220">
        <v>0.66666666666666663</v>
      </c>
      <c r="G288" s="221">
        <v>2</v>
      </c>
      <c r="H288" s="208">
        <v>0.33333333333333331</v>
      </c>
      <c r="U288" s="208">
        <v>1</v>
      </c>
    </row>
    <row r="289" spans="1:81" x14ac:dyDescent="0.2">
      <c r="A289" s="216">
        <v>70</v>
      </c>
      <c r="B289" s="217" t="s">
        <v>3407</v>
      </c>
      <c r="C289" s="218" t="s">
        <v>3168</v>
      </c>
      <c r="D289" s="219" t="s">
        <v>3169</v>
      </c>
      <c r="E289" s="216">
        <v>30</v>
      </c>
      <c r="F289" s="220">
        <v>0.5</v>
      </c>
      <c r="G289" s="221">
        <v>2</v>
      </c>
      <c r="H289" s="208">
        <v>0</v>
      </c>
      <c r="U289" s="208">
        <v>1</v>
      </c>
    </row>
    <row r="290" spans="1:81" x14ac:dyDescent="0.2">
      <c r="A290" s="216">
        <v>70</v>
      </c>
      <c r="B290" s="217" t="s">
        <v>3407</v>
      </c>
      <c r="C290" s="218" t="s">
        <v>3170</v>
      </c>
      <c r="D290" s="219" t="s">
        <v>3171</v>
      </c>
      <c r="E290" s="216">
        <v>30</v>
      </c>
      <c r="F290" s="220">
        <v>0.87106643356643354</v>
      </c>
      <c r="G290" s="221">
        <v>2</v>
      </c>
      <c r="H290" s="208">
        <v>0.76136363636363635</v>
      </c>
      <c r="U290" s="208">
        <v>0.98076923076923073</v>
      </c>
    </row>
    <row r="291" spans="1:81" x14ac:dyDescent="0.2">
      <c r="A291" s="216">
        <v>70</v>
      </c>
      <c r="B291" s="217" t="s">
        <v>3407</v>
      </c>
      <c r="C291" s="218" t="s">
        <v>3196</v>
      </c>
      <c r="D291" s="219" t="s">
        <v>3197</v>
      </c>
      <c r="E291" s="216">
        <v>30</v>
      </c>
      <c r="F291" s="220">
        <v>0.83333333333333326</v>
      </c>
      <c r="G291" s="221">
        <v>2</v>
      </c>
      <c r="H291" s="208">
        <v>0.66666666666666663</v>
      </c>
      <c r="U291" s="208">
        <v>1</v>
      </c>
    </row>
    <row r="292" spans="1:81" x14ac:dyDescent="0.2">
      <c r="A292" s="216">
        <v>70</v>
      </c>
      <c r="B292" s="217" t="s">
        <v>3407</v>
      </c>
      <c r="C292" s="218" t="s">
        <v>3198</v>
      </c>
      <c r="D292" s="219" t="s">
        <v>2079</v>
      </c>
      <c r="E292" s="216">
        <v>30</v>
      </c>
      <c r="F292" s="220">
        <v>0.81034482758620685</v>
      </c>
      <c r="G292" s="221">
        <v>2</v>
      </c>
      <c r="H292" s="208">
        <v>0.62068965517241381</v>
      </c>
      <c r="U292" s="208">
        <v>1</v>
      </c>
    </row>
    <row r="293" spans="1:81" x14ac:dyDescent="0.2">
      <c r="A293" s="216">
        <v>75</v>
      </c>
      <c r="B293" s="217" t="s">
        <v>3412</v>
      </c>
      <c r="C293" s="218" t="s">
        <v>3313</v>
      </c>
      <c r="D293" s="219" t="s">
        <v>2187</v>
      </c>
      <c r="E293" s="216">
        <v>180</v>
      </c>
      <c r="F293" s="220">
        <v>0.86992040217846678</v>
      </c>
      <c r="G293" s="221">
        <v>2</v>
      </c>
      <c r="H293" s="208">
        <v>0.81818181818181823</v>
      </c>
      <c r="CC293" s="208">
        <v>0.92165898617511521</v>
      </c>
    </row>
  </sheetData>
  <autoFilter ref="A6:G6" xr:uid="{00000000-0001-0000-0000-000000000000}"/>
  <mergeCells count="9">
    <mergeCell ref="C1:E4"/>
    <mergeCell ref="BO1:BV1"/>
    <mergeCell ref="BW1:CB1"/>
    <mergeCell ref="CC1:CI1"/>
    <mergeCell ref="H1:T1"/>
    <mergeCell ref="U1:AG1"/>
    <mergeCell ref="AH1:AU1"/>
    <mergeCell ref="AV1:BB1"/>
    <mergeCell ref="BC1:BN1"/>
  </mergeCells>
  <conditionalFormatting sqref="F7:F293">
    <cfRule type="cellIs" dxfId="5" priority="5" operator="lessThan">
      <formula>0.4</formula>
    </cfRule>
    <cfRule type="cellIs" dxfId="4" priority="6" operator="between">
      <formula>0.4</formula>
      <formula>0.79</formula>
    </cfRule>
    <cfRule type="cellIs" dxfId="3" priority="7" operator="greaterThan">
      <formula>0.79</formula>
    </cfRule>
  </conditionalFormatting>
  <conditionalFormatting sqref="H7:CI293">
    <cfRule type="expression" dxfId="2" priority="2">
      <formula>AND(H7&lt;&gt;"", H7&gt;=0%, H7&lt;=39%)</formula>
    </cfRule>
    <cfRule type="cellIs" dxfId="1" priority="3" operator="between">
      <formula>0.4</formula>
      <formula>0.79</formula>
    </cfRule>
    <cfRule type="cellIs" dxfId="0" priority="4" operator="greaterThan">
      <formula>0.79</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D8448-B0D0-3C45-A08C-B08C05E89EB4}">
  <sheetPr>
    <tabColor theme="5" tint="-0.249977111117893"/>
  </sheetPr>
  <dimension ref="A1:N99"/>
  <sheetViews>
    <sheetView workbookViewId="0">
      <pane ySplit="1" topLeftCell="A2" activePane="bottomLeft" state="frozen"/>
      <selection pane="bottomLeft"/>
    </sheetView>
  </sheetViews>
  <sheetFormatPr baseColWidth="10" defaultColWidth="0" defaultRowHeight="15" zeroHeight="1" x14ac:dyDescent="0.2"/>
  <cols>
    <col min="1" max="1" width="19" style="8" customWidth="1"/>
    <col min="2" max="2" width="21" customWidth="1"/>
    <col min="3" max="3" width="10" customWidth="1"/>
    <col min="4" max="4" width="59.5" style="3" customWidth="1"/>
    <col min="5" max="5" width="18" customWidth="1"/>
    <col min="6" max="6" width="18.33203125" customWidth="1"/>
    <col min="7" max="12" width="12.6640625" customWidth="1"/>
    <col min="13" max="13" width="14.5" style="149" customWidth="1"/>
    <col min="14" max="14" width="12.6640625" style="150" customWidth="1"/>
    <col min="15" max="16384" width="8.83203125" hidden="1"/>
  </cols>
  <sheetData>
    <row r="1" spans="1:14" s="131" customFormat="1" ht="48" x14ac:dyDescent="0.2">
      <c r="A1" s="134" t="s">
        <v>69</v>
      </c>
      <c r="B1" s="134" t="s">
        <v>70</v>
      </c>
      <c r="C1" s="136" t="s">
        <v>71</v>
      </c>
      <c r="D1" s="136" t="s">
        <v>3592</v>
      </c>
      <c r="E1" s="136" t="s">
        <v>73</v>
      </c>
      <c r="F1" s="136" t="s">
        <v>74</v>
      </c>
      <c r="G1" s="136" t="s">
        <v>3593</v>
      </c>
      <c r="H1" s="136" t="s">
        <v>3594</v>
      </c>
      <c r="I1" s="136" t="s">
        <v>3595</v>
      </c>
      <c r="J1" s="136" t="s">
        <v>3596</v>
      </c>
      <c r="K1" s="136" t="s">
        <v>3597</v>
      </c>
      <c r="L1" s="136" t="s">
        <v>3598</v>
      </c>
      <c r="M1" s="136" t="s">
        <v>3599</v>
      </c>
      <c r="N1" s="136" t="s">
        <v>3600</v>
      </c>
    </row>
    <row r="2" spans="1:14" x14ac:dyDescent="0.2">
      <c r="A2" s="457" t="s">
        <v>79</v>
      </c>
      <c r="B2" s="80" t="s">
        <v>3601</v>
      </c>
      <c r="C2" s="152" t="s">
        <v>81</v>
      </c>
      <c r="D2" s="137" t="s">
        <v>3602</v>
      </c>
      <c r="E2" s="80" t="s">
        <v>83</v>
      </c>
      <c r="F2" s="80" t="s">
        <v>84</v>
      </c>
      <c r="G2" s="138">
        <v>0.91</v>
      </c>
      <c r="H2" s="160">
        <v>0.56000000000000005</v>
      </c>
      <c r="I2" s="138">
        <v>0.95454545454545459</v>
      </c>
      <c r="J2" s="138">
        <v>0.93508154016512479</v>
      </c>
      <c r="K2" s="138">
        <v>0.97478353075747659</v>
      </c>
      <c r="L2" s="138">
        <v>0.93932433579492425</v>
      </c>
      <c r="M2" s="140">
        <v>0.90649111914960701</v>
      </c>
      <c r="N2" s="163">
        <v>0.88930387347366469</v>
      </c>
    </row>
    <row r="3" spans="1:14" x14ac:dyDescent="0.2">
      <c r="A3" s="457"/>
      <c r="B3" s="80" t="s">
        <v>102</v>
      </c>
      <c r="C3" s="153" t="s">
        <v>103</v>
      </c>
      <c r="D3" s="137" t="s">
        <v>104</v>
      </c>
      <c r="E3" s="80" t="s">
        <v>83</v>
      </c>
      <c r="F3" s="80" t="s">
        <v>84</v>
      </c>
      <c r="G3" s="138">
        <v>0.96</v>
      </c>
      <c r="H3" s="160">
        <v>0.6</v>
      </c>
      <c r="I3" s="138">
        <v>1</v>
      </c>
      <c r="J3" s="138">
        <v>0.9462801077710169</v>
      </c>
      <c r="K3" s="138">
        <v>0.99749999999999994</v>
      </c>
      <c r="L3" s="138">
        <v>0.92666666666666664</v>
      </c>
      <c r="M3" s="140">
        <v>0.91783856974131828</v>
      </c>
      <c r="N3" s="163">
        <v>0.92282853441790036</v>
      </c>
    </row>
    <row r="4" spans="1:14" x14ac:dyDescent="0.2">
      <c r="A4" s="457"/>
      <c r="B4" s="80" t="s">
        <v>107</v>
      </c>
      <c r="C4" s="153" t="s">
        <v>103</v>
      </c>
      <c r="D4" s="137" t="s">
        <v>108</v>
      </c>
      <c r="E4" s="80" t="s">
        <v>83</v>
      </c>
      <c r="F4" s="80" t="s">
        <v>109</v>
      </c>
      <c r="G4" s="138">
        <v>0.9</v>
      </c>
      <c r="H4" s="138">
        <v>1</v>
      </c>
      <c r="I4" s="138">
        <v>1</v>
      </c>
      <c r="J4" s="138">
        <v>0.93479045092838198</v>
      </c>
      <c r="K4" s="138">
        <v>0.93939655172413805</v>
      </c>
      <c r="L4" s="160">
        <v>0.79136904761904758</v>
      </c>
      <c r="M4" s="140">
        <v>0.91953563872375477</v>
      </c>
      <c r="N4" s="163">
        <v>0.9185091688995326</v>
      </c>
    </row>
    <row r="5" spans="1:14" x14ac:dyDescent="0.2">
      <c r="A5" s="457"/>
      <c r="B5" s="80" t="s">
        <v>112</v>
      </c>
      <c r="C5" s="153" t="s">
        <v>103</v>
      </c>
      <c r="D5" s="137" t="s">
        <v>113</v>
      </c>
      <c r="E5" s="80" t="s">
        <v>83</v>
      </c>
      <c r="F5" s="80" t="s">
        <v>84</v>
      </c>
      <c r="G5" s="138">
        <v>0.91</v>
      </c>
      <c r="H5" s="160">
        <v>0.75</v>
      </c>
      <c r="I5" s="138">
        <v>1</v>
      </c>
      <c r="J5" s="138">
        <v>0.94890509881507923</v>
      </c>
      <c r="K5" s="138">
        <v>0.84582491789819381</v>
      </c>
      <c r="L5" s="138">
        <v>0.95866666666666656</v>
      </c>
      <c r="M5" s="140">
        <v>0.9759957277450152</v>
      </c>
      <c r="N5" s="163">
        <v>0.91193924111249558</v>
      </c>
    </row>
    <row r="6" spans="1:14" x14ac:dyDescent="0.2">
      <c r="A6" s="457"/>
      <c r="B6" s="80" t="s">
        <v>116</v>
      </c>
      <c r="C6" s="153" t="s">
        <v>103</v>
      </c>
      <c r="D6" s="137" t="s">
        <v>117</v>
      </c>
      <c r="E6" s="80" t="s">
        <v>83</v>
      </c>
      <c r="F6" s="80" t="s">
        <v>84</v>
      </c>
      <c r="G6" s="138">
        <v>0.94</v>
      </c>
      <c r="H6" s="160">
        <v>0.68</v>
      </c>
      <c r="I6" s="138">
        <v>1</v>
      </c>
      <c r="J6" s="138">
        <v>0.94672298219945639</v>
      </c>
      <c r="K6" s="138">
        <v>0.99828571428571444</v>
      </c>
      <c r="L6" s="138">
        <v>0.92</v>
      </c>
      <c r="M6" s="140">
        <v>0.98503219921878482</v>
      </c>
      <c r="N6" s="163">
        <v>0.92900408957039571</v>
      </c>
    </row>
    <row r="7" spans="1:14" x14ac:dyDescent="0.2">
      <c r="A7" s="457"/>
      <c r="B7" s="80" t="s">
        <v>130</v>
      </c>
      <c r="C7" s="155" t="s">
        <v>131</v>
      </c>
      <c r="D7" s="137" t="s">
        <v>132</v>
      </c>
      <c r="E7" s="80" t="s">
        <v>83</v>
      </c>
      <c r="F7" s="80" t="s">
        <v>109</v>
      </c>
      <c r="G7" s="141"/>
      <c r="H7" s="138">
        <v>1</v>
      </c>
      <c r="I7" s="141"/>
      <c r="J7" s="138">
        <v>0.89285714285714302</v>
      </c>
      <c r="K7" s="138">
        <v>1</v>
      </c>
      <c r="L7" s="141"/>
      <c r="M7" s="139"/>
      <c r="N7" s="163">
        <v>0.97321428571428581</v>
      </c>
    </row>
    <row r="8" spans="1:14" x14ac:dyDescent="0.2">
      <c r="A8" s="457"/>
      <c r="B8" s="80" t="s">
        <v>135</v>
      </c>
      <c r="C8" s="155" t="s">
        <v>131</v>
      </c>
      <c r="D8" s="137" t="s">
        <v>136</v>
      </c>
      <c r="E8" s="80" t="s">
        <v>83</v>
      </c>
      <c r="F8" s="80" t="s">
        <v>109</v>
      </c>
      <c r="G8" s="141"/>
      <c r="H8" s="138">
        <v>1</v>
      </c>
      <c r="I8" s="141"/>
      <c r="J8" s="138">
        <v>0.80333333333333334</v>
      </c>
      <c r="K8" s="138">
        <v>1</v>
      </c>
      <c r="L8" s="141"/>
      <c r="M8" s="140">
        <v>0.92983078848269984</v>
      </c>
      <c r="N8" s="163">
        <v>0.94663282436320662</v>
      </c>
    </row>
    <row r="9" spans="1:14" x14ac:dyDescent="0.2">
      <c r="A9" s="457"/>
      <c r="B9" s="80" t="s">
        <v>139</v>
      </c>
      <c r="C9" s="155" t="s">
        <v>131</v>
      </c>
      <c r="D9" s="137" t="s">
        <v>140</v>
      </c>
      <c r="E9" s="80" t="s">
        <v>83</v>
      </c>
      <c r="F9" s="80" t="s">
        <v>109</v>
      </c>
      <c r="G9" s="141"/>
      <c r="H9" s="160">
        <v>0.71</v>
      </c>
      <c r="I9" s="141"/>
      <c r="J9" s="138">
        <v>0.91301318708726109</v>
      </c>
      <c r="K9" s="138">
        <v>0.99723076923076936</v>
      </c>
      <c r="L9" s="141"/>
      <c r="M9" s="140">
        <v>0.99033405152312204</v>
      </c>
      <c r="N9" s="163">
        <v>0.86411560156823042</v>
      </c>
    </row>
    <row r="10" spans="1:14" x14ac:dyDescent="0.2">
      <c r="A10" s="457"/>
      <c r="B10" s="80" t="s">
        <v>143</v>
      </c>
      <c r="C10" s="155" t="s">
        <v>131</v>
      </c>
      <c r="D10" s="137" t="s">
        <v>144</v>
      </c>
      <c r="E10" s="80" t="s">
        <v>83</v>
      </c>
      <c r="F10" s="80" t="s">
        <v>109</v>
      </c>
      <c r="G10" s="141"/>
      <c r="H10" s="138">
        <v>0.85</v>
      </c>
      <c r="I10" s="138">
        <v>1</v>
      </c>
      <c r="J10" s="138">
        <v>0.87577050042803473</v>
      </c>
      <c r="K10" s="138">
        <v>0.94698275862068959</v>
      </c>
      <c r="L10" s="141"/>
      <c r="M10" s="140">
        <v>1</v>
      </c>
      <c r="N10" s="163">
        <v>0.9157799868909513</v>
      </c>
    </row>
    <row r="11" spans="1:14" x14ac:dyDescent="0.2">
      <c r="A11" s="457"/>
      <c r="B11" s="80" t="s">
        <v>147</v>
      </c>
      <c r="C11" s="155" t="s">
        <v>131</v>
      </c>
      <c r="D11" s="137" t="s">
        <v>148</v>
      </c>
      <c r="E11" s="80" t="s">
        <v>83</v>
      </c>
      <c r="F11" s="80" t="s">
        <v>109</v>
      </c>
      <c r="G11" s="141"/>
      <c r="H11" s="160">
        <v>0.72</v>
      </c>
      <c r="I11" s="141"/>
      <c r="J11" s="160">
        <v>0.77238621944504293</v>
      </c>
      <c r="K11" s="138">
        <v>0.94807692307692304</v>
      </c>
      <c r="L11" s="141"/>
      <c r="M11" s="140">
        <v>0.9945205479452055</v>
      </c>
      <c r="N11" s="163">
        <v>0.83099673809343422</v>
      </c>
    </row>
    <row r="12" spans="1:14" x14ac:dyDescent="0.2">
      <c r="A12" s="457"/>
      <c r="B12" s="80" t="s">
        <v>87</v>
      </c>
      <c r="C12" s="152" t="s">
        <v>88</v>
      </c>
      <c r="D12" s="137" t="s">
        <v>89</v>
      </c>
      <c r="E12" s="80" t="s">
        <v>90</v>
      </c>
      <c r="F12" s="80" t="s">
        <v>84</v>
      </c>
      <c r="G12" s="141"/>
      <c r="H12" s="138">
        <v>0.83</v>
      </c>
      <c r="I12" s="138">
        <v>1</v>
      </c>
      <c r="J12" s="138">
        <v>0.85505145294072804</v>
      </c>
      <c r="K12" s="138">
        <v>0.95939801584797491</v>
      </c>
      <c r="L12" s="160">
        <v>0.67293233082706772</v>
      </c>
      <c r="M12" s="140">
        <v>0.8846498911716304</v>
      </c>
      <c r="N12" s="163">
        <v>0.85480475361811004</v>
      </c>
    </row>
    <row r="13" spans="1:14" x14ac:dyDescent="0.2">
      <c r="A13" s="457"/>
      <c r="B13" s="80" t="s">
        <v>94</v>
      </c>
      <c r="C13" s="152" t="s">
        <v>88</v>
      </c>
      <c r="D13" s="137" t="s">
        <v>95</v>
      </c>
      <c r="E13" s="80" t="s">
        <v>90</v>
      </c>
      <c r="F13" s="80" t="s">
        <v>84</v>
      </c>
      <c r="G13" s="141"/>
      <c r="H13" s="138">
        <v>1</v>
      </c>
      <c r="I13" s="141"/>
      <c r="J13" s="138">
        <v>0.89989989989989994</v>
      </c>
      <c r="K13" s="138">
        <v>1</v>
      </c>
      <c r="L13" s="141"/>
      <c r="M13" s="140">
        <v>0.88897959183673458</v>
      </c>
      <c r="N13" s="163">
        <v>0.9577758983473269</v>
      </c>
    </row>
    <row r="14" spans="1:14" x14ac:dyDescent="0.2">
      <c r="A14" s="457"/>
      <c r="B14" s="80" t="s">
        <v>98</v>
      </c>
      <c r="C14" s="152" t="s">
        <v>88</v>
      </c>
      <c r="D14" s="137" t="s">
        <v>99</v>
      </c>
      <c r="E14" s="80" t="s">
        <v>90</v>
      </c>
      <c r="F14" s="80" t="s">
        <v>84</v>
      </c>
      <c r="G14" s="141"/>
      <c r="H14" s="138">
        <v>0.88</v>
      </c>
      <c r="I14" s="138">
        <v>1</v>
      </c>
      <c r="J14" s="160">
        <v>0.76964285714285718</v>
      </c>
      <c r="K14" s="138">
        <v>0.97777777777777786</v>
      </c>
      <c r="L14" s="138">
        <v>0.84563492063492074</v>
      </c>
      <c r="M14" s="140">
        <v>0.9786710055522464</v>
      </c>
      <c r="N14" s="163">
        <v>0.89975898416617017</v>
      </c>
    </row>
    <row r="15" spans="1:14" x14ac:dyDescent="0.2">
      <c r="A15" s="457"/>
      <c r="B15" s="80" t="s">
        <v>120</v>
      </c>
      <c r="C15" s="153" t="s">
        <v>121</v>
      </c>
      <c r="D15" s="137" t="s">
        <v>122</v>
      </c>
      <c r="E15" s="80" t="s">
        <v>90</v>
      </c>
      <c r="F15" s="80" t="s">
        <v>109</v>
      </c>
      <c r="G15" s="141"/>
      <c r="H15" s="138">
        <v>1</v>
      </c>
      <c r="I15" s="141"/>
      <c r="J15" s="138">
        <v>0.99422700587084156</v>
      </c>
      <c r="K15" s="138">
        <v>0.81399999999999995</v>
      </c>
      <c r="L15" s="141"/>
      <c r="M15" s="139"/>
      <c r="N15" s="163">
        <v>0.95205675146771029</v>
      </c>
    </row>
    <row r="16" spans="1:14" x14ac:dyDescent="0.2">
      <c r="A16" s="457"/>
      <c r="B16" s="80" t="s">
        <v>126</v>
      </c>
      <c r="C16" s="153" t="s">
        <v>121</v>
      </c>
      <c r="D16" s="137" t="s">
        <v>127</v>
      </c>
      <c r="E16" s="80" t="s">
        <v>90</v>
      </c>
      <c r="F16" s="80" t="s">
        <v>109</v>
      </c>
      <c r="G16" s="141"/>
      <c r="H16" s="138">
        <v>1</v>
      </c>
      <c r="I16" s="141"/>
      <c r="J16" s="138">
        <v>0.93162393162393164</v>
      </c>
      <c r="K16" s="160">
        <v>0.57115384615384612</v>
      </c>
      <c r="L16" s="141"/>
      <c r="M16" s="139"/>
      <c r="N16" s="163">
        <v>0.87569444444444444</v>
      </c>
    </row>
    <row r="17" spans="1:14" s="147" customFormat="1" ht="16" thickBot="1" x14ac:dyDescent="0.25">
      <c r="A17" s="457"/>
      <c r="B17" s="142" t="s">
        <v>151</v>
      </c>
      <c r="C17" s="156" t="s">
        <v>152</v>
      </c>
      <c r="D17" s="143" t="s">
        <v>153</v>
      </c>
      <c r="E17" s="142" t="s">
        <v>90</v>
      </c>
      <c r="F17" s="142" t="s">
        <v>84</v>
      </c>
      <c r="G17" s="144"/>
      <c r="H17" s="145">
        <v>1</v>
      </c>
      <c r="I17" s="144"/>
      <c r="J17" s="161">
        <v>0.75000000000000011</v>
      </c>
      <c r="K17" s="145">
        <v>0.87</v>
      </c>
      <c r="L17" s="145">
        <v>1</v>
      </c>
      <c r="M17" s="146">
        <v>0.8203968471852966</v>
      </c>
      <c r="N17" s="164">
        <v>0.90673280786421595</v>
      </c>
    </row>
    <row r="18" spans="1:14" x14ac:dyDescent="0.2">
      <c r="A18" s="457" t="s">
        <v>156</v>
      </c>
      <c r="B18" s="80" t="s">
        <v>3603</v>
      </c>
      <c r="C18" s="157" t="s">
        <v>158</v>
      </c>
      <c r="D18" s="137" t="s">
        <v>3604</v>
      </c>
      <c r="E18" s="80" t="s">
        <v>83</v>
      </c>
      <c r="F18" s="80" t="s">
        <v>84</v>
      </c>
      <c r="G18" s="138">
        <v>0.97</v>
      </c>
      <c r="H18" s="138">
        <v>1</v>
      </c>
      <c r="I18" s="138">
        <v>1</v>
      </c>
      <c r="J18" s="138">
        <v>0.93583380686453022</v>
      </c>
      <c r="K18" s="138">
        <v>0.92787522183698656</v>
      </c>
      <c r="L18" s="138">
        <v>0.98155963302752292</v>
      </c>
      <c r="M18" s="140">
        <v>0.90505695932880104</v>
      </c>
      <c r="N18" s="163">
        <v>0.96947429574767119</v>
      </c>
    </row>
    <row r="19" spans="1:14" x14ac:dyDescent="0.2">
      <c r="A19" s="457"/>
      <c r="B19" s="80" t="s">
        <v>3605</v>
      </c>
      <c r="C19" s="158" t="s">
        <v>184</v>
      </c>
      <c r="D19" s="137" t="s">
        <v>3606</v>
      </c>
      <c r="E19" s="80" t="s">
        <v>83</v>
      </c>
      <c r="F19" s="80" t="s">
        <v>84</v>
      </c>
      <c r="G19" s="138">
        <v>0.94</v>
      </c>
      <c r="H19" s="160">
        <v>0.66</v>
      </c>
      <c r="I19" s="138">
        <v>0.88888888888888884</v>
      </c>
      <c r="J19" s="138">
        <v>0.95569547098812346</v>
      </c>
      <c r="K19" s="138">
        <v>0.9758951691872485</v>
      </c>
      <c r="L19" s="138">
        <v>0.87349867724867736</v>
      </c>
      <c r="M19" s="140">
        <v>0.878448310948311</v>
      </c>
      <c r="N19" s="163">
        <v>0.901553134034771</v>
      </c>
    </row>
    <row r="20" spans="1:14" x14ac:dyDescent="0.2">
      <c r="A20" s="457"/>
      <c r="B20" s="80" t="s">
        <v>188</v>
      </c>
      <c r="C20" s="153" t="s">
        <v>103</v>
      </c>
      <c r="D20" s="137" t="s">
        <v>189</v>
      </c>
      <c r="E20" s="80" t="s">
        <v>83</v>
      </c>
      <c r="F20" s="80" t="s">
        <v>84</v>
      </c>
      <c r="G20" s="160">
        <v>0.79</v>
      </c>
      <c r="H20" s="160">
        <v>0.67</v>
      </c>
      <c r="I20" s="141"/>
      <c r="J20" s="138">
        <v>0.89596026738468593</v>
      </c>
      <c r="K20" s="138">
        <v>0.84530357142857138</v>
      </c>
      <c r="L20" s="160">
        <v>0.62182539682539684</v>
      </c>
      <c r="M20" s="140">
        <v>0.99322188942484091</v>
      </c>
      <c r="N20" s="165">
        <v>0.79847901389594422</v>
      </c>
    </row>
    <row r="21" spans="1:14" x14ac:dyDescent="0.2">
      <c r="A21" s="457"/>
      <c r="B21" s="80" t="s">
        <v>205</v>
      </c>
      <c r="C21" s="155" t="s">
        <v>131</v>
      </c>
      <c r="D21" s="137" t="s">
        <v>206</v>
      </c>
      <c r="E21" s="80" t="s">
        <v>83</v>
      </c>
      <c r="F21" s="80" t="s">
        <v>109</v>
      </c>
      <c r="G21" s="141"/>
      <c r="H21" s="160">
        <v>0.79</v>
      </c>
      <c r="I21" s="141"/>
      <c r="J21" s="138">
        <v>0.92022792022792022</v>
      </c>
      <c r="K21" s="138">
        <v>1</v>
      </c>
      <c r="L21" s="141"/>
      <c r="M21" s="140">
        <v>0.92250816230279709</v>
      </c>
      <c r="N21" s="163">
        <v>0.88454721650614332</v>
      </c>
    </row>
    <row r="22" spans="1:14" x14ac:dyDescent="0.2">
      <c r="A22" s="457"/>
      <c r="B22" s="80" t="s">
        <v>209</v>
      </c>
      <c r="C22" s="155" t="s">
        <v>131</v>
      </c>
      <c r="D22" s="137" t="s">
        <v>210</v>
      </c>
      <c r="E22" s="80" t="s">
        <v>83</v>
      </c>
      <c r="F22" s="80" t="s">
        <v>109</v>
      </c>
      <c r="G22" s="141"/>
      <c r="H22" s="138">
        <v>1</v>
      </c>
      <c r="I22" s="141"/>
      <c r="J22" s="138">
        <v>1</v>
      </c>
      <c r="K22" s="138">
        <v>0.8</v>
      </c>
      <c r="L22" s="141"/>
      <c r="M22" s="140">
        <v>0.94898504273504269</v>
      </c>
      <c r="N22" s="163">
        <v>0.94979700854700855</v>
      </c>
    </row>
    <row r="23" spans="1:14" x14ac:dyDescent="0.2">
      <c r="A23" s="457"/>
      <c r="B23" s="80" t="s">
        <v>213</v>
      </c>
      <c r="C23" s="155" t="s">
        <v>131</v>
      </c>
      <c r="D23" s="137" t="s">
        <v>214</v>
      </c>
      <c r="E23" s="80" t="s">
        <v>83</v>
      </c>
      <c r="F23" s="80" t="s">
        <v>109</v>
      </c>
      <c r="G23" s="141"/>
      <c r="H23" s="138">
        <v>0.86</v>
      </c>
      <c r="I23" s="141"/>
      <c r="J23" s="138">
        <v>0.89792429792429795</v>
      </c>
      <c r="K23" s="138">
        <v>0.93125000000000002</v>
      </c>
      <c r="L23" s="141"/>
      <c r="M23" s="140">
        <v>0.99309407193368415</v>
      </c>
      <c r="N23" s="163">
        <v>0.90845367397159649</v>
      </c>
    </row>
    <row r="24" spans="1:14" x14ac:dyDescent="0.2">
      <c r="A24" s="457"/>
      <c r="B24" s="80" t="s">
        <v>162</v>
      </c>
      <c r="C24" s="157" t="s">
        <v>163</v>
      </c>
      <c r="D24" s="137" t="s">
        <v>164</v>
      </c>
      <c r="E24" s="80" t="s">
        <v>90</v>
      </c>
      <c r="F24" s="80" t="s">
        <v>84</v>
      </c>
      <c r="G24" s="141"/>
      <c r="H24" s="160">
        <v>0.77</v>
      </c>
      <c r="I24" s="138">
        <v>1</v>
      </c>
      <c r="J24" s="138">
        <v>0.9521367521367522</v>
      </c>
      <c r="K24" s="138">
        <v>1</v>
      </c>
      <c r="L24" s="160">
        <v>0.66058982683982681</v>
      </c>
      <c r="M24" s="140">
        <v>0.95059304573613879</v>
      </c>
      <c r="N24" s="163">
        <v>0.86549794370690758</v>
      </c>
    </row>
    <row r="25" spans="1:14" x14ac:dyDescent="0.2">
      <c r="A25" s="457"/>
      <c r="B25" s="80" t="s">
        <v>167</v>
      </c>
      <c r="C25" s="157" t="s">
        <v>163</v>
      </c>
      <c r="D25" s="137" t="s">
        <v>168</v>
      </c>
      <c r="E25" s="80" t="s">
        <v>90</v>
      </c>
      <c r="F25" s="80" t="s">
        <v>84</v>
      </c>
      <c r="G25" s="141"/>
      <c r="H25" s="138">
        <v>0.9</v>
      </c>
      <c r="I25" s="141"/>
      <c r="J25" s="138">
        <v>0.89294249428427563</v>
      </c>
      <c r="K25" s="138">
        <v>0.85498501498501511</v>
      </c>
      <c r="L25" s="138">
        <v>0.88541666666666674</v>
      </c>
      <c r="M25" s="140">
        <v>0.86647113666529474</v>
      </c>
      <c r="N25" s="163">
        <v>0.88330255210020858</v>
      </c>
    </row>
    <row r="26" spans="1:14" x14ac:dyDescent="0.2">
      <c r="A26" s="457"/>
      <c r="B26" s="80" t="s">
        <v>171</v>
      </c>
      <c r="C26" s="157" t="s">
        <v>163</v>
      </c>
      <c r="D26" s="137" t="s">
        <v>172</v>
      </c>
      <c r="E26" s="80" t="s">
        <v>90</v>
      </c>
      <c r="F26" s="80" t="s">
        <v>84</v>
      </c>
      <c r="G26" s="141"/>
      <c r="H26" s="138">
        <v>0.91</v>
      </c>
      <c r="I26" s="138">
        <v>1</v>
      </c>
      <c r="J26" s="138">
        <v>0.93649117986888641</v>
      </c>
      <c r="K26" s="138">
        <v>0.97553050397877972</v>
      </c>
      <c r="L26" s="138">
        <v>0.96896551724137936</v>
      </c>
      <c r="M26" s="140">
        <v>0.80107095301641495</v>
      </c>
      <c r="N26" s="163">
        <v>0.92530872311581902</v>
      </c>
    </row>
    <row r="27" spans="1:14" x14ac:dyDescent="0.2">
      <c r="A27" s="457"/>
      <c r="B27" s="80" t="s">
        <v>175</v>
      </c>
      <c r="C27" s="157" t="s">
        <v>163</v>
      </c>
      <c r="D27" s="137" t="s">
        <v>176</v>
      </c>
      <c r="E27" s="80" t="s">
        <v>90</v>
      </c>
      <c r="F27" s="80" t="s">
        <v>84</v>
      </c>
      <c r="G27" s="141"/>
      <c r="H27" s="160">
        <v>0.79</v>
      </c>
      <c r="I27" s="138">
        <v>1</v>
      </c>
      <c r="J27" s="160">
        <v>0.74315030671766913</v>
      </c>
      <c r="K27" s="138">
        <v>0.95696428571428571</v>
      </c>
      <c r="L27" s="138">
        <v>0.92352941176470582</v>
      </c>
      <c r="M27" s="140">
        <v>0.90781309960976198</v>
      </c>
      <c r="N27" s="163">
        <v>0.86671856557096338</v>
      </c>
    </row>
    <row r="28" spans="1:14" x14ac:dyDescent="0.2">
      <c r="A28" s="457"/>
      <c r="B28" s="80" t="s">
        <v>179</v>
      </c>
      <c r="C28" s="157" t="s">
        <v>163</v>
      </c>
      <c r="D28" s="137" t="s">
        <v>180</v>
      </c>
      <c r="E28" s="80" t="s">
        <v>90</v>
      </c>
      <c r="F28" s="80" t="s">
        <v>84</v>
      </c>
      <c r="G28" s="141"/>
      <c r="H28" s="138">
        <v>0.82</v>
      </c>
      <c r="I28" s="141"/>
      <c r="J28" s="138">
        <v>0.94605716827939057</v>
      </c>
      <c r="K28" s="138">
        <v>0.85367647058823526</v>
      </c>
      <c r="L28" s="160">
        <v>0.68408333333333327</v>
      </c>
      <c r="M28" s="140">
        <v>0.937631376744401</v>
      </c>
      <c r="N28" s="163">
        <v>0.84357472482422668</v>
      </c>
    </row>
    <row r="29" spans="1:14" x14ac:dyDescent="0.2">
      <c r="A29" s="457"/>
      <c r="B29" s="80" t="s">
        <v>193</v>
      </c>
      <c r="C29" s="153" t="s">
        <v>121</v>
      </c>
      <c r="D29" s="137" t="s">
        <v>194</v>
      </c>
      <c r="E29" s="80" t="s">
        <v>90</v>
      </c>
      <c r="F29" s="80" t="s">
        <v>84</v>
      </c>
      <c r="G29" s="141"/>
      <c r="H29" s="138">
        <v>1</v>
      </c>
      <c r="I29" s="141"/>
      <c r="J29" s="138">
        <v>1</v>
      </c>
      <c r="K29" s="138">
        <v>1</v>
      </c>
      <c r="L29" s="141"/>
      <c r="M29" s="140">
        <v>1</v>
      </c>
      <c r="N29" s="163">
        <v>1</v>
      </c>
    </row>
    <row r="30" spans="1:14" x14ac:dyDescent="0.2">
      <c r="A30" s="457"/>
      <c r="B30" s="80" t="s">
        <v>197</v>
      </c>
      <c r="C30" s="153" t="s">
        <v>121</v>
      </c>
      <c r="D30" s="137" t="s">
        <v>198</v>
      </c>
      <c r="E30" s="80" t="s">
        <v>90</v>
      </c>
      <c r="F30" s="80" t="s">
        <v>84</v>
      </c>
      <c r="G30" s="141"/>
      <c r="H30" s="138">
        <v>1</v>
      </c>
      <c r="I30" s="138">
        <v>1</v>
      </c>
      <c r="J30" s="138">
        <v>0.93086419753086425</v>
      </c>
      <c r="K30" s="138">
        <v>0.97931034482758617</v>
      </c>
      <c r="L30" s="160">
        <v>0.7142857142857143</v>
      </c>
      <c r="M30" s="140">
        <v>0.96617608303432057</v>
      </c>
      <c r="N30" s="163">
        <v>0.93859545095177288</v>
      </c>
    </row>
    <row r="31" spans="1:14" x14ac:dyDescent="0.2">
      <c r="A31" s="457"/>
      <c r="B31" s="80" t="s">
        <v>201</v>
      </c>
      <c r="C31" s="153" t="s">
        <v>121</v>
      </c>
      <c r="D31" s="137" t="s">
        <v>202</v>
      </c>
      <c r="E31" s="80" t="s">
        <v>90</v>
      </c>
      <c r="F31" s="80" t="s">
        <v>109</v>
      </c>
      <c r="G31" s="141"/>
      <c r="H31" s="160">
        <v>0.33</v>
      </c>
      <c r="I31" s="141"/>
      <c r="J31" s="138">
        <v>1</v>
      </c>
      <c r="K31" s="138">
        <v>1</v>
      </c>
      <c r="L31" s="141"/>
      <c r="M31" s="139"/>
      <c r="N31" s="165">
        <v>0.66500000000000004</v>
      </c>
    </row>
    <row r="32" spans="1:14" x14ac:dyDescent="0.2">
      <c r="A32" s="457"/>
      <c r="B32" s="80" t="s">
        <v>217</v>
      </c>
      <c r="C32" s="155" t="s">
        <v>152</v>
      </c>
      <c r="D32" s="137" t="s">
        <v>218</v>
      </c>
      <c r="E32" s="80" t="s">
        <v>90</v>
      </c>
      <c r="F32" s="80" t="s">
        <v>109</v>
      </c>
      <c r="G32" s="141"/>
      <c r="H32" s="160">
        <v>0.46</v>
      </c>
      <c r="I32" s="141"/>
      <c r="J32" s="138">
        <v>0.96461813174141942</v>
      </c>
      <c r="K32" s="138">
        <v>1</v>
      </c>
      <c r="L32" s="141"/>
      <c r="M32" s="139"/>
      <c r="N32" s="165">
        <v>0.72115453293535492</v>
      </c>
    </row>
    <row r="33" spans="1:14" ht="17" customHeight="1" x14ac:dyDescent="0.2">
      <c r="A33" s="457"/>
      <c r="B33" s="80" t="s">
        <v>221</v>
      </c>
      <c r="C33" s="155" t="s">
        <v>152</v>
      </c>
      <c r="D33" s="137" t="s">
        <v>222</v>
      </c>
      <c r="E33" s="80" t="s">
        <v>90</v>
      </c>
      <c r="F33" s="80" t="s">
        <v>109</v>
      </c>
      <c r="G33" s="141"/>
      <c r="H33" s="160">
        <v>0.53</v>
      </c>
      <c r="I33" s="141"/>
      <c r="J33" s="138">
        <v>1</v>
      </c>
      <c r="K33" s="138">
        <v>1</v>
      </c>
      <c r="L33" s="141"/>
      <c r="M33" s="139"/>
      <c r="N33" s="165">
        <v>0.76500000000000001</v>
      </c>
    </row>
    <row r="34" spans="1:14" s="147" customFormat="1" ht="16" thickBot="1" x14ac:dyDescent="0.25">
      <c r="A34" s="457"/>
      <c r="B34" s="142" t="s">
        <v>225</v>
      </c>
      <c r="C34" s="156" t="s">
        <v>152</v>
      </c>
      <c r="D34" s="143" t="s">
        <v>226</v>
      </c>
      <c r="E34" s="142" t="s">
        <v>90</v>
      </c>
      <c r="F34" s="142" t="s">
        <v>109</v>
      </c>
      <c r="G34" s="144"/>
      <c r="H34" s="145">
        <v>1</v>
      </c>
      <c r="I34" s="144"/>
      <c r="J34" s="145">
        <v>1</v>
      </c>
      <c r="K34" s="145">
        <v>1</v>
      </c>
      <c r="L34" s="144"/>
      <c r="M34" s="148"/>
      <c r="N34" s="164">
        <v>1</v>
      </c>
    </row>
    <row r="35" spans="1:14" x14ac:dyDescent="0.2">
      <c r="A35" s="457" t="s">
        <v>229</v>
      </c>
      <c r="B35" s="80" t="s">
        <v>3607</v>
      </c>
      <c r="C35" s="152" t="s">
        <v>81</v>
      </c>
      <c r="D35" s="137" t="s">
        <v>3608</v>
      </c>
      <c r="E35" s="80" t="s">
        <v>83</v>
      </c>
      <c r="F35" s="80" t="s">
        <v>84</v>
      </c>
      <c r="G35" s="138">
        <v>0.94</v>
      </c>
      <c r="H35" s="138">
        <v>0.83</v>
      </c>
      <c r="I35" s="138">
        <v>1</v>
      </c>
      <c r="J35" s="138">
        <v>0.91930371022507695</v>
      </c>
      <c r="K35" s="138">
        <v>0.9764685642226627</v>
      </c>
      <c r="L35" s="138">
        <v>0.95647058823529407</v>
      </c>
      <c r="M35" s="140">
        <v>0.98026109493767299</v>
      </c>
      <c r="N35" s="163">
        <v>0.93802698474255941</v>
      </c>
    </row>
    <row r="36" spans="1:14" x14ac:dyDescent="0.2">
      <c r="A36" s="457"/>
      <c r="B36" s="80" t="s">
        <v>3609</v>
      </c>
      <c r="C36" s="158" t="s">
        <v>184</v>
      </c>
      <c r="D36" s="137" t="s">
        <v>3610</v>
      </c>
      <c r="E36" s="80" t="s">
        <v>83</v>
      </c>
      <c r="F36" s="80" t="s">
        <v>109</v>
      </c>
      <c r="G36" s="138">
        <v>0.89</v>
      </c>
      <c r="H36" s="138">
        <v>0.83</v>
      </c>
      <c r="I36" s="138">
        <v>1</v>
      </c>
      <c r="J36" s="138">
        <v>1</v>
      </c>
      <c r="K36" s="138">
        <v>0.83870396324024588</v>
      </c>
      <c r="L36" s="138">
        <v>0.89565573770491802</v>
      </c>
      <c r="M36" s="140">
        <v>0.87950875518140381</v>
      </c>
      <c r="N36" s="163">
        <v>0.90270663343835167</v>
      </c>
    </row>
    <row r="37" spans="1:14" x14ac:dyDescent="0.2">
      <c r="A37" s="457"/>
      <c r="B37" s="80" t="s">
        <v>267</v>
      </c>
      <c r="C37" s="153" t="s">
        <v>103</v>
      </c>
      <c r="D37" s="137" t="s">
        <v>268</v>
      </c>
      <c r="E37" s="80" t="s">
        <v>83</v>
      </c>
      <c r="F37" s="80" t="s">
        <v>84</v>
      </c>
      <c r="G37" s="138">
        <v>0.95</v>
      </c>
      <c r="H37" s="138">
        <v>0.92</v>
      </c>
      <c r="I37" s="138">
        <v>1</v>
      </c>
      <c r="J37" s="138">
        <v>0.90935989093883829</v>
      </c>
      <c r="K37" s="138">
        <v>0.89322575165619167</v>
      </c>
      <c r="L37" s="138">
        <v>0.95777777777777784</v>
      </c>
      <c r="M37" s="140">
        <v>0.92245184080891252</v>
      </c>
      <c r="N37" s="163">
        <v>0.94028152611817228</v>
      </c>
    </row>
    <row r="38" spans="1:14" x14ac:dyDescent="0.2">
      <c r="A38" s="457"/>
      <c r="B38" s="80" t="s">
        <v>271</v>
      </c>
      <c r="C38" s="153" t="s">
        <v>103</v>
      </c>
      <c r="D38" s="137" t="s">
        <v>272</v>
      </c>
      <c r="E38" s="80" t="s">
        <v>83</v>
      </c>
      <c r="F38" s="80" t="s">
        <v>84</v>
      </c>
      <c r="G38" s="138">
        <v>0.96</v>
      </c>
      <c r="H38" s="138">
        <v>0.83</v>
      </c>
      <c r="I38" s="138">
        <v>1</v>
      </c>
      <c r="J38" s="138">
        <v>0.96193301091260275</v>
      </c>
      <c r="K38" s="138">
        <v>0.91164492078285186</v>
      </c>
      <c r="L38" s="138">
        <v>0.80862318840579706</v>
      </c>
      <c r="M38" s="140">
        <v>0.99054951723948592</v>
      </c>
      <c r="N38" s="163">
        <v>0.93427506373407398</v>
      </c>
    </row>
    <row r="39" spans="1:14" x14ac:dyDescent="0.2">
      <c r="A39" s="457"/>
      <c r="B39" s="80" t="s">
        <v>275</v>
      </c>
      <c r="C39" s="153" t="s">
        <v>103</v>
      </c>
      <c r="D39" s="137" t="s">
        <v>276</v>
      </c>
      <c r="E39" s="80" t="s">
        <v>83</v>
      </c>
      <c r="F39" s="80" t="s">
        <v>84</v>
      </c>
      <c r="G39" s="160">
        <v>0.76</v>
      </c>
      <c r="H39" s="138">
        <v>1</v>
      </c>
      <c r="I39" s="138">
        <v>1</v>
      </c>
      <c r="J39" s="138">
        <v>0.91399267399267392</v>
      </c>
      <c r="K39" s="138">
        <v>0.86646962233169134</v>
      </c>
      <c r="L39" s="160">
        <v>0.71142857142857141</v>
      </c>
      <c r="M39" s="140">
        <v>1</v>
      </c>
      <c r="N39" s="163">
        <v>0.85318908677529381</v>
      </c>
    </row>
    <row r="40" spans="1:14" x14ac:dyDescent="0.2">
      <c r="A40" s="457"/>
      <c r="B40" s="80" t="s">
        <v>283</v>
      </c>
      <c r="C40" s="155" t="s">
        <v>131</v>
      </c>
      <c r="D40" s="137" t="s">
        <v>284</v>
      </c>
      <c r="E40" s="80" t="s">
        <v>83</v>
      </c>
      <c r="F40" s="80" t="s">
        <v>84</v>
      </c>
      <c r="G40" s="141"/>
      <c r="H40" s="138">
        <v>0.91</v>
      </c>
      <c r="I40" s="138">
        <v>1</v>
      </c>
      <c r="J40" s="138">
        <v>0.89972589996073371</v>
      </c>
      <c r="K40" s="138">
        <v>0.95254137931034488</v>
      </c>
      <c r="L40" s="141"/>
      <c r="M40" s="140">
        <v>0.92120739441071287</v>
      </c>
      <c r="N40" s="163">
        <v>0.92826023653208056</v>
      </c>
    </row>
    <row r="41" spans="1:14" x14ac:dyDescent="0.2">
      <c r="A41" s="457"/>
      <c r="B41" s="80" t="s">
        <v>287</v>
      </c>
      <c r="C41" s="155" t="s">
        <v>131</v>
      </c>
      <c r="D41" s="137" t="s">
        <v>288</v>
      </c>
      <c r="E41" s="80" t="s">
        <v>83</v>
      </c>
      <c r="F41" s="80" t="s">
        <v>84</v>
      </c>
      <c r="G41" s="141"/>
      <c r="H41" s="138">
        <v>0.9</v>
      </c>
      <c r="I41" s="138">
        <v>1</v>
      </c>
      <c r="J41" s="138">
        <v>0.93491475844417016</v>
      </c>
      <c r="K41" s="138">
        <v>0.86321576354679808</v>
      </c>
      <c r="L41" s="138">
        <v>0.96358333333333346</v>
      </c>
      <c r="M41" s="140">
        <v>0.93555634972153356</v>
      </c>
      <c r="N41" s="163">
        <v>0.92459053075687525</v>
      </c>
    </row>
    <row r="42" spans="1:14" x14ac:dyDescent="0.2">
      <c r="A42" s="457"/>
      <c r="B42" s="80" t="s">
        <v>291</v>
      </c>
      <c r="C42" s="155" t="s">
        <v>131</v>
      </c>
      <c r="D42" s="137" t="s">
        <v>292</v>
      </c>
      <c r="E42" s="80" t="s">
        <v>83</v>
      </c>
      <c r="F42" s="80" t="s">
        <v>109</v>
      </c>
      <c r="G42" s="141"/>
      <c r="H42" s="138">
        <v>0.82</v>
      </c>
      <c r="I42" s="141"/>
      <c r="J42" s="138">
        <v>0.88605334059879526</v>
      </c>
      <c r="K42" s="138">
        <v>0.87812499999999993</v>
      </c>
      <c r="L42" s="141"/>
      <c r="M42" s="140">
        <v>1</v>
      </c>
      <c r="N42" s="163">
        <v>0.880835668119759</v>
      </c>
    </row>
    <row r="43" spans="1:14" x14ac:dyDescent="0.2">
      <c r="A43" s="457"/>
      <c r="B43" s="80" t="s">
        <v>295</v>
      </c>
      <c r="C43" s="155" t="s">
        <v>131</v>
      </c>
      <c r="D43" s="137" t="s">
        <v>296</v>
      </c>
      <c r="E43" s="80" t="s">
        <v>83</v>
      </c>
      <c r="F43" s="80" t="s">
        <v>109</v>
      </c>
      <c r="G43" s="141"/>
      <c r="H43" s="138">
        <v>0.84</v>
      </c>
      <c r="I43" s="141"/>
      <c r="J43" s="138">
        <v>0.98258038258038261</v>
      </c>
      <c r="K43" s="138">
        <v>0.9386363636363636</v>
      </c>
      <c r="L43" s="141"/>
      <c r="M43" s="140">
        <v>0.98122705715289238</v>
      </c>
      <c r="N43" s="163">
        <v>0.91648876067392759</v>
      </c>
    </row>
    <row r="44" spans="1:14" x14ac:dyDescent="0.2">
      <c r="A44" s="457"/>
      <c r="B44" s="80" t="s">
        <v>238</v>
      </c>
      <c r="C44" s="152" t="s">
        <v>88</v>
      </c>
      <c r="D44" s="137" t="s">
        <v>239</v>
      </c>
      <c r="E44" s="80" t="s">
        <v>90</v>
      </c>
      <c r="F44" s="80" t="s">
        <v>84</v>
      </c>
      <c r="G44" s="141"/>
      <c r="H44" s="138">
        <v>0.87</v>
      </c>
      <c r="I44" s="138">
        <v>1</v>
      </c>
      <c r="J44" s="138">
        <v>0.8135561464954878</v>
      </c>
      <c r="K44" s="160">
        <v>0.77988175265972592</v>
      </c>
      <c r="L44" s="138">
        <v>0.93301587301587297</v>
      </c>
      <c r="M44" s="140">
        <v>0.97011494252873565</v>
      </c>
      <c r="N44" s="163">
        <v>0.88548530720497332</v>
      </c>
    </row>
    <row r="45" spans="1:14" x14ac:dyDescent="0.2">
      <c r="A45" s="457"/>
      <c r="B45" s="80" t="s">
        <v>242</v>
      </c>
      <c r="C45" s="152" t="s">
        <v>88</v>
      </c>
      <c r="D45" s="137" t="s">
        <v>243</v>
      </c>
      <c r="E45" s="80" t="s">
        <v>90</v>
      </c>
      <c r="F45" s="80" t="s">
        <v>84</v>
      </c>
      <c r="G45" s="141"/>
      <c r="H45" s="138">
        <v>1</v>
      </c>
      <c r="I45" s="141"/>
      <c r="J45" s="141"/>
      <c r="K45" s="138">
        <v>1</v>
      </c>
      <c r="L45" s="141"/>
      <c r="M45" s="140">
        <v>1</v>
      </c>
      <c r="N45" s="163">
        <v>1</v>
      </c>
    </row>
    <row r="46" spans="1:14" x14ac:dyDescent="0.2">
      <c r="A46" s="457"/>
      <c r="B46" s="80" t="s">
        <v>234</v>
      </c>
      <c r="C46" s="152" t="s">
        <v>88</v>
      </c>
      <c r="D46" s="137" t="s">
        <v>235</v>
      </c>
      <c r="E46" s="80" t="s">
        <v>90</v>
      </c>
      <c r="F46" s="80" t="s">
        <v>84</v>
      </c>
      <c r="G46" s="141"/>
      <c r="H46" s="138">
        <v>0.9</v>
      </c>
      <c r="I46" s="138">
        <v>1</v>
      </c>
      <c r="J46" s="160">
        <v>0.76964285714285718</v>
      </c>
      <c r="K46" s="138">
        <v>0.95222222222222219</v>
      </c>
      <c r="L46" s="138">
        <v>0.94205128205128197</v>
      </c>
      <c r="M46" s="140">
        <v>0.99402938631037463</v>
      </c>
      <c r="N46" s="163">
        <v>0.91869186215901033</v>
      </c>
    </row>
    <row r="47" spans="1:14" x14ac:dyDescent="0.2">
      <c r="A47" s="457"/>
      <c r="B47" s="80" t="s">
        <v>246</v>
      </c>
      <c r="C47" s="152" t="s">
        <v>88</v>
      </c>
      <c r="D47" s="137" t="s">
        <v>247</v>
      </c>
      <c r="E47" s="80" t="s">
        <v>90</v>
      </c>
      <c r="F47" s="80" t="s">
        <v>84</v>
      </c>
      <c r="G47" s="141"/>
      <c r="H47" s="160">
        <v>0.76</v>
      </c>
      <c r="I47" s="141"/>
      <c r="J47" s="160">
        <v>0.7948651948651948</v>
      </c>
      <c r="K47" s="138">
        <v>0.90538461538461534</v>
      </c>
      <c r="L47" s="138">
        <v>0.91714285714285715</v>
      </c>
      <c r="M47" s="140">
        <v>0.9949036258098527</v>
      </c>
      <c r="N47" s="163">
        <v>0.85538271553375334</v>
      </c>
    </row>
    <row r="48" spans="1:14" x14ac:dyDescent="0.2">
      <c r="A48" s="457"/>
      <c r="B48" s="80" t="s">
        <v>250</v>
      </c>
      <c r="C48" s="152" t="s">
        <v>88</v>
      </c>
      <c r="D48" s="137" t="s">
        <v>251</v>
      </c>
      <c r="E48" s="80" t="s">
        <v>90</v>
      </c>
      <c r="F48" s="80" t="s">
        <v>84</v>
      </c>
      <c r="G48" s="141"/>
      <c r="H48" s="138">
        <v>1</v>
      </c>
      <c r="I48" s="138">
        <v>1</v>
      </c>
      <c r="J48" s="160">
        <v>0.76964285714285718</v>
      </c>
      <c r="K48" s="138">
        <v>1</v>
      </c>
      <c r="L48" s="138">
        <v>1</v>
      </c>
      <c r="M48" s="140">
        <v>0.88334054915194538</v>
      </c>
      <c r="N48" s="163">
        <v>0.94794751094422047</v>
      </c>
    </row>
    <row r="49" spans="1:14" x14ac:dyDescent="0.2">
      <c r="A49" s="457"/>
      <c r="B49" s="80" t="s">
        <v>254</v>
      </c>
      <c r="C49" s="152" t="s">
        <v>88</v>
      </c>
      <c r="D49" s="137" t="s">
        <v>255</v>
      </c>
      <c r="E49" s="80" t="s">
        <v>90</v>
      </c>
      <c r="F49" s="80" t="s">
        <v>84</v>
      </c>
      <c r="G49" s="141"/>
      <c r="H49" s="138">
        <v>0.99</v>
      </c>
      <c r="I49" s="141"/>
      <c r="J49" s="138">
        <v>0.9285714285714286</v>
      </c>
      <c r="K49" s="160">
        <v>0.77500000000000002</v>
      </c>
      <c r="L49" s="141"/>
      <c r="M49" s="139"/>
      <c r="N49" s="163">
        <v>0.92089285714285707</v>
      </c>
    </row>
    <row r="50" spans="1:14" x14ac:dyDescent="0.2">
      <c r="A50" s="457"/>
      <c r="B50" s="80" t="s">
        <v>262</v>
      </c>
      <c r="C50" s="158" t="s">
        <v>263</v>
      </c>
      <c r="D50" s="137" t="s">
        <v>264</v>
      </c>
      <c r="E50" s="80" t="s">
        <v>90</v>
      </c>
      <c r="F50" s="80" t="s">
        <v>109</v>
      </c>
      <c r="G50" s="141"/>
      <c r="H50" s="141"/>
      <c r="I50" s="141"/>
      <c r="J50" s="141"/>
      <c r="K50" s="138">
        <v>1</v>
      </c>
      <c r="L50" s="141"/>
      <c r="M50" s="139"/>
      <c r="N50" s="163">
        <v>1</v>
      </c>
    </row>
    <row r="51" spans="1:14" s="147" customFormat="1" ht="16" thickBot="1" x14ac:dyDescent="0.25">
      <c r="A51" s="457"/>
      <c r="B51" s="142" t="s">
        <v>279</v>
      </c>
      <c r="C51" s="154" t="s">
        <v>121</v>
      </c>
      <c r="D51" s="143" t="s">
        <v>280</v>
      </c>
      <c r="E51" s="142" t="s">
        <v>90</v>
      </c>
      <c r="F51" s="142" t="s">
        <v>84</v>
      </c>
      <c r="G51" s="144"/>
      <c r="H51" s="145">
        <v>0.88</v>
      </c>
      <c r="I51" s="144"/>
      <c r="J51" s="145">
        <v>0.93650793650793651</v>
      </c>
      <c r="K51" s="145">
        <v>0.96249999999999991</v>
      </c>
      <c r="L51" s="144"/>
      <c r="M51" s="148"/>
      <c r="N51" s="164">
        <v>0.91475198412698411</v>
      </c>
    </row>
    <row r="52" spans="1:14" x14ac:dyDescent="0.2">
      <c r="A52" s="457" t="s">
        <v>299</v>
      </c>
      <c r="B52" s="80" t="s">
        <v>3611</v>
      </c>
      <c r="C52" s="158" t="s">
        <v>184</v>
      </c>
      <c r="D52" s="137" t="s">
        <v>3612</v>
      </c>
      <c r="E52" s="80" t="s">
        <v>83</v>
      </c>
      <c r="F52" s="80" t="s">
        <v>84</v>
      </c>
      <c r="G52" s="138">
        <v>0.83</v>
      </c>
      <c r="H52" s="160">
        <v>0.77</v>
      </c>
      <c r="I52" s="138">
        <v>0.88</v>
      </c>
      <c r="J52" s="138">
        <v>0.98000000000000009</v>
      </c>
      <c r="K52" s="138">
        <v>0.99361111111111111</v>
      </c>
      <c r="L52" s="138">
        <v>0.88327812284334029</v>
      </c>
      <c r="M52" s="140">
        <v>0.96868076878839005</v>
      </c>
      <c r="N52" s="163">
        <v>0.86965435932827195</v>
      </c>
    </row>
    <row r="53" spans="1:14" x14ac:dyDescent="0.2">
      <c r="A53" s="457"/>
      <c r="B53" s="80" t="s">
        <v>3613</v>
      </c>
      <c r="C53" s="158" t="s">
        <v>184</v>
      </c>
      <c r="D53" s="137" t="s">
        <v>3614</v>
      </c>
      <c r="E53" s="80" t="s">
        <v>83</v>
      </c>
      <c r="F53" s="80" t="s">
        <v>109</v>
      </c>
      <c r="G53" s="138">
        <v>0.8</v>
      </c>
      <c r="H53" s="160">
        <v>0.79</v>
      </c>
      <c r="I53" s="138">
        <v>1</v>
      </c>
      <c r="J53" s="138">
        <v>0.89</v>
      </c>
      <c r="K53" s="160">
        <v>0.73496844403102179</v>
      </c>
      <c r="L53" s="160">
        <v>0.79279894179894173</v>
      </c>
      <c r="M53" s="140">
        <v>0.97138242422393239</v>
      </c>
      <c r="N53" s="163">
        <v>0.82311703700000005</v>
      </c>
    </row>
    <row r="54" spans="1:14" x14ac:dyDescent="0.2">
      <c r="A54" s="457"/>
      <c r="B54" s="80" t="s">
        <v>317</v>
      </c>
      <c r="C54" s="153" t="s">
        <v>103</v>
      </c>
      <c r="D54" s="137" t="s">
        <v>318</v>
      </c>
      <c r="E54" s="80" t="s">
        <v>83</v>
      </c>
      <c r="F54" s="80" t="s">
        <v>84</v>
      </c>
      <c r="G54" s="138">
        <v>0.95</v>
      </c>
      <c r="H54" s="160">
        <v>0.66</v>
      </c>
      <c r="I54" s="138">
        <v>1</v>
      </c>
      <c r="J54" s="138">
        <v>0.91782412267402069</v>
      </c>
      <c r="K54" s="138">
        <v>0.98492610837438421</v>
      </c>
      <c r="L54" s="138">
        <v>0.88284722222222223</v>
      </c>
      <c r="M54" s="140">
        <v>0.97430089370394146</v>
      </c>
      <c r="N54" s="163">
        <v>0.92198983469745699</v>
      </c>
    </row>
    <row r="55" spans="1:14" x14ac:dyDescent="0.2">
      <c r="A55" s="457"/>
      <c r="B55" s="80" t="s">
        <v>321</v>
      </c>
      <c r="C55" s="153" t="s">
        <v>103</v>
      </c>
      <c r="D55" s="137" t="s">
        <v>322</v>
      </c>
      <c r="E55" s="80" t="s">
        <v>83</v>
      </c>
      <c r="F55" s="80" t="s">
        <v>84</v>
      </c>
      <c r="G55" s="138">
        <v>0.99</v>
      </c>
      <c r="H55" s="160">
        <v>0.52</v>
      </c>
      <c r="I55" s="138">
        <v>1</v>
      </c>
      <c r="J55" s="138">
        <v>0.90830932955932964</v>
      </c>
      <c r="K55" s="138">
        <v>0.90444444444444438</v>
      </c>
      <c r="L55" s="138">
        <v>0.97499999999999998</v>
      </c>
      <c r="M55" s="140">
        <v>0.96443883991351309</v>
      </c>
      <c r="N55" s="163">
        <v>0.92321926139172883</v>
      </c>
    </row>
    <row r="56" spans="1:14" x14ac:dyDescent="0.2">
      <c r="A56" s="457"/>
      <c r="B56" s="80" t="s">
        <v>325</v>
      </c>
      <c r="C56" s="153" t="s">
        <v>103</v>
      </c>
      <c r="D56" s="137" t="s">
        <v>326</v>
      </c>
      <c r="E56" s="80" t="s">
        <v>83</v>
      </c>
      <c r="F56" s="80" t="s">
        <v>84</v>
      </c>
      <c r="G56" s="138">
        <v>0.91</v>
      </c>
      <c r="H56" s="138">
        <v>0.93</v>
      </c>
      <c r="I56" s="138">
        <v>1</v>
      </c>
      <c r="J56" s="138">
        <v>0.93770739064856712</v>
      </c>
      <c r="K56" s="138">
        <v>0.89169162561576354</v>
      </c>
      <c r="L56" s="138">
        <v>0.81312499999999999</v>
      </c>
      <c r="M56" s="140">
        <v>0.92178103227612684</v>
      </c>
      <c r="N56" s="163">
        <v>0.91343050485404587</v>
      </c>
    </row>
    <row r="57" spans="1:14" x14ac:dyDescent="0.2">
      <c r="A57" s="457"/>
      <c r="B57" s="80" t="s">
        <v>329</v>
      </c>
      <c r="C57" s="155" t="s">
        <v>131</v>
      </c>
      <c r="D57" s="137" t="s">
        <v>330</v>
      </c>
      <c r="E57" s="80" t="s">
        <v>83</v>
      </c>
      <c r="F57" s="80" t="s">
        <v>109</v>
      </c>
      <c r="G57" s="141"/>
      <c r="H57" s="160">
        <v>0.7</v>
      </c>
      <c r="I57" s="141"/>
      <c r="J57" s="138">
        <v>0.97142857142857153</v>
      </c>
      <c r="K57" s="138">
        <v>0.9</v>
      </c>
      <c r="L57" s="141"/>
      <c r="M57" s="140">
        <v>0.98505156668241234</v>
      </c>
      <c r="N57" s="163">
        <v>0.85129602762219669</v>
      </c>
    </row>
    <row r="58" spans="1:14" ht="16" customHeight="1" x14ac:dyDescent="0.2">
      <c r="A58" s="457"/>
      <c r="B58" s="80" t="s">
        <v>308</v>
      </c>
      <c r="C58" s="158" t="s">
        <v>263</v>
      </c>
      <c r="D58" s="137" t="s">
        <v>309</v>
      </c>
      <c r="E58" s="80" t="s">
        <v>90</v>
      </c>
      <c r="F58" s="80" t="s">
        <v>84</v>
      </c>
      <c r="G58" s="141"/>
      <c r="H58" s="160">
        <v>0.69</v>
      </c>
      <c r="I58" s="141"/>
      <c r="J58" s="160">
        <v>0.66666666666666663</v>
      </c>
      <c r="K58" s="138">
        <v>1</v>
      </c>
      <c r="L58" s="141"/>
      <c r="M58" s="140">
        <v>0.97435897435897445</v>
      </c>
      <c r="N58" s="163">
        <v>0.80420512820512824</v>
      </c>
    </row>
    <row r="59" spans="1:14" s="147" customFormat="1" ht="16" thickBot="1" x14ac:dyDescent="0.25">
      <c r="A59" s="457"/>
      <c r="B59" s="142" t="s">
        <v>312</v>
      </c>
      <c r="C59" s="159" t="s">
        <v>313</v>
      </c>
      <c r="D59" s="143" t="s">
        <v>314</v>
      </c>
      <c r="E59" s="142" t="s">
        <v>90</v>
      </c>
      <c r="F59" s="142" t="s">
        <v>84</v>
      </c>
      <c r="G59" s="144"/>
      <c r="H59" s="161">
        <v>0.69</v>
      </c>
      <c r="I59" s="144"/>
      <c r="J59" s="161">
        <v>0.7811723892545811</v>
      </c>
      <c r="K59" s="145">
        <v>1</v>
      </c>
      <c r="L59" s="144"/>
      <c r="M59" s="148"/>
      <c r="N59" s="166">
        <v>0.79029309731364517</v>
      </c>
    </row>
    <row r="60" spans="1:14" x14ac:dyDescent="0.2">
      <c r="A60" s="457" t="s">
        <v>333</v>
      </c>
      <c r="B60" s="80" t="s">
        <v>334</v>
      </c>
      <c r="C60" s="158" t="s">
        <v>184</v>
      </c>
      <c r="D60" s="137" t="s">
        <v>335</v>
      </c>
      <c r="E60" s="80" t="s">
        <v>83</v>
      </c>
      <c r="F60" s="80" t="s">
        <v>84</v>
      </c>
      <c r="G60" s="138">
        <v>0.95</v>
      </c>
      <c r="H60" s="138">
        <v>0.84</v>
      </c>
      <c r="I60" s="138">
        <v>0.8571428571428571</v>
      </c>
      <c r="J60" s="138">
        <v>0.8984489679237524</v>
      </c>
      <c r="K60" s="138">
        <v>0.90560469090979845</v>
      </c>
      <c r="L60" s="138">
        <v>0.90039253539253528</v>
      </c>
      <c r="M60" s="140">
        <v>0.99670983013088266</v>
      </c>
      <c r="N60" s="163">
        <v>0.91982988814998279</v>
      </c>
    </row>
    <row r="61" spans="1:14" x14ac:dyDescent="0.2">
      <c r="A61" s="457"/>
      <c r="B61" s="80" t="s">
        <v>343</v>
      </c>
      <c r="C61" s="153" t="s">
        <v>103</v>
      </c>
      <c r="D61" s="137" t="s">
        <v>344</v>
      </c>
      <c r="E61" s="80" t="s">
        <v>83</v>
      </c>
      <c r="F61" s="80" t="s">
        <v>84</v>
      </c>
      <c r="G61" s="138">
        <v>0.94</v>
      </c>
      <c r="H61" s="160">
        <v>0.74</v>
      </c>
      <c r="I61" s="138">
        <v>1</v>
      </c>
      <c r="J61" s="138">
        <v>0.92380771196560674</v>
      </c>
      <c r="K61" s="138">
        <v>0.9644766009852217</v>
      </c>
      <c r="L61" s="138">
        <v>0.95791666666666675</v>
      </c>
      <c r="M61" s="140">
        <v>0.86558961430916093</v>
      </c>
      <c r="N61" s="163">
        <v>0.92117905939266598</v>
      </c>
    </row>
    <row r="62" spans="1:14" x14ac:dyDescent="0.2">
      <c r="A62" s="457"/>
      <c r="B62" s="80" t="s">
        <v>347</v>
      </c>
      <c r="C62" s="153" t="s">
        <v>103</v>
      </c>
      <c r="D62" s="137" t="s">
        <v>348</v>
      </c>
      <c r="E62" s="80" t="s">
        <v>83</v>
      </c>
      <c r="F62" s="80" t="s">
        <v>84</v>
      </c>
      <c r="G62" s="138">
        <v>0.89</v>
      </c>
      <c r="H62" s="160">
        <v>0.5</v>
      </c>
      <c r="I62" s="138">
        <v>1</v>
      </c>
      <c r="J62" s="138">
        <v>0.87458602004056551</v>
      </c>
      <c r="K62" s="138">
        <v>0.86143446134075841</v>
      </c>
      <c r="L62" s="138">
        <v>0.8836274509803923</v>
      </c>
      <c r="M62" s="140">
        <v>0.99891304347826093</v>
      </c>
      <c r="N62" s="163">
        <v>0.86785609758399784</v>
      </c>
    </row>
    <row r="63" spans="1:14" x14ac:dyDescent="0.2">
      <c r="A63" s="457"/>
      <c r="B63" s="80" t="s">
        <v>351</v>
      </c>
      <c r="C63" s="153" t="s">
        <v>103</v>
      </c>
      <c r="D63" s="137" t="s">
        <v>352</v>
      </c>
      <c r="E63" s="80" t="s">
        <v>83</v>
      </c>
      <c r="F63" s="80" t="s">
        <v>84</v>
      </c>
      <c r="G63" s="138">
        <v>0.96</v>
      </c>
      <c r="H63" s="160">
        <v>0.78</v>
      </c>
      <c r="I63" s="138">
        <v>1</v>
      </c>
      <c r="J63" s="138">
        <v>0.94330539661668622</v>
      </c>
      <c r="K63" s="138">
        <v>0.94679974916387954</v>
      </c>
      <c r="L63" s="138">
        <v>0.89931034482758609</v>
      </c>
      <c r="M63" s="140">
        <v>0.84770996434321089</v>
      </c>
      <c r="N63" s="163">
        <v>0.92571254549513637</v>
      </c>
    </row>
    <row r="64" spans="1:14" x14ac:dyDescent="0.2">
      <c r="A64" s="457"/>
      <c r="B64" s="80" t="s">
        <v>355</v>
      </c>
      <c r="C64" s="153" t="s">
        <v>103</v>
      </c>
      <c r="D64" s="137" t="s">
        <v>356</v>
      </c>
      <c r="E64" s="80" t="s">
        <v>83</v>
      </c>
      <c r="F64" s="80" t="s">
        <v>84</v>
      </c>
      <c r="G64" s="138">
        <v>0.94</v>
      </c>
      <c r="H64" s="160">
        <v>0.69</v>
      </c>
      <c r="I64" s="138">
        <v>1</v>
      </c>
      <c r="J64" s="138">
        <v>0.96879692879692869</v>
      </c>
      <c r="K64" s="138">
        <v>1</v>
      </c>
      <c r="L64" s="138">
        <v>0.96266666666666667</v>
      </c>
      <c r="M64" s="140">
        <v>0.83583217639883667</v>
      </c>
      <c r="N64" s="163">
        <v>0.92172957718624338</v>
      </c>
    </row>
    <row r="65" spans="1:14" x14ac:dyDescent="0.2">
      <c r="A65" s="457"/>
      <c r="B65" s="80" t="s">
        <v>363</v>
      </c>
      <c r="C65" s="155" t="s">
        <v>131</v>
      </c>
      <c r="D65" s="137" t="s">
        <v>364</v>
      </c>
      <c r="E65" s="80" t="s">
        <v>83</v>
      </c>
      <c r="F65" s="80" t="s">
        <v>109</v>
      </c>
      <c r="G65" s="141"/>
      <c r="H65" s="138">
        <v>0.93</v>
      </c>
      <c r="I65" s="141"/>
      <c r="J65" s="138">
        <v>0.97780908550139312</v>
      </c>
      <c r="K65" s="138">
        <v>0.99600000000000011</v>
      </c>
      <c r="L65" s="141"/>
      <c r="M65" s="140">
        <v>0.97452651539283941</v>
      </c>
      <c r="N65" s="163">
        <v>0.96166712017884659</v>
      </c>
    </row>
    <row r="66" spans="1:14" x14ac:dyDescent="0.2">
      <c r="A66" s="457"/>
      <c r="B66" s="80" t="s">
        <v>367</v>
      </c>
      <c r="C66" s="155" t="s">
        <v>131</v>
      </c>
      <c r="D66" s="137" t="s">
        <v>368</v>
      </c>
      <c r="E66" s="80" t="s">
        <v>83</v>
      </c>
      <c r="F66" s="80" t="s">
        <v>109</v>
      </c>
      <c r="G66" s="141"/>
      <c r="H66" s="138">
        <v>0.9</v>
      </c>
      <c r="I66" s="141"/>
      <c r="J66" s="138">
        <v>0.9159340659340659</v>
      </c>
      <c r="K66" s="138">
        <v>0.93055555555555558</v>
      </c>
      <c r="L66" s="141"/>
      <c r="M66" s="140">
        <v>0.94367283950617287</v>
      </c>
      <c r="N66" s="163">
        <v>0.91803249219915883</v>
      </c>
    </row>
    <row r="67" spans="1:14" x14ac:dyDescent="0.2">
      <c r="A67" s="457"/>
      <c r="B67" s="80" t="s">
        <v>371</v>
      </c>
      <c r="C67" s="155" t="s">
        <v>131</v>
      </c>
      <c r="D67" s="137" t="s">
        <v>372</v>
      </c>
      <c r="E67" s="80" t="s">
        <v>83</v>
      </c>
      <c r="F67" s="80" t="s">
        <v>84</v>
      </c>
      <c r="G67" s="141"/>
      <c r="H67" s="138">
        <v>0.93</v>
      </c>
      <c r="I67" s="138">
        <v>1</v>
      </c>
      <c r="J67" s="138">
        <v>0.8077391996489498</v>
      </c>
      <c r="K67" s="138">
        <v>0.95158620689655182</v>
      </c>
      <c r="L67" s="141"/>
      <c r="M67" s="140">
        <v>0.96645108332120377</v>
      </c>
      <c r="N67" s="163">
        <v>0.92690173350588911</v>
      </c>
    </row>
    <row r="68" spans="1:14" x14ac:dyDescent="0.2">
      <c r="A68" s="457"/>
      <c r="B68" s="80" t="s">
        <v>375</v>
      </c>
      <c r="C68" s="155" t="s">
        <v>131</v>
      </c>
      <c r="D68" s="137" t="s">
        <v>376</v>
      </c>
      <c r="E68" s="80" t="s">
        <v>83</v>
      </c>
      <c r="F68" s="80" t="s">
        <v>109</v>
      </c>
      <c r="G68" s="141"/>
      <c r="H68" s="160">
        <v>0.64</v>
      </c>
      <c r="I68" s="138">
        <v>1</v>
      </c>
      <c r="J68" s="138">
        <v>0.87207436641623659</v>
      </c>
      <c r="K68" s="138">
        <v>0.97068965517241379</v>
      </c>
      <c r="L68" s="141"/>
      <c r="M68" s="140">
        <v>0.99674130826362661</v>
      </c>
      <c r="N68" s="163">
        <v>0.84461858762098996</v>
      </c>
    </row>
    <row r="69" spans="1:14" x14ac:dyDescent="0.2">
      <c r="A69" s="457"/>
      <c r="B69" s="80" t="s">
        <v>379</v>
      </c>
      <c r="C69" s="155" t="s">
        <v>131</v>
      </c>
      <c r="D69" s="137" t="s">
        <v>380</v>
      </c>
      <c r="E69" s="80" t="s">
        <v>83</v>
      </c>
      <c r="F69" s="80" t="s">
        <v>84</v>
      </c>
      <c r="G69" s="141"/>
      <c r="H69" s="138">
        <v>0.95</v>
      </c>
      <c r="I69" s="138">
        <v>1</v>
      </c>
      <c r="J69" s="138">
        <v>0.97687606511135927</v>
      </c>
      <c r="K69" s="138">
        <v>0.89382183908045987</v>
      </c>
      <c r="L69" s="141"/>
      <c r="M69" s="140">
        <v>0.92475231205829089</v>
      </c>
      <c r="N69" s="163">
        <v>0.94625592051472518</v>
      </c>
    </row>
    <row r="70" spans="1:14" x14ac:dyDescent="0.2">
      <c r="A70" s="457"/>
      <c r="B70" s="80" t="s">
        <v>339</v>
      </c>
      <c r="C70" s="158" t="s">
        <v>263</v>
      </c>
      <c r="D70" s="137" t="s">
        <v>340</v>
      </c>
      <c r="E70" s="80" t="s">
        <v>90</v>
      </c>
      <c r="F70" s="80" t="s">
        <v>84</v>
      </c>
      <c r="G70" s="141"/>
      <c r="H70" s="160">
        <v>0.67</v>
      </c>
      <c r="I70" s="141"/>
      <c r="J70" s="138">
        <v>0.8649084249084249</v>
      </c>
      <c r="K70" s="160">
        <v>0.67656249999999996</v>
      </c>
      <c r="L70" s="141"/>
      <c r="M70" s="139"/>
      <c r="N70" s="165">
        <v>0.72036773122710618</v>
      </c>
    </row>
    <row r="71" spans="1:14" x14ac:dyDescent="0.2">
      <c r="A71" s="457"/>
      <c r="B71" s="80" t="s">
        <v>359</v>
      </c>
      <c r="C71" s="153" t="s">
        <v>121</v>
      </c>
      <c r="D71" s="137" t="s">
        <v>360</v>
      </c>
      <c r="E71" s="80" t="s">
        <v>90</v>
      </c>
      <c r="F71" s="80" t="s">
        <v>84</v>
      </c>
      <c r="G71" s="141"/>
      <c r="H71" s="138">
        <v>0.88</v>
      </c>
      <c r="I71" s="141"/>
      <c r="J71" s="160">
        <v>0.76544936544936548</v>
      </c>
      <c r="K71" s="138">
        <v>0.89507575757575764</v>
      </c>
      <c r="L71" s="141"/>
      <c r="M71" s="162">
        <v>0.7142857142857143</v>
      </c>
      <c r="N71" s="163">
        <v>0.82696216746216755</v>
      </c>
    </row>
    <row r="72" spans="1:14" x14ac:dyDescent="0.2">
      <c r="A72" s="457"/>
      <c r="B72" s="80" t="s">
        <v>383</v>
      </c>
      <c r="C72" s="155" t="s">
        <v>152</v>
      </c>
      <c r="D72" s="137" t="s">
        <v>384</v>
      </c>
      <c r="E72" s="80" t="s">
        <v>90</v>
      </c>
      <c r="F72" s="80" t="s">
        <v>84</v>
      </c>
      <c r="G72" s="141"/>
      <c r="H72" s="138">
        <v>1</v>
      </c>
      <c r="I72" s="141"/>
      <c r="J72" s="138">
        <v>0.85714285714285721</v>
      </c>
      <c r="K72" s="138">
        <v>1</v>
      </c>
      <c r="L72" s="138">
        <v>1</v>
      </c>
      <c r="M72" s="140">
        <v>0.97865018503324497</v>
      </c>
      <c r="N72" s="163">
        <v>0.97263217369601707</v>
      </c>
    </row>
    <row r="73" spans="1:14" s="147" customFormat="1" ht="16" thickBot="1" x14ac:dyDescent="0.25">
      <c r="A73" s="457"/>
      <c r="B73" s="142" t="s">
        <v>387</v>
      </c>
      <c r="C73" s="156" t="s">
        <v>152</v>
      </c>
      <c r="D73" s="143" t="s">
        <v>388</v>
      </c>
      <c r="E73" s="142" t="s">
        <v>90</v>
      </c>
      <c r="F73" s="142" t="s">
        <v>109</v>
      </c>
      <c r="G73" s="144"/>
      <c r="H73" s="145">
        <v>1</v>
      </c>
      <c r="I73" s="144"/>
      <c r="J73" s="145">
        <v>1</v>
      </c>
      <c r="K73" s="145">
        <v>1</v>
      </c>
      <c r="L73" s="144"/>
      <c r="M73" s="148"/>
      <c r="N73" s="164">
        <v>1</v>
      </c>
    </row>
    <row r="74" spans="1:14" x14ac:dyDescent="0.2">
      <c r="A74" s="457" t="s">
        <v>391</v>
      </c>
      <c r="B74" s="80" t="s">
        <v>392</v>
      </c>
      <c r="C74" s="158" t="s">
        <v>184</v>
      </c>
      <c r="D74" s="137" t="s">
        <v>393</v>
      </c>
      <c r="E74" s="80" t="s">
        <v>83</v>
      </c>
      <c r="F74" s="80" t="s">
        <v>84</v>
      </c>
      <c r="G74" s="138">
        <v>0.87</v>
      </c>
      <c r="H74" s="138">
        <v>0.83</v>
      </c>
      <c r="I74" s="138">
        <v>1</v>
      </c>
      <c r="J74" s="138">
        <v>0.89185997185997201</v>
      </c>
      <c r="K74" s="138">
        <v>0.83175808029680898</v>
      </c>
      <c r="L74" s="138">
        <v>0.82848946135831403</v>
      </c>
      <c r="M74" s="140">
        <v>0.93541120167074077</v>
      </c>
      <c r="N74" s="163">
        <v>0.87975187151858369</v>
      </c>
    </row>
    <row r="75" spans="1:14" x14ac:dyDescent="0.2">
      <c r="A75" s="457"/>
      <c r="B75" s="80" t="s">
        <v>396</v>
      </c>
      <c r="C75" s="153" t="s">
        <v>103</v>
      </c>
      <c r="D75" s="137" t="s">
        <v>397</v>
      </c>
      <c r="E75" s="80" t="s">
        <v>83</v>
      </c>
      <c r="F75" s="80" t="s">
        <v>84</v>
      </c>
      <c r="G75" s="138">
        <v>0.93</v>
      </c>
      <c r="H75" s="160">
        <v>0.72</v>
      </c>
      <c r="I75" s="138">
        <v>1</v>
      </c>
      <c r="J75" s="138">
        <v>0.9184229974927649</v>
      </c>
      <c r="K75" s="138">
        <v>0.86501770557029167</v>
      </c>
      <c r="L75" s="138">
        <v>0.8988235294117648</v>
      </c>
      <c r="M75" s="140">
        <v>0.98788833126260955</v>
      </c>
      <c r="N75" s="163">
        <v>0.91101525637374337</v>
      </c>
    </row>
    <row r="76" spans="1:14" x14ac:dyDescent="0.2">
      <c r="A76" s="457"/>
      <c r="B76" s="80" t="s">
        <v>400</v>
      </c>
      <c r="C76" s="153" t="s">
        <v>103</v>
      </c>
      <c r="D76" s="137" t="s">
        <v>401</v>
      </c>
      <c r="E76" s="80" t="s">
        <v>83</v>
      </c>
      <c r="F76" s="80" t="s">
        <v>84</v>
      </c>
      <c r="G76" s="138">
        <v>0.95</v>
      </c>
      <c r="H76" s="160">
        <v>0.77</v>
      </c>
      <c r="I76" s="138">
        <v>1</v>
      </c>
      <c r="J76" s="138">
        <v>0.89179754796193156</v>
      </c>
      <c r="K76" s="138">
        <v>0.87302364348665795</v>
      </c>
      <c r="L76" s="138">
        <v>0.88051587301587286</v>
      </c>
      <c r="M76" s="140">
        <v>0.95810614666631533</v>
      </c>
      <c r="N76" s="163">
        <v>0.91734432111307795</v>
      </c>
    </row>
    <row r="77" spans="1:14" x14ac:dyDescent="0.2">
      <c r="A77" s="457"/>
      <c r="B77" s="80" t="s">
        <v>408</v>
      </c>
      <c r="C77" s="155" t="s">
        <v>131</v>
      </c>
      <c r="D77" s="137" t="s">
        <v>409</v>
      </c>
      <c r="E77" s="80" t="s">
        <v>83</v>
      </c>
      <c r="F77" s="80" t="s">
        <v>109</v>
      </c>
      <c r="G77" s="141"/>
      <c r="H77" s="160">
        <v>0.54</v>
      </c>
      <c r="I77" s="141"/>
      <c r="J77" s="138">
        <v>0.97680890538033416</v>
      </c>
      <c r="K77" s="138">
        <v>0.9</v>
      </c>
      <c r="L77" s="141"/>
      <c r="M77" s="140">
        <v>0.98999127487499583</v>
      </c>
      <c r="N77" s="165">
        <v>0.78936003605106597</v>
      </c>
    </row>
    <row r="78" spans="1:14" x14ac:dyDescent="0.2">
      <c r="A78" s="457"/>
      <c r="B78" s="80" t="s">
        <v>412</v>
      </c>
      <c r="C78" s="155" t="s">
        <v>131</v>
      </c>
      <c r="D78" s="137" t="s">
        <v>413</v>
      </c>
      <c r="E78" s="80" t="s">
        <v>83</v>
      </c>
      <c r="F78" s="80" t="s">
        <v>109</v>
      </c>
      <c r="G78" s="141"/>
      <c r="H78" s="160">
        <v>0.67</v>
      </c>
      <c r="I78" s="141"/>
      <c r="J78" s="138">
        <v>0.97619047619047628</v>
      </c>
      <c r="K78" s="138">
        <v>1</v>
      </c>
      <c r="L78" s="141"/>
      <c r="M78" s="140">
        <v>0.82243487506645396</v>
      </c>
      <c r="N78" s="163">
        <v>0.82772507025138609</v>
      </c>
    </row>
    <row r="79" spans="1:14" x14ac:dyDescent="0.2">
      <c r="A79" s="457"/>
      <c r="B79" s="80" t="s">
        <v>416</v>
      </c>
      <c r="C79" s="155" t="s">
        <v>131</v>
      </c>
      <c r="D79" s="137" t="s">
        <v>417</v>
      </c>
      <c r="E79" s="80" t="s">
        <v>83</v>
      </c>
      <c r="F79" s="80" t="s">
        <v>109</v>
      </c>
      <c r="G79" s="141"/>
      <c r="H79" s="138">
        <v>0.82</v>
      </c>
      <c r="I79" s="141"/>
      <c r="J79" s="160">
        <v>0.79308191808191819</v>
      </c>
      <c r="K79" s="138">
        <v>0.85836363636363633</v>
      </c>
      <c r="L79" s="141"/>
      <c r="M79" s="140">
        <v>1</v>
      </c>
      <c r="N79" s="163">
        <v>0.85828911088911086</v>
      </c>
    </row>
    <row r="80" spans="1:14" x14ac:dyDescent="0.2">
      <c r="A80" s="457"/>
      <c r="B80" s="80" t="s">
        <v>425</v>
      </c>
      <c r="C80" s="155" t="s">
        <v>131</v>
      </c>
      <c r="D80" s="137" t="s">
        <v>426</v>
      </c>
      <c r="E80" s="80" t="s">
        <v>83</v>
      </c>
      <c r="F80" s="80" t="s">
        <v>109</v>
      </c>
      <c r="G80" s="141"/>
      <c r="H80" s="138">
        <v>0.82</v>
      </c>
      <c r="I80" s="141"/>
      <c r="J80" s="160">
        <v>0.66412698412698412</v>
      </c>
      <c r="K80" s="138">
        <v>0.85</v>
      </c>
      <c r="L80" s="141"/>
      <c r="M80" s="140">
        <v>0.97382174554434009</v>
      </c>
      <c r="N80" s="163">
        <v>0.82558974593426482</v>
      </c>
    </row>
    <row r="81" spans="1:14" x14ac:dyDescent="0.2">
      <c r="A81" s="457"/>
      <c r="B81" s="80" t="s">
        <v>429</v>
      </c>
      <c r="C81" s="155" t="s">
        <v>131</v>
      </c>
      <c r="D81" s="137" t="s">
        <v>430</v>
      </c>
      <c r="E81" s="80" t="s">
        <v>83</v>
      </c>
      <c r="F81" s="80" t="s">
        <v>109</v>
      </c>
      <c r="G81" s="141"/>
      <c r="H81" s="160">
        <v>0.57999999999999996</v>
      </c>
      <c r="I81" s="138">
        <v>1</v>
      </c>
      <c r="J81" s="138">
        <v>0.99422799422799424</v>
      </c>
      <c r="K81" s="138">
        <v>0.96149425287356327</v>
      </c>
      <c r="L81" s="141"/>
      <c r="M81" s="140">
        <v>0.94910022752270307</v>
      </c>
      <c r="N81" s="163">
        <v>0.83496867199251645</v>
      </c>
    </row>
    <row r="82" spans="1:14" s="147" customFormat="1" ht="16" thickBot="1" x14ac:dyDescent="0.25">
      <c r="A82" s="457"/>
      <c r="B82" s="142" t="s">
        <v>404</v>
      </c>
      <c r="C82" s="154" t="s">
        <v>121</v>
      </c>
      <c r="D82" s="143" t="s">
        <v>405</v>
      </c>
      <c r="E82" s="142" t="s">
        <v>90</v>
      </c>
      <c r="F82" s="142" t="s">
        <v>84</v>
      </c>
      <c r="G82" s="144"/>
      <c r="H82" s="145">
        <v>0.96</v>
      </c>
      <c r="I82" s="144"/>
      <c r="J82" s="161">
        <v>0.67451596023024596</v>
      </c>
      <c r="K82" s="145">
        <v>0.94583333333333341</v>
      </c>
      <c r="L82" s="144"/>
      <c r="M82" s="148"/>
      <c r="N82" s="164">
        <v>0.8850873233908948</v>
      </c>
    </row>
    <row r="83" spans="1:14" x14ac:dyDescent="0.2">
      <c r="A83" s="457" t="s">
        <v>433</v>
      </c>
      <c r="B83" s="80" t="s">
        <v>434</v>
      </c>
      <c r="C83" s="158" t="s">
        <v>184</v>
      </c>
      <c r="D83" s="137" t="s">
        <v>435</v>
      </c>
      <c r="E83" s="80" t="s">
        <v>83</v>
      </c>
      <c r="F83" s="80" t="s">
        <v>84</v>
      </c>
      <c r="G83" s="138">
        <v>0.87</v>
      </c>
      <c r="H83" s="138">
        <v>1</v>
      </c>
      <c r="I83" s="138">
        <v>1</v>
      </c>
      <c r="J83" s="138">
        <v>0.87651715080286519</v>
      </c>
      <c r="K83" s="160">
        <v>0.76477922827176981</v>
      </c>
      <c r="L83" s="138">
        <v>0.87170771756978649</v>
      </c>
      <c r="M83" s="140">
        <v>0.91301755785122107</v>
      </c>
      <c r="N83" s="163">
        <v>0.89060216544956439</v>
      </c>
    </row>
    <row r="84" spans="1:14" x14ac:dyDescent="0.2">
      <c r="A84" s="457"/>
      <c r="B84" s="80" t="s">
        <v>438</v>
      </c>
      <c r="C84" s="153" t="s">
        <v>103</v>
      </c>
      <c r="D84" s="137" t="s">
        <v>439</v>
      </c>
      <c r="E84" s="80" t="s">
        <v>83</v>
      </c>
      <c r="F84" s="80" t="s">
        <v>84</v>
      </c>
      <c r="G84" s="138">
        <v>0.88</v>
      </c>
      <c r="H84" s="160">
        <v>0.68</v>
      </c>
      <c r="I84" s="138">
        <v>1</v>
      </c>
      <c r="J84" s="138">
        <v>0.9266475266475267</v>
      </c>
      <c r="K84" s="138">
        <v>0.99759999999999993</v>
      </c>
      <c r="L84" s="138">
        <v>0.87649999999999983</v>
      </c>
      <c r="M84" s="140">
        <v>0.96082313613450021</v>
      </c>
      <c r="N84" s="163">
        <v>0.8961570662782028</v>
      </c>
    </row>
    <row r="85" spans="1:14" x14ac:dyDescent="0.2">
      <c r="A85" s="457"/>
      <c r="B85" s="80" t="s">
        <v>442</v>
      </c>
      <c r="C85" s="153" t="s">
        <v>103</v>
      </c>
      <c r="D85" s="137" t="s">
        <v>443</v>
      </c>
      <c r="E85" s="80" t="s">
        <v>83</v>
      </c>
      <c r="F85" s="80" t="s">
        <v>84</v>
      </c>
      <c r="G85" s="160">
        <v>0.77</v>
      </c>
      <c r="H85" s="138">
        <v>1</v>
      </c>
      <c r="I85" s="138">
        <v>1</v>
      </c>
      <c r="J85" s="138">
        <v>0.92786287563273873</v>
      </c>
      <c r="K85" s="138">
        <v>1</v>
      </c>
      <c r="L85" s="138">
        <v>0.8130952380952382</v>
      </c>
      <c r="M85" s="140">
        <v>0.95397554473369262</v>
      </c>
      <c r="N85" s="163">
        <v>0.87749336584616711</v>
      </c>
    </row>
    <row r="86" spans="1:14" x14ac:dyDescent="0.2">
      <c r="A86" s="457"/>
      <c r="B86" s="80" t="s">
        <v>446</v>
      </c>
      <c r="C86" s="153" t="s">
        <v>103</v>
      </c>
      <c r="D86" s="137" t="s">
        <v>447</v>
      </c>
      <c r="E86" s="80" t="s">
        <v>83</v>
      </c>
      <c r="F86" s="80" t="s">
        <v>84</v>
      </c>
      <c r="G86" s="138">
        <v>0.88</v>
      </c>
      <c r="H86" s="138">
        <v>0.89</v>
      </c>
      <c r="I86" s="138">
        <v>1</v>
      </c>
      <c r="J86" s="138">
        <v>0.92866772866772873</v>
      </c>
      <c r="K86" s="138">
        <v>0.88240591133004931</v>
      </c>
      <c r="L86" s="138">
        <v>0.862421875</v>
      </c>
      <c r="M86" s="140">
        <v>0.98651503630407733</v>
      </c>
      <c r="N86" s="163">
        <v>0.90700105513018581</v>
      </c>
    </row>
    <row r="87" spans="1:14" x14ac:dyDescent="0.2">
      <c r="A87" s="457"/>
      <c r="B87" s="80" t="s">
        <v>450</v>
      </c>
      <c r="C87" s="153" t="s">
        <v>103</v>
      </c>
      <c r="D87" s="137" t="s">
        <v>451</v>
      </c>
      <c r="E87" s="80" t="s">
        <v>83</v>
      </c>
      <c r="F87" s="80" t="s">
        <v>109</v>
      </c>
      <c r="G87" s="138">
        <v>0.9</v>
      </c>
      <c r="H87" s="160">
        <v>0.72</v>
      </c>
      <c r="I87" s="138">
        <v>1</v>
      </c>
      <c r="J87" s="138">
        <v>0.9490109890109889</v>
      </c>
      <c r="K87" s="138">
        <v>0.8718916256157635</v>
      </c>
      <c r="L87" s="138">
        <v>0.82058333333333322</v>
      </c>
      <c r="M87" s="140">
        <v>0.99171056816057812</v>
      </c>
      <c r="N87" s="163">
        <v>0.89531965161206661</v>
      </c>
    </row>
    <row r="88" spans="1:14" x14ac:dyDescent="0.2">
      <c r="A88" s="457"/>
      <c r="B88" s="80" t="s">
        <v>454</v>
      </c>
      <c r="C88" s="153" t="s">
        <v>121</v>
      </c>
      <c r="D88" s="137" t="s">
        <v>455</v>
      </c>
      <c r="E88" s="80" t="s">
        <v>90</v>
      </c>
      <c r="F88" s="80" t="s">
        <v>84</v>
      </c>
      <c r="G88" s="141"/>
      <c r="H88" s="138">
        <v>0.8</v>
      </c>
      <c r="I88" s="141"/>
      <c r="J88" s="138">
        <v>0.98181818181818181</v>
      </c>
      <c r="K88" s="138">
        <v>0.91</v>
      </c>
      <c r="L88" s="141"/>
      <c r="M88" s="140">
        <v>1</v>
      </c>
      <c r="N88" s="163">
        <v>0.89836363636363636</v>
      </c>
    </row>
    <row r="89" spans="1:14" x14ac:dyDescent="0.2">
      <c r="A89" s="457"/>
      <c r="B89" s="80" t="s">
        <v>458</v>
      </c>
      <c r="C89" s="153" t="s">
        <v>121</v>
      </c>
      <c r="D89" s="137" t="s">
        <v>459</v>
      </c>
      <c r="E89" s="80" t="s">
        <v>90</v>
      </c>
      <c r="F89" s="80" t="s">
        <v>109</v>
      </c>
      <c r="G89" s="141"/>
      <c r="H89" s="160">
        <v>0.5</v>
      </c>
      <c r="I89" s="141"/>
      <c r="J89" s="160">
        <v>0.69779843444227008</v>
      </c>
      <c r="K89" s="160">
        <v>0.77500000000000002</v>
      </c>
      <c r="L89" s="141"/>
      <c r="M89" s="139"/>
      <c r="N89" s="165">
        <v>0.61819960861056755</v>
      </c>
    </row>
    <row r="90" spans="1:14" s="147" customFormat="1" ht="16" thickBot="1" x14ac:dyDescent="0.25">
      <c r="A90" s="457"/>
      <c r="B90" s="142" t="s">
        <v>462</v>
      </c>
      <c r="C90" s="156" t="s">
        <v>152</v>
      </c>
      <c r="D90" s="143" t="s">
        <v>463</v>
      </c>
      <c r="E90" s="142" t="s">
        <v>90</v>
      </c>
      <c r="F90" s="142" t="s">
        <v>109</v>
      </c>
      <c r="G90" s="144"/>
      <c r="H90" s="145">
        <v>1</v>
      </c>
      <c r="I90" s="144"/>
      <c r="J90" s="145">
        <v>0.95244618395303349</v>
      </c>
      <c r="K90" s="145">
        <v>1</v>
      </c>
      <c r="L90" s="144"/>
      <c r="M90" s="148"/>
      <c r="N90" s="164">
        <v>0.98811154598825834</v>
      </c>
    </row>
    <row r="91" spans="1:14" x14ac:dyDescent="0.2">
      <c r="A91" s="457" t="s">
        <v>466</v>
      </c>
      <c r="B91" s="80" t="s">
        <v>467</v>
      </c>
      <c r="C91" s="158" t="s">
        <v>184</v>
      </c>
      <c r="D91" s="137" t="s">
        <v>468</v>
      </c>
      <c r="E91" s="80" t="s">
        <v>83</v>
      </c>
      <c r="F91" s="80" t="s">
        <v>84</v>
      </c>
      <c r="G91" s="138">
        <v>0.91</v>
      </c>
      <c r="H91" s="160">
        <v>0.72</v>
      </c>
      <c r="I91" s="138">
        <v>1</v>
      </c>
      <c r="J91" s="138">
        <v>0.9250506634415554</v>
      </c>
      <c r="K91" s="138">
        <v>0.93785956773244228</v>
      </c>
      <c r="L91" s="138">
        <v>0.88242997198879558</v>
      </c>
      <c r="M91" s="140">
        <v>0.9422551071318499</v>
      </c>
      <c r="N91" s="163">
        <v>0.90475953102946449</v>
      </c>
    </row>
    <row r="92" spans="1:14" x14ac:dyDescent="0.2">
      <c r="A92" s="457"/>
      <c r="B92" s="80" t="s">
        <v>471</v>
      </c>
      <c r="C92" s="158" t="s">
        <v>184</v>
      </c>
      <c r="D92" s="137" t="s">
        <v>472</v>
      </c>
      <c r="E92" s="80" t="s">
        <v>83</v>
      </c>
      <c r="F92" s="80" t="s">
        <v>84</v>
      </c>
      <c r="G92" s="138">
        <v>0.95</v>
      </c>
      <c r="H92" s="160">
        <v>0.77</v>
      </c>
      <c r="I92" s="138">
        <v>1</v>
      </c>
      <c r="J92" s="138">
        <v>0.94258779482657673</v>
      </c>
      <c r="K92" s="138">
        <v>0.94452306004255937</v>
      </c>
      <c r="L92" s="138">
        <v>0.94514492753623203</v>
      </c>
      <c r="M92" s="140">
        <v>0.88662262005544734</v>
      </c>
      <c r="N92" s="163">
        <v>0.92888784024608173</v>
      </c>
    </row>
    <row r="93" spans="1:14" x14ac:dyDescent="0.2">
      <c r="A93" s="457"/>
      <c r="B93" s="80" t="s">
        <v>475</v>
      </c>
      <c r="C93" s="153" t="s">
        <v>103</v>
      </c>
      <c r="D93" s="137" t="s">
        <v>476</v>
      </c>
      <c r="E93" s="80" t="s">
        <v>83</v>
      </c>
      <c r="F93" s="80" t="s">
        <v>84</v>
      </c>
      <c r="G93" s="138">
        <v>0.86</v>
      </c>
      <c r="H93" s="138">
        <v>0.86</v>
      </c>
      <c r="I93" s="138">
        <v>1</v>
      </c>
      <c r="J93" s="138">
        <v>0.90226226609788251</v>
      </c>
      <c r="K93" s="138">
        <v>0.98227886056971525</v>
      </c>
      <c r="L93" s="138">
        <v>0.95906250000000004</v>
      </c>
      <c r="M93" s="140">
        <v>0.95502768096471247</v>
      </c>
      <c r="N93" s="163">
        <v>0.90986313076323122</v>
      </c>
    </row>
    <row r="94" spans="1:14" x14ac:dyDescent="0.2">
      <c r="A94" s="457"/>
      <c r="B94" s="80" t="s">
        <v>479</v>
      </c>
      <c r="C94" s="153" t="s">
        <v>103</v>
      </c>
      <c r="D94" s="137" t="s">
        <v>480</v>
      </c>
      <c r="E94" s="80" t="s">
        <v>83</v>
      </c>
      <c r="F94" s="80" t="s">
        <v>84</v>
      </c>
      <c r="G94" s="138">
        <v>0.88</v>
      </c>
      <c r="H94" s="160">
        <v>0.57999999999999996</v>
      </c>
      <c r="I94" s="138">
        <v>1</v>
      </c>
      <c r="J94" s="138">
        <v>0.91943377135684834</v>
      </c>
      <c r="K94" s="138">
        <v>0.91859690844233055</v>
      </c>
      <c r="L94" s="138">
        <v>0.80520833333333341</v>
      </c>
      <c r="M94" s="140">
        <v>0.99673781715666532</v>
      </c>
      <c r="N94" s="163">
        <v>0.87399768302891789</v>
      </c>
    </row>
    <row r="95" spans="1:14" x14ac:dyDescent="0.2">
      <c r="A95" s="457"/>
      <c r="B95" s="80" t="s">
        <v>483</v>
      </c>
      <c r="C95" s="153" t="s">
        <v>103</v>
      </c>
      <c r="D95" s="137" t="s">
        <v>484</v>
      </c>
      <c r="E95" s="80" t="s">
        <v>83</v>
      </c>
      <c r="F95" s="80" t="s">
        <v>84</v>
      </c>
      <c r="G95" s="138">
        <v>0.85</v>
      </c>
      <c r="H95" s="160">
        <v>0.56999999999999995</v>
      </c>
      <c r="I95" s="138">
        <v>1</v>
      </c>
      <c r="J95" s="138">
        <v>0.93226861239754066</v>
      </c>
      <c r="K95" s="138">
        <v>1</v>
      </c>
      <c r="L95" s="138">
        <v>0.9548214285714286</v>
      </c>
      <c r="M95" s="140">
        <v>0.91223767834165248</v>
      </c>
      <c r="N95" s="163">
        <v>0.87693277193106234</v>
      </c>
    </row>
    <row r="96" spans="1:14" x14ac:dyDescent="0.2">
      <c r="A96" s="457"/>
      <c r="B96" s="80" t="s">
        <v>487</v>
      </c>
      <c r="C96" s="153" t="s">
        <v>103</v>
      </c>
      <c r="D96" s="137" t="s">
        <v>488</v>
      </c>
      <c r="E96" s="80" t="s">
        <v>83</v>
      </c>
      <c r="F96" s="80" t="s">
        <v>84</v>
      </c>
      <c r="G96" s="138">
        <v>0.95</v>
      </c>
      <c r="H96" s="160">
        <v>0.34</v>
      </c>
      <c r="I96" s="138">
        <v>1</v>
      </c>
      <c r="J96" s="138">
        <v>0.84249874914532452</v>
      </c>
      <c r="K96" s="138">
        <v>0.84951724137931039</v>
      </c>
      <c r="L96" s="138">
        <v>0.89476562500000001</v>
      </c>
      <c r="M96" s="140">
        <v>0.88846869458553879</v>
      </c>
      <c r="N96" s="163">
        <v>0.86152503101101752</v>
      </c>
    </row>
    <row r="97" spans="1:14" ht="16" customHeight="1" x14ac:dyDescent="0.2">
      <c r="A97" s="457"/>
      <c r="B97" s="80" t="s">
        <v>491</v>
      </c>
      <c r="C97" s="153" t="s">
        <v>103</v>
      </c>
      <c r="D97" s="137" t="s">
        <v>492</v>
      </c>
      <c r="E97" s="80" t="s">
        <v>83</v>
      </c>
      <c r="F97" s="80" t="s">
        <v>84</v>
      </c>
      <c r="G97" s="138">
        <v>0.87</v>
      </c>
      <c r="H97" s="138">
        <v>0.81</v>
      </c>
      <c r="I97" s="138">
        <v>1</v>
      </c>
      <c r="J97" s="138">
        <v>0.94885719219052556</v>
      </c>
      <c r="K97" s="138">
        <v>0.98827586206896556</v>
      </c>
      <c r="L97" s="138">
        <v>0.84932330827067681</v>
      </c>
      <c r="M97" s="140">
        <v>0.89707598664055266</v>
      </c>
      <c r="N97" s="163">
        <v>0.89735323491707231</v>
      </c>
    </row>
    <row r="98" spans="1:14" s="147" customFormat="1" ht="16" thickBot="1" x14ac:dyDescent="0.25">
      <c r="A98" s="457"/>
      <c r="B98" s="142" t="s">
        <v>495</v>
      </c>
      <c r="C98" s="154" t="s">
        <v>121</v>
      </c>
      <c r="D98" s="143" t="s">
        <v>496</v>
      </c>
      <c r="E98" s="142" t="s">
        <v>90</v>
      </c>
      <c r="F98" s="142" t="s">
        <v>84</v>
      </c>
      <c r="G98" s="144"/>
      <c r="H98" s="145">
        <v>1</v>
      </c>
      <c r="I98" s="144"/>
      <c r="J98" s="161">
        <v>0.73076923076923073</v>
      </c>
      <c r="K98" s="161">
        <v>0.64</v>
      </c>
      <c r="L98" s="144"/>
      <c r="M98" s="148"/>
      <c r="N98" s="164">
        <v>0.84269230769230763</v>
      </c>
    </row>
    <row r="99" spans="1:14" hidden="1" x14ac:dyDescent="0.2">
      <c r="A99" s="151"/>
    </row>
  </sheetData>
  <autoFilter ref="A1:N98" xr:uid="{00000000-0009-0000-0000-000000000000}"/>
  <mergeCells count="8">
    <mergeCell ref="A83:A90"/>
    <mergeCell ref="A91:A98"/>
    <mergeCell ref="A2:A17"/>
    <mergeCell ref="A18:A34"/>
    <mergeCell ref="A35:A51"/>
    <mergeCell ref="A52:A59"/>
    <mergeCell ref="A60:A73"/>
    <mergeCell ref="A74:A8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6ACDF-533B-4547-8D7F-A1BC8515E904}">
  <sheetPr>
    <tabColor theme="4" tint="-0.249977111117893"/>
    <pageSetUpPr fitToPage="1"/>
  </sheetPr>
  <dimension ref="A1:XFC143"/>
  <sheetViews>
    <sheetView zoomScaleNormal="100" workbookViewId="0">
      <pane ySplit="1" topLeftCell="A2" activePane="bottomLeft" state="frozen"/>
      <selection activeCell="B1" sqref="B1"/>
      <selection pane="bottomLeft"/>
    </sheetView>
  </sheetViews>
  <sheetFormatPr baseColWidth="10" defaultColWidth="0" defaultRowHeight="14" zeroHeight="1" x14ac:dyDescent="0.15"/>
  <cols>
    <col min="1" max="1" width="15" style="14" customWidth="1"/>
    <col min="2" max="2" width="11.5" style="14" customWidth="1"/>
    <col min="3" max="3" width="11.1640625" style="14" customWidth="1"/>
    <col min="4" max="4" width="75.33203125" style="16" customWidth="1"/>
    <col min="5" max="5" width="16.1640625" style="16" customWidth="1"/>
    <col min="6" max="6" width="16.5" style="16" customWidth="1"/>
    <col min="7" max="7" width="19.6640625" style="13" customWidth="1"/>
    <col min="8" max="8" width="53.5" style="85" customWidth="1"/>
    <col min="9" max="17" width="0" style="13" hidden="1"/>
    <col min="18" max="20" width="11.6640625" style="13" hidden="1"/>
    <col min="21" max="38" width="8.6640625" style="13" hidden="1"/>
    <col min="39" max="50" width="11.6640625" style="13" hidden="1"/>
    <col min="51" max="16383" width="8.6640625" style="13" hidden="1"/>
    <col min="16384" max="16384" width="18.33203125" style="13" hidden="1" customWidth="1"/>
  </cols>
  <sheetData>
    <row r="1" spans="1:10" s="113" customFormat="1" ht="37" customHeight="1" x14ac:dyDescent="0.2">
      <c r="A1" s="86" t="s">
        <v>69</v>
      </c>
      <c r="B1" s="86" t="s">
        <v>70</v>
      </c>
      <c r="C1" s="86" t="s">
        <v>71</v>
      </c>
      <c r="D1" s="86" t="s">
        <v>72</v>
      </c>
      <c r="E1" s="86" t="s">
        <v>73</v>
      </c>
      <c r="F1" s="86" t="s">
        <v>74</v>
      </c>
      <c r="G1" s="86" t="s">
        <v>75</v>
      </c>
      <c r="H1" s="86" t="s">
        <v>76</v>
      </c>
      <c r="I1" s="86" t="s">
        <v>77</v>
      </c>
      <c r="J1" s="112" t="s">
        <v>78</v>
      </c>
    </row>
    <row r="2" spans="1:10" ht="45" customHeight="1" x14ac:dyDescent="0.15">
      <c r="A2" s="19" t="s">
        <v>79</v>
      </c>
      <c r="B2" s="19" t="s">
        <v>80</v>
      </c>
      <c r="C2" s="73" t="s">
        <v>81</v>
      </c>
      <c r="D2" s="20" t="s">
        <v>82</v>
      </c>
      <c r="E2" s="78" t="s">
        <v>83</v>
      </c>
      <c r="F2" s="21" t="s">
        <v>84</v>
      </c>
      <c r="G2" s="83" t="s">
        <v>85</v>
      </c>
      <c r="H2" s="83"/>
      <c r="I2" s="22" t="s">
        <v>86</v>
      </c>
      <c r="J2" s="23" t="s">
        <v>85</v>
      </c>
    </row>
    <row r="3" spans="1:10" ht="45" customHeight="1" x14ac:dyDescent="0.15">
      <c r="A3" s="19" t="s">
        <v>79</v>
      </c>
      <c r="B3" s="19" t="s">
        <v>87</v>
      </c>
      <c r="C3" s="73" t="s">
        <v>88</v>
      </c>
      <c r="D3" s="20" t="s">
        <v>89</v>
      </c>
      <c r="E3" s="76" t="s">
        <v>90</v>
      </c>
      <c r="F3" s="21" t="s">
        <v>84</v>
      </c>
      <c r="G3" s="83" t="s">
        <v>91</v>
      </c>
      <c r="H3" s="23" t="s">
        <v>92</v>
      </c>
      <c r="I3" s="22" t="s">
        <v>93</v>
      </c>
      <c r="J3" s="23" t="s">
        <v>91</v>
      </c>
    </row>
    <row r="4" spans="1:10" ht="45" customHeight="1" x14ac:dyDescent="0.15">
      <c r="A4" s="19" t="s">
        <v>79</v>
      </c>
      <c r="B4" s="19" t="s">
        <v>94</v>
      </c>
      <c r="C4" s="73" t="s">
        <v>88</v>
      </c>
      <c r="D4" s="20" t="s">
        <v>95</v>
      </c>
      <c r="E4" s="76" t="s">
        <v>90</v>
      </c>
      <c r="F4" s="21" t="s">
        <v>84</v>
      </c>
      <c r="G4" s="83" t="s">
        <v>96</v>
      </c>
      <c r="H4" s="23" t="s">
        <v>92</v>
      </c>
      <c r="I4" s="22" t="s">
        <v>97</v>
      </c>
      <c r="J4" s="23" t="s">
        <v>96</v>
      </c>
    </row>
    <row r="5" spans="1:10" ht="45" customHeight="1" x14ac:dyDescent="0.15">
      <c r="A5" s="19" t="s">
        <v>79</v>
      </c>
      <c r="B5" s="19" t="s">
        <v>98</v>
      </c>
      <c r="C5" s="73" t="s">
        <v>88</v>
      </c>
      <c r="D5" s="20" t="s">
        <v>99</v>
      </c>
      <c r="E5" s="76" t="s">
        <v>90</v>
      </c>
      <c r="F5" s="21" t="s">
        <v>84</v>
      </c>
      <c r="G5" s="83" t="s">
        <v>100</v>
      </c>
      <c r="H5" s="23" t="s">
        <v>92</v>
      </c>
      <c r="I5" s="22" t="s">
        <v>101</v>
      </c>
      <c r="J5" s="23" t="s">
        <v>100</v>
      </c>
    </row>
    <row r="6" spans="1:10" ht="45" customHeight="1" x14ac:dyDescent="0.15">
      <c r="A6" s="19" t="s">
        <v>79</v>
      </c>
      <c r="B6" s="19" t="s">
        <v>102</v>
      </c>
      <c r="C6" s="70" t="s">
        <v>103</v>
      </c>
      <c r="D6" s="20" t="s">
        <v>104</v>
      </c>
      <c r="E6" s="78" t="s">
        <v>83</v>
      </c>
      <c r="F6" s="24" t="s">
        <v>84</v>
      </c>
      <c r="G6" s="81" t="s">
        <v>105</v>
      </c>
      <c r="H6" s="81"/>
      <c r="I6" s="22" t="s">
        <v>106</v>
      </c>
      <c r="J6" s="23" t="s">
        <v>105</v>
      </c>
    </row>
    <row r="7" spans="1:10" ht="45" customHeight="1" x14ac:dyDescent="0.15">
      <c r="A7" s="19" t="s">
        <v>79</v>
      </c>
      <c r="B7" s="19" t="s">
        <v>107</v>
      </c>
      <c r="C7" s="70" t="s">
        <v>103</v>
      </c>
      <c r="D7" s="20" t="s">
        <v>108</v>
      </c>
      <c r="E7" s="78" t="s">
        <v>83</v>
      </c>
      <c r="F7" s="24" t="s">
        <v>109</v>
      </c>
      <c r="G7" s="81" t="s">
        <v>110</v>
      </c>
      <c r="H7" s="81"/>
      <c r="I7" s="22" t="s">
        <v>111</v>
      </c>
      <c r="J7" s="23" t="s">
        <v>110</v>
      </c>
    </row>
    <row r="8" spans="1:10" ht="45" customHeight="1" x14ac:dyDescent="0.15">
      <c r="A8" s="19" t="s">
        <v>79</v>
      </c>
      <c r="B8" s="19" t="s">
        <v>112</v>
      </c>
      <c r="C8" s="70" t="s">
        <v>103</v>
      </c>
      <c r="D8" s="20" t="s">
        <v>113</v>
      </c>
      <c r="E8" s="78" t="s">
        <v>83</v>
      </c>
      <c r="F8" s="24" t="s">
        <v>84</v>
      </c>
      <c r="G8" s="81" t="s">
        <v>114</v>
      </c>
      <c r="H8" s="81"/>
      <c r="I8" s="22" t="s">
        <v>115</v>
      </c>
      <c r="J8" s="23" t="s">
        <v>114</v>
      </c>
    </row>
    <row r="9" spans="1:10" ht="45" customHeight="1" x14ac:dyDescent="0.15">
      <c r="A9" s="19" t="s">
        <v>79</v>
      </c>
      <c r="B9" s="19" t="s">
        <v>116</v>
      </c>
      <c r="C9" s="70" t="s">
        <v>103</v>
      </c>
      <c r="D9" s="20" t="s">
        <v>117</v>
      </c>
      <c r="E9" s="78" t="s">
        <v>83</v>
      </c>
      <c r="F9" s="24" t="s">
        <v>84</v>
      </c>
      <c r="G9" s="81" t="s">
        <v>118</v>
      </c>
      <c r="H9" s="81"/>
      <c r="I9" s="22" t="s">
        <v>119</v>
      </c>
      <c r="J9" s="23" t="s">
        <v>118</v>
      </c>
    </row>
    <row r="10" spans="1:10" ht="45" customHeight="1" x14ac:dyDescent="0.15">
      <c r="A10" s="19" t="s">
        <v>79</v>
      </c>
      <c r="B10" s="19" t="s">
        <v>120</v>
      </c>
      <c r="C10" s="70" t="s">
        <v>121</v>
      </c>
      <c r="D10" s="20" t="s">
        <v>122</v>
      </c>
      <c r="E10" s="76" t="s">
        <v>90</v>
      </c>
      <c r="F10" s="21" t="s">
        <v>109</v>
      </c>
      <c r="G10" s="83" t="s">
        <v>123</v>
      </c>
      <c r="H10" s="23" t="s">
        <v>124</v>
      </c>
      <c r="I10" s="22" t="s">
        <v>125</v>
      </c>
      <c r="J10" s="23" t="s">
        <v>123</v>
      </c>
    </row>
    <row r="11" spans="1:10" ht="45" customHeight="1" x14ac:dyDescent="0.15">
      <c r="A11" s="19" t="s">
        <v>79</v>
      </c>
      <c r="B11" s="19" t="s">
        <v>126</v>
      </c>
      <c r="C11" s="70" t="s">
        <v>121</v>
      </c>
      <c r="D11" s="20" t="s">
        <v>127</v>
      </c>
      <c r="E11" s="76" t="s">
        <v>90</v>
      </c>
      <c r="F11" s="21" t="s">
        <v>109</v>
      </c>
      <c r="G11" s="83" t="s">
        <v>128</v>
      </c>
      <c r="H11" s="23" t="s">
        <v>124</v>
      </c>
      <c r="I11" s="22" t="s">
        <v>129</v>
      </c>
      <c r="J11" s="23" t="s">
        <v>128</v>
      </c>
    </row>
    <row r="12" spans="1:10" ht="45" customHeight="1" x14ac:dyDescent="0.15">
      <c r="A12" s="19" t="s">
        <v>79</v>
      </c>
      <c r="B12" s="19" t="s">
        <v>130</v>
      </c>
      <c r="C12" s="66" t="s">
        <v>131</v>
      </c>
      <c r="D12" s="20" t="s">
        <v>132</v>
      </c>
      <c r="E12" s="78" t="s">
        <v>83</v>
      </c>
      <c r="F12" s="24" t="s">
        <v>109</v>
      </c>
      <c r="G12" s="81" t="s">
        <v>133</v>
      </c>
      <c r="H12" s="81"/>
      <c r="I12" s="22" t="s">
        <v>134</v>
      </c>
      <c r="J12" s="23" t="s">
        <v>133</v>
      </c>
    </row>
    <row r="13" spans="1:10" ht="45" customHeight="1" x14ac:dyDescent="0.15">
      <c r="A13" s="19" t="s">
        <v>79</v>
      </c>
      <c r="B13" s="19" t="s">
        <v>135</v>
      </c>
      <c r="C13" s="66" t="s">
        <v>131</v>
      </c>
      <c r="D13" s="20" t="s">
        <v>136</v>
      </c>
      <c r="E13" s="78" t="s">
        <v>83</v>
      </c>
      <c r="F13" s="24" t="s">
        <v>109</v>
      </c>
      <c r="G13" s="81" t="s">
        <v>137</v>
      </c>
      <c r="H13" s="81"/>
      <c r="I13" s="22" t="s">
        <v>138</v>
      </c>
      <c r="J13" s="23" t="s">
        <v>137</v>
      </c>
    </row>
    <row r="14" spans="1:10" ht="45" customHeight="1" x14ac:dyDescent="0.15">
      <c r="A14" s="19" t="s">
        <v>79</v>
      </c>
      <c r="B14" s="19" t="s">
        <v>139</v>
      </c>
      <c r="C14" s="66" t="s">
        <v>131</v>
      </c>
      <c r="D14" s="20" t="s">
        <v>140</v>
      </c>
      <c r="E14" s="78" t="s">
        <v>83</v>
      </c>
      <c r="F14" s="24" t="s">
        <v>109</v>
      </c>
      <c r="G14" s="81" t="s">
        <v>141</v>
      </c>
      <c r="H14" s="81"/>
      <c r="I14" s="22" t="s">
        <v>142</v>
      </c>
      <c r="J14" s="23" t="s">
        <v>141</v>
      </c>
    </row>
    <row r="15" spans="1:10" ht="45" customHeight="1" x14ac:dyDescent="0.15">
      <c r="A15" s="19" t="s">
        <v>79</v>
      </c>
      <c r="B15" s="19" t="s">
        <v>143</v>
      </c>
      <c r="C15" s="66" t="s">
        <v>131</v>
      </c>
      <c r="D15" s="20" t="s">
        <v>144</v>
      </c>
      <c r="E15" s="78" t="s">
        <v>83</v>
      </c>
      <c r="F15" s="24" t="s">
        <v>109</v>
      </c>
      <c r="G15" s="81" t="s">
        <v>145</v>
      </c>
      <c r="H15" s="81"/>
      <c r="I15" s="22" t="s">
        <v>146</v>
      </c>
      <c r="J15" s="23" t="s">
        <v>145</v>
      </c>
    </row>
    <row r="16" spans="1:10" ht="45" customHeight="1" x14ac:dyDescent="0.15">
      <c r="A16" s="19" t="s">
        <v>79</v>
      </c>
      <c r="B16" s="19" t="s">
        <v>147</v>
      </c>
      <c r="C16" s="66" t="s">
        <v>131</v>
      </c>
      <c r="D16" s="20" t="s">
        <v>148</v>
      </c>
      <c r="E16" s="78" t="s">
        <v>83</v>
      </c>
      <c r="F16" s="24" t="s">
        <v>109</v>
      </c>
      <c r="G16" s="81" t="s">
        <v>149</v>
      </c>
      <c r="H16" s="81"/>
      <c r="I16" s="22" t="s">
        <v>150</v>
      </c>
      <c r="J16" s="23" t="s">
        <v>149</v>
      </c>
    </row>
    <row r="17" spans="1:10" s="61" customFormat="1" ht="45" customHeight="1" thickBot="1" x14ac:dyDescent="0.2">
      <c r="A17" s="56" t="s">
        <v>79</v>
      </c>
      <c r="B17" s="56" t="s">
        <v>151</v>
      </c>
      <c r="C17" s="67" t="s">
        <v>152</v>
      </c>
      <c r="D17" s="57" t="s">
        <v>153</v>
      </c>
      <c r="E17" s="77" t="s">
        <v>90</v>
      </c>
      <c r="F17" s="62" t="s">
        <v>84</v>
      </c>
      <c r="G17" s="82" t="s">
        <v>154</v>
      </c>
      <c r="H17" s="60" t="s">
        <v>124</v>
      </c>
      <c r="I17" s="59" t="s">
        <v>155</v>
      </c>
      <c r="J17" s="60" t="s">
        <v>154</v>
      </c>
    </row>
    <row r="18" spans="1:10" ht="45" customHeight="1" x14ac:dyDescent="0.15">
      <c r="A18" s="25" t="s">
        <v>156</v>
      </c>
      <c r="B18" s="19" t="s">
        <v>157</v>
      </c>
      <c r="C18" s="74" t="s">
        <v>158</v>
      </c>
      <c r="D18" s="26" t="s">
        <v>159</v>
      </c>
      <c r="E18" s="78" t="s">
        <v>83</v>
      </c>
      <c r="F18" s="24" t="s">
        <v>84</v>
      </c>
      <c r="G18" s="81" t="s">
        <v>160</v>
      </c>
      <c r="H18" s="81"/>
      <c r="I18" s="27" t="s">
        <v>161</v>
      </c>
      <c r="J18" s="23" t="s">
        <v>160</v>
      </c>
    </row>
    <row r="19" spans="1:10" ht="45" customHeight="1" x14ac:dyDescent="0.15">
      <c r="A19" s="19" t="s">
        <v>156</v>
      </c>
      <c r="B19" s="19" t="s">
        <v>162</v>
      </c>
      <c r="C19" s="75" t="s">
        <v>163</v>
      </c>
      <c r="D19" s="20" t="s">
        <v>164</v>
      </c>
      <c r="E19" s="76" t="s">
        <v>90</v>
      </c>
      <c r="F19" s="21" t="s">
        <v>84</v>
      </c>
      <c r="G19" s="83" t="s">
        <v>165</v>
      </c>
      <c r="H19" s="23" t="s">
        <v>92</v>
      </c>
      <c r="I19" s="22" t="s">
        <v>166</v>
      </c>
      <c r="J19" s="23" t="s">
        <v>165</v>
      </c>
    </row>
    <row r="20" spans="1:10" ht="45" customHeight="1" x14ac:dyDescent="0.15">
      <c r="A20" s="19" t="s">
        <v>156</v>
      </c>
      <c r="B20" s="19" t="s">
        <v>167</v>
      </c>
      <c r="C20" s="75" t="s">
        <v>163</v>
      </c>
      <c r="D20" s="20" t="s">
        <v>168</v>
      </c>
      <c r="E20" s="76" t="s">
        <v>90</v>
      </c>
      <c r="F20" s="21" t="s">
        <v>84</v>
      </c>
      <c r="G20" s="83" t="s">
        <v>169</v>
      </c>
      <c r="H20" s="23" t="s">
        <v>92</v>
      </c>
      <c r="I20" s="22" t="s">
        <v>170</v>
      </c>
      <c r="J20" s="23" t="s">
        <v>169</v>
      </c>
    </row>
    <row r="21" spans="1:10" ht="45" customHeight="1" x14ac:dyDescent="0.15">
      <c r="A21" s="19" t="s">
        <v>156</v>
      </c>
      <c r="B21" s="19" t="s">
        <v>171</v>
      </c>
      <c r="C21" s="75" t="s">
        <v>163</v>
      </c>
      <c r="D21" s="20" t="s">
        <v>172</v>
      </c>
      <c r="E21" s="76" t="s">
        <v>90</v>
      </c>
      <c r="F21" s="21" t="s">
        <v>84</v>
      </c>
      <c r="G21" s="83" t="s">
        <v>173</v>
      </c>
      <c r="H21" s="23" t="s">
        <v>92</v>
      </c>
      <c r="I21" s="22" t="s">
        <v>174</v>
      </c>
      <c r="J21" s="23" t="s">
        <v>173</v>
      </c>
    </row>
    <row r="22" spans="1:10" ht="45" customHeight="1" x14ac:dyDescent="0.15">
      <c r="A22" s="19" t="s">
        <v>156</v>
      </c>
      <c r="B22" s="19" t="s">
        <v>175</v>
      </c>
      <c r="C22" s="75" t="s">
        <v>163</v>
      </c>
      <c r="D22" s="20" t="s">
        <v>176</v>
      </c>
      <c r="E22" s="76" t="s">
        <v>90</v>
      </c>
      <c r="F22" s="21" t="s">
        <v>84</v>
      </c>
      <c r="G22" s="83" t="s">
        <v>177</v>
      </c>
      <c r="H22" s="23" t="s">
        <v>92</v>
      </c>
      <c r="I22" s="22" t="s">
        <v>178</v>
      </c>
      <c r="J22" s="23" t="s">
        <v>177</v>
      </c>
    </row>
    <row r="23" spans="1:10" ht="45" customHeight="1" x14ac:dyDescent="0.15">
      <c r="A23" s="19" t="s">
        <v>156</v>
      </c>
      <c r="B23" s="19" t="s">
        <v>179</v>
      </c>
      <c r="C23" s="75" t="s">
        <v>163</v>
      </c>
      <c r="D23" s="20" t="s">
        <v>180</v>
      </c>
      <c r="E23" s="76" t="s">
        <v>90</v>
      </c>
      <c r="F23" s="21" t="s">
        <v>84</v>
      </c>
      <c r="G23" s="83" t="s">
        <v>181</v>
      </c>
      <c r="H23" s="23" t="s">
        <v>92</v>
      </c>
      <c r="I23" s="22" t="s">
        <v>182</v>
      </c>
      <c r="J23" s="23" t="s">
        <v>181</v>
      </c>
    </row>
    <row r="24" spans="1:10" ht="45" customHeight="1" x14ac:dyDescent="0.15">
      <c r="A24" s="19" t="s">
        <v>156</v>
      </c>
      <c r="B24" s="19" t="s">
        <v>183</v>
      </c>
      <c r="C24" s="72" t="s">
        <v>184</v>
      </c>
      <c r="D24" s="20" t="s">
        <v>185</v>
      </c>
      <c r="E24" s="78" t="s">
        <v>83</v>
      </c>
      <c r="F24" s="24" t="s">
        <v>84</v>
      </c>
      <c r="G24" s="81" t="s">
        <v>186</v>
      </c>
      <c r="H24" s="81"/>
      <c r="I24" s="22" t="s">
        <v>187</v>
      </c>
      <c r="J24" s="23" t="s">
        <v>186</v>
      </c>
    </row>
    <row r="25" spans="1:10" ht="45" customHeight="1" x14ac:dyDescent="0.15">
      <c r="A25" s="19" t="s">
        <v>156</v>
      </c>
      <c r="B25" s="19" t="s">
        <v>188</v>
      </c>
      <c r="C25" s="70" t="s">
        <v>103</v>
      </c>
      <c r="D25" s="20" t="s">
        <v>189</v>
      </c>
      <c r="E25" s="78" t="s">
        <v>83</v>
      </c>
      <c r="F25" s="24" t="s">
        <v>84</v>
      </c>
      <c r="G25" s="81" t="s">
        <v>190</v>
      </c>
      <c r="H25" s="19" t="s">
        <v>191</v>
      </c>
      <c r="I25" s="22" t="s">
        <v>192</v>
      </c>
      <c r="J25" s="23" t="s">
        <v>190</v>
      </c>
    </row>
    <row r="26" spans="1:10" ht="45" customHeight="1" x14ac:dyDescent="0.15">
      <c r="A26" s="19" t="s">
        <v>156</v>
      </c>
      <c r="B26" s="19" t="s">
        <v>193</v>
      </c>
      <c r="C26" s="70" t="s">
        <v>121</v>
      </c>
      <c r="D26" s="20" t="s">
        <v>194</v>
      </c>
      <c r="E26" s="76" t="s">
        <v>90</v>
      </c>
      <c r="F26" s="21" t="s">
        <v>84</v>
      </c>
      <c r="G26" s="83" t="s">
        <v>195</v>
      </c>
      <c r="H26" s="23" t="s">
        <v>124</v>
      </c>
      <c r="I26" s="22" t="s">
        <v>196</v>
      </c>
      <c r="J26" s="23" t="s">
        <v>195</v>
      </c>
    </row>
    <row r="27" spans="1:10" ht="45" customHeight="1" x14ac:dyDescent="0.15">
      <c r="A27" s="19" t="s">
        <v>156</v>
      </c>
      <c r="B27" s="19" t="s">
        <v>197</v>
      </c>
      <c r="C27" s="70" t="s">
        <v>121</v>
      </c>
      <c r="D27" s="20" t="s">
        <v>198</v>
      </c>
      <c r="E27" s="76" t="s">
        <v>90</v>
      </c>
      <c r="F27" s="21" t="s">
        <v>84</v>
      </c>
      <c r="G27" s="83" t="s">
        <v>199</v>
      </c>
      <c r="H27" s="23" t="s">
        <v>124</v>
      </c>
      <c r="I27" s="22" t="s">
        <v>200</v>
      </c>
      <c r="J27" s="23" t="s">
        <v>199</v>
      </c>
    </row>
    <row r="28" spans="1:10" ht="45" customHeight="1" x14ac:dyDescent="0.15">
      <c r="A28" s="25" t="s">
        <v>156</v>
      </c>
      <c r="B28" s="19" t="s">
        <v>201</v>
      </c>
      <c r="C28" s="70" t="s">
        <v>121</v>
      </c>
      <c r="D28" s="26" t="s">
        <v>202</v>
      </c>
      <c r="E28" s="76" t="s">
        <v>90</v>
      </c>
      <c r="F28" s="21" t="s">
        <v>109</v>
      </c>
      <c r="G28" s="83" t="s">
        <v>203</v>
      </c>
      <c r="H28" s="23" t="s">
        <v>124</v>
      </c>
      <c r="I28" s="27" t="s">
        <v>204</v>
      </c>
      <c r="J28" s="23" t="s">
        <v>203</v>
      </c>
    </row>
    <row r="29" spans="1:10" ht="45" customHeight="1" x14ac:dyDescent="0.15">
      <c r="A29" s="19" t="s">
        <v>156</v>
      </c>
      <c r="B29" s="19" t="s">
        <v>205</v>
      </c>
      <c r="C29" s="66" t="s">
        <v>131</v>
      </c>
      <c r="D29" s="20" t="s">
        <v>206</v>
      </c>
      <c r="E29" s="78" t="s">
        <v>83</v>
      </c>
      <c r="F29" s="24" t="s">
        <v>109</v>
      </c>
      <c r="G29" s="81" t="s">
        <v>207</v>
      </c>
      <c r="H29" s="81"/>
      <c r="I29" s="22" t="s">
        <v>208</v>
      </c>
      <c r="J29" s="23" t="s">
        <v>207</v>
      </c>
    </row>
    <row r="30" spans="1:10" ht="45" customHeight="1" x14ac:dyDescent="0.15">
      <c r="A30" s="19" t="s">
        <v>156</v>
      </c>
      <c r="B30" s="19" t="s">
        <v>209</v>
      </c>
      <c r="C30" s="66" t="s">
        <v>131</v>
      </c>
      <c r="D30" s="20" t="s">
        <v>210</v>
      </c>
      <c r="E30" s="78" t="s">
        <v>83</v>
      </c>
      <c r="F30" s="24" t="s">
        <v>109</v>
      </c>
      <c r="G30" s="81" t="s">
        <v>211</v>
      </c>
      <c r="H30" s="81"/>
      <c r="I30" s="22" t="s">
        <v>212</v>
      </c>
      <c r="J30" s="23" t="s">
        <v>211</v>
      </c>
    </row>
    <row r="31" spans="1:10" ht="45" customHeight="1" x14ac:dyDescent="0.15">
      <c r="A31" s="19" t="s">
        <v>156</v>
      </c>
      <c r="B31" s="19" t="s">
        <v>213</v>
      </c>
      <c r="C31" s="66" t="s">
        <v>131</v>
      </c>
      <c r="D31" s="20" t="s">
        <v>214</v>
      </c>
      <c r="E31" s="78" t="s">
        <v>83</v>
      </c>
      <c r="F31" s="24" t="s">
        <v>109</v>
      </c>
      <c r="G31" s="81" t="s">
        <v>215</v>
      </c>
      <c r="H31" s="81"/>
      <c r="I31" s="22" t="s">
        <v>216</v>
      </c>
      <c r="J31" s="23" t="s">
        <v>215</v>
      </c>
    </row>
    <row r="32" spans="1:10" ht="45" customHeight="1" x14ac:dyDescent="0.15">
      <c r="A32" s="19" t="s">
        <v>156</v>
      </c>
      <c r="B32" s="19" t="s">
        <v>217</v>
      </c>
      <c r="C32" s="68" t="s">
        <v>152</v>
      </c>
      <c r="D32" s="20" t="s">
        <v>218</v>
      </c>
      <c r="E32" s="76" t="s">
        <v>90</v>
      </c>
      <c r="F32" s="21" t="s">
        <v>109</v>
      </c>
      <c r="G32" s="83" t="s">
        <v>219</v>
      </c>
      <c r="H32" s="23" t="s">
        <v>124</v>
      </c>
      <c r="I32" s="22" t="s">
        <v>220</v>
      </c>
      <c r="J32" s="23" t="s">
        <v>219</v>
      </c>
    </row>
    <row r="33" spans="1:10" ht="45" customHeight="1" x14ac:dyDescent="0.15">
      <c r="A33" s="19" t="s">
        <v>156</v>
      </c>
      <c r="B33" s="19" t="s">
        <v>221</v>
      </c>
      <c r="C33" s="68" t="s">
        <v>152</v>
      </c>
      <c r="D33" s="20" t="s">
        <v>222</v>
      </c>
      <c r="E33" s="76" t="s">
        <v>90</v>
      </c>
      <c r="F33" s="21" t="s">
        <v>109</v>
      </c>
      <c r="G33" s="83" t="s">
        <v>223</v>
      </c>
      <c r="H33" s="23" t="s">
        <v>124</v>
      </c>
      <c r="I33" s="22" t="s">
        <v>224</v>
      </c>
      <c r="J33" s="23" t="s">
        <v>223</v>
      </c>
    </row>
    <row r="34" spans="1:10" s="61" customFormat="1" ht="45" customHeight="1" thickBot="1" x14ac:dyDescent="0.2">
      <c r="A34" s="63" t="s">
        <v>156</v>
      </c>
      <c r="B34" s="56" t="s">
        <v>225</v>
      </c>
      <c r="C34" s="67" t="s">
        <v>152</v>
      </c>
      <c r="D34" s="64" t="s">
        <v>226</v>
      </c>
      <c r="E34" s="77" t="s">
        <v>90</v>
      </c>
      <c r="F34" s="62" t="s">
        <v>109</v>
      </c>
      <c r="G34" s="82" t="s">
        <v>227</v>
      </c>
      <c r="H34" s="60" t="s">
        <v>124</v>
      </c>
      <c r="I34" s="65" t="s">
        <v>228</v>
      </c>
      <c r="J34" s="60" t="s">
        <v>227</v>
      </c>
    </row>
    <row r="35" spans="1:10" ht="45" customHeight="1" x14ac:dyDescent="0.15">
      <c r="A35" s="19" t="s">
        <v>229</v>
      </c>
      <c r="B35" s="19" t="s">
        <v>230</v>
      </c>
      <c r="C35" s="73" t="s">
        <v>81</v>
      </c>
      <c r="D35" s="20" t="s">
        <v>231</v>
      </c>
      <c r="E35" s="78" t="s">
        <v>83</v>
      </c>
      <c r="F35" s="24" t="s">
        <v>84</v>
      </c>
      <c r="G35" s="81" t="s">
        <v>232</v>
      </c>
      <c r="H35" s="81"/>
      <c r="I35" s="22" t="s">
        <v>233</v>
      </c>
      <c r="J35" s="23" t="s">
        <v>232</v>
      </c>
    </row>
    <row r="36" spans="1:10" ht="45" customHeight="1" x14ac:dyDescent="0.15">
      <c r="A36" s="19" t="s">
        <v>229</v>
      </c>
      <c r="B36" s="19" t="s">
        <v>234</v>
      </c>
      <c r="C36" s="73" t="s">
        <v>88</v>
      </c>
      <c r="D36" s="20" t="s">
        <v>235</v>
      </c>
      <c r="E36" s="76" t="s">
        <v>90</v>
      </c>
      <c r="F36" s="21" t="s">
        <v>84</v>
      </c>
      <c r="G36" s="83" t="s">
        <v>236</v>
      </c>
      <c r="H36" s="23" t="s">
        <v>92</v>
      </c>
      <c r="I36" s="22" t="s">
        <v>237</v>
      </c>
      <c r="J36" s="23" t="s">
        <v>236</v>
      </c>
    </row>
    <row r="37" spans="1:10" ht="45" customHeight="1" x14ac:dyDescent="0.15">
      <c r="A37" s="19" t="s">
        <v>229</v>
      </c>
      <c r="B37" s="19" t="s">
        <v>238</v>
      </c>
      <c r="C37" s="73" t="s">
        <v>88</v>
      </c>
      <c r="D37" s="20" t="s">
        <v>239</v>
      </c>
      <c r="E37" s="76" t="s">
        <v>90</v>
      </c>
      <c r="F37" s="21" t="s">
        <v>84</v>
      </c>
      <c r="G37" s="83" t="s">
        <v>240</v>
      </c>
      <c r="H37" s="23" t="s">
        <v>92</v>
      </c>
      <c r="I37" s="22" t="s">
        <v>241</v>
      </c>
      <c r="J37" s="23" t="s">
        <v>240</v>
      </c>
    </row>
    <row r="38" spans="1:10" ht="45" customHeight="1" x14ac:dyDescent="0.15">
      <c r="A38" s="19" t="s">
        <v>229</v>
      </c>
      <c r="B38" s="19" t="s">
        <v>242</v>
      </c>
      <c r="C38" s="73" t="s">
        <v>88</v>
      </c>
      <c r="D38" s="20" t="s">
        <v>243</v>
      </c>
      <c r="E38" s="76" t="s">
        <v>90</v>
      </c>
      <c r="F38" s="21" t="s">
        <v>84</v>
      </c>
      <c r="G38" s="83" t="s">
        <v>244</v>
      </c>
      <c r="H38" s="23" t="s">
        <v>92</v>
      </c>
      <c r="I38" s="22" t="s">
        <v>245</v>
      </c>
      <c r="J38" s="23" t="s">
        <v>244</v>
      </c>
    </row>
    <row r="39" spans="1:10" ht="45" customHeight="1" x14ac:dyDescent="0.15">
      <c r="A39" s="19" t="s">
        <v>229</v>
      </c>
      <c r="B39" s="19" t="s">
        <v>246</v>
      </c>
      <c r="C39" s="73" t="s">
        <v>88</v>
      </c>
      <c r="D39" s="20" t="s">
        <v>247</v>
      </c>
      <c r="E39" s="76" t="s">
        <v>90</v>
      </c>
      <c r="F39" s="21" t="s">
        <v>84</v>
      </c>
      <c r="G39" s="83" t="s">
        <v>248</v>
      </c>
      <c r="H39" s="23" t="s">
        <v>92</v>
      </c>
      <c r="I39" s="22" t="s">
        <v>249</v>
      </c>
      <c r="J39" s="23" t="s">
        <v>248</v>
      </c>
    </row>
    <row r="40" spans="1:10" ht="45" customHeight="1" x14ac:dyDescent="0.15">
      <c r="A40" s="19" t="s">
        <v>229</v>
      </c>
      <c r="B40" s="19" t="s">
        <v>250</v>
      </c>
      <c r="C40" s="73" t="s">
        <v>88</v>
      </c>
      <c r="D40" s="20" t="s">
        <v>251</v>
      </c>
      <c r="E40" s="76" t="s">
        <v>90</v>
      </c>
      <c r="F40" s="21" t="s">
        <v>84</v>
      </c>
      <c r="G40" s="83" t="s">
        <v>252</v>
      </c>
      <c r="H40" s="23" t="s">
        <v>92</v>
      </c>
      <c r="I40" s="22" t="s">
        <v>253</v>
      </c>
      <c r="J40" s="23" t="s">
        <v>252</v>
      </c>
    </row>
    <row r="41" spans="1:10" ht="45" customHeight="1" x14ac:dyDescent="0.15">
      <c r="A41" s="19" t="s">
        <v>229</v>
      </c>
      <c r="B41" s="19" t="s">
        <v>254</v>
      </c>
      <c r="C41" s="73" t="s">
        <v>88</v>
      </c>
      <c r="D41" s="20" t="s">
        <v>255</v>
      </c>
      <c r="E41" s="76" t="s">
        <v>90</v>
      </c>
      <c r="F41" s="21" t="s">
        <v>84</v>
      </c>
      <c r="G41" s="83" t="s">
        <v>256</v>
      </c>
      <c r="H41" s="23" t="s">
        <v>92</v>
      </c>
      <c r="I41" s="22" t="s">
        <v>257</v>
      </c>
      <c r="J41" s="23" t="s">
        <v>256</v>
      </c>
    </row>
    <row r="42" spans="1:10" ht="45" customHeight="1" x14ac:dyDescent="0.15">
      <c r="A42" s="19" t="s">
        <v>229</v>
      </c>
      <c r="B42" s="19" t="s">
        <v>258</v>
      </c>
      <c r="C42" s="72" t="s">
        <v>184</v>
      </c>
      <c r="D42" s="20" t="s">
        <v>259</v>
      </c>
      <c r="E42" s="78" t="s">
        <v>83</v>
      </c>
      <c r="F42" s="24" t="s">
        <v>109</v>
      </c>
      <c r="G42" s="81" t="s">
        <v>260</v>
      </c>
      <c r="H42" s="81"/>
      <c r="I42" s="22" t="s">
        <v>261</v>
      </c>
      <c r="J42" s="23" t="s">
        <v>260</v>
      </c>
    </row>
    <row r="43" spans="1:10" ht="45" customHeight="1" x14ac:dyDescent="0.15">
      <c r="A43" s="19" t="s">
        <v>229</v>
      </c>
      <c r="B43" s="19" t="s">
        <v>262</v>
      </c>
      <c r="C43" s="72" t="s">
        <v>263</v>
      </c>
      <c r="D43" s="20" t="s">
        <v>264</v>
      </c>
      <c r="E43" s="76" t="s">
        <v>90</v>
      </c>
      <c r="F43" s="21" t="s">
        <v>109</v>
      </c>
      <c r="G43" s="83" t="s">
        <v>265</v>
      </c>
      <c r="H43" s="23" t="s">
        <v>124</v>
      </c>
      <c r="I43" s="22" t="s">
        <v>266</v>
      </c>
      <c r="J43" s="23" t="s">
        <v>265</v>
      </c>
    </row>
    <row r="44" spans="1:10" ht="45" customHeight="1" x14ac:dyDescent="0.15">
      <c r="A44" s="19" t="s">
        <v>229</v>
      </c>
      <c r="B44" s="19" t="s">
        <v>267</v>
      </c>
      <c r="C44" s="70" t="s">
        <v>103</v>
      </c>
      <c r="D44" s="20" t="s">
        <v>268</v>
      </c>
      <c r="E44" s="78" t="s">
        <v>83</v>
      </c>
      <c r="F44" s="24" t="s">
        <v>84</v>
      </c>
      <c r="G44" s="81" t="s">
        <v>269</v>
      </c>
      <c r="H44" s="81"/>
      <c r="I44" s="22" t="s">
        <v>270</v>
      </c>
      <c r="J44" s="23" t="s">
        <v>269</v>
      </c>
    </row>
    <row r="45" spans="1:10" ht="45" customHeight="1" x14ac:dyDescent="0.15">
      <c r="A45" s="19" t="s">
        <v>229</v>
      </c>
      <c r="B45" s="19" t="s">
        <v>271</v>
      </c>
      <c r="C45" s="70" t="s">
        <v>103</v>
      </c>
      <c r="D45" s="20" t="s">
        <v>272</v>
      </c>
      <c r="E45" s="78" t="s">
        <v>83</v>
      </c>
      <c r="F45" s="24" t="s">
        <v>84</v>
      </c>
      <c r="G45" s="81" t="s">
        <v>273</v>
      </c>
      <c r="H45" s="81"/>
      <c r="I45" s="22" t="s">
        <v>274</v>
      </c>
      <c r="J45" s="23" t="s">
        <v>273</v>
      </c>
    </row>
    <row r="46" spans="1:10" ht="45" customHeight="1" x14ac:dyDescent="0.15">
      <c r="A46" s="19" t="s">
        <v>229</v>
      </c>
      <c r="B46" s="19" t="s">
        <v>275</v>
      </c>
      <c r="C46" s="70" t="s">
        <v>103</v>
      </c>
      <c r="D46" s="20" t="s">
        <v>276</v>
      </c>
      <c r="E46" s="78" t="s">
        <v>83</v>
      </c>
      <c r="F46" s="24" t="s">
        <v>84</v>
      </c>
      <c r="G46" s="81" t="s">
        <v>277</v>
      </c>
      <c r="H46" s="81"/>
      <c r="I46" s="22" t="s">
        <v>278</v>
      </c>
      <c r="J46" s="23" t="s">
        <v>277</v>
      </c>
    </row>
    <row r="47" spans="1:10" ht="45" customHeight="1" x14ac:dyDescent="0.15">
      <c r="A47" s="19" t="s">
        <v>229</v>
      </c>
      <c r="B47" s="19" t="s">
        <v>279</v>
      </c>
      <c r="C47" s="70" t="s">
        <v>121</v>
      </c>
      <c r="D47" s="20" t="s">
        <v>280</v>
      </c>
      <c r="E47" s="76" t="s">
        <v>90</v>
      </c>
      <c r="F47" s="21" t="s">
        <v>84</v>
      </c>
      <c r="G47" s="83" t="s">
        <v>281</v>
      </c>
      <c r="H47" s="23" t="s">
        <v>124</v>
      </c>
      <c r="I47" s="22" t="s">
        <v>282</v>
      </c>
      <c r="J47" s="23" t="s">
        <v>281</v>
      </c>
    </row>
    <row r="48" spans="1:10" ht="45" customHeight="1" x14ac:dyDescent="0.15">
      <c r="A48" s="19" t="s">
        <v>229</v>
      </c>
      <c r="B48" s="19" t="s">
        <v>283</v>
      </c>
      <c r="C48" s="66" t="s">
        <v>131</v>
      </c>
      <c r="D48" s="20" t="s">
        <v>284</v>
      </c>
      <c r="E48" s="78" t="s">
        <v>83</v>
      </c>
      <c r="F48" s="24" t="s">
        <v>84</v>
      </c>
      <c r="G48" s="81" t="s">
        <v>285</v>
      </c>
      <c r="H48" s="81"/>
      <c r="I48" s="22" t="s">
        <v>286</v>
      </c>
      <c r="J48" s="23" t="s">
        <v>285</v>
      </c>
    </row>
    <row r="49" spans="1:10" ht="45" customHeight="1" x14ac:dyDescent="0.15">
      <c r="A49" s="19" t="s">
        <v>229</v>
      </c>
      <c r="B49" s="19" t="s">
        <v>287</v>
      </c>
      <c r="C49" s="66" t="s">
        <v>131</v>
      </c>
      <c r="D49" s="20" t="s">
        <v>288</v>
      </c>
      <c r="E49" s="78" t="s">
        <v>83</v>
      </c>
      <c r="F49" s="24" t="s">
        <v>84</v>
      </c>
      <c r="G49" s="81" t="s">
        <v>289</v>
      </c>
      <c r="H49" s="81"/>
      <c r="I49" s="22" t="s">
        <v>290</v>
      </c>
      <c r="J49" s="23" t="s">
        <v>289</v>
      </c>
    </row>
    <row r="50" spans="1:10" s="17" customFormat="1" ht="45" customHeight="1" x14ac:dyDescent="0.15">
      <c r="A50" s="19" t="s">
        <v>229</v>
      </c>
      <c r="B50" s="19" t="s">
        <v>291</v>
      </c>
      <c r="C50" s="66" t="s">
        <v>131</v>
      </c>
      <c r="D50" s="20" t="s">
        <v>292</v>
      </c>
      <c r="E50" s="78" t="s">
        <v>83</v>
      </c>
      <c r="F50" s="24" t="s">
        <v>109</v>
      </c>
      <c r="G50" s="81" t="s">
        <v>293</v>
      </c>
      <c r="H50" s="81"/>
      <c r="I50" s="22" t="s">
        <v>294</v>
      </c>
      <c r="J50" s="23" t="s">
        <v>293</v>
      </c>
    </row>
    <row r="51" spans="1:10" s="61" customFormat="1" ht="45" customHeight="1" thickBot="1" x14ac:dyDescent="0.2">
      <c r="A51" s="56" t="s">
        <v>229</v>
      </c>
      <c r="B51" s="56" t="s">
        <v>295</v>
      </c>
      <c r="C51" s="69" t="s">
        <v>131</v>
      </c>
      <c r="D51" s="57" t="s">
        <v>296</v>
      </c>
      <c r="E51" s="79" t="s">
        <v>83</v>
      </c>
      <c r="F51" s="58" t="s">
        <v>109</v>
      </c>
      <c r="G51" s="84" t="s">
        <v>297</v>
      </c>
      <c r="H51" s="84"/>
      <c r="I51" s="59" t="s">
        <v>298</v>
      </c>
      <c r="J51" s="60" t="s">
        <v>297</v>
      </c>
    </row>
    <row r="52" spans="1:10" ht="45" customHeight="1" x14ac:dyDescent="0.15">
      <c r="A52" s="19" t="s">
        <v>299</v>
      </c>
      <c r="B52" s="19" t="s">
        <v>300</v>
      </c>
      <c r="C52" s="72" t="s">
        <v>184</v>
      </c>
      <c r="D52" s="20" t="s">
        <v>301</v>
      </c>
      <c r="E52" s="78" t="s">
        <v>83</v>
      </c>
      <c r="F52" s="24" t="s">
        <v>84</v>
      </c>
      <c r="G52" s="81" t="s">
        <v>302</v>
      </c>
      <c r="H52" s="81"/>
      <c r="I52" s="22" t="s">
        <v>303</v>
      </c>
      <c r="J52" s="23" t="s">
        <v>302</v>
      </c>
    </row>
    <row r="53" spans="1:10" ht="45" customHeight="1" x14ac:dyDescent="0.15">
      <c r="A53" s="19" t="s">
        <v>299</v>
      </c>
      <c r="B53" s="19" t="s">
        <v>304</v>
      </c>
      <c r="C53" s="72" t="s">
        <v>184</v>
      </c>
      <c r="D53" s="20" t="s">
        <v>305</v>
      </c>
      <c r="E53" s="78" t="s">
        <v>83</v>
      </c>
      <c r="F53" s="24" t="s">
        <v>109</v>
      </c>
      <c r="G53" s="81" t="s">
        <v>306</v>
      </c>
      <c r="H53" s="81"/>
      <c r="I53" s="22" t="s">
        <v>307</v>
      </c>
      <c r="J53" s="23" t="s">
        <v>306</v>
      </c>
    </row>
    <row r="54" spans="1:10" ht="45" customHeight="1" x14ac:dyDescent="0.15">
      <c r="A54" s="19" t="s">
        <v>299</v>
      </c>
      <c r="B54" s="19" t="s">
        <v>308</v>
      </c>
      <c r="C54" s="72" t="s">
        <v>263</v>
      </c>
      <c r="D54" s="20" t="s">
        <v>309</v>
      </c>
      <c r="E54" s="76" t="s">
        <v>90</v>
      </c>
      <c r="F54" s="21" t="s">
        <v>84</v>
      </c>
      <c r="G54" s="83" t="s">
        <v>310</v>
      </c>
      <c r="H54" s="23" t="s">
        <v>124</v>
      </c>
      <c r="I54" s="22" t="s">
        <v>311</v>
      </c>
      <c r="J54" s="23" t="s">
        <v>310</v>
      </c>
    </row>
    <row r="55" spans="1:10" ht="45" customHeight="1" x14ac:dyDescent="0.15">
      <c r="A55" s="19" t="s">
        <v>299</v>
      </c>
      <c r="B55" s="19" t="s">
        <v>312</v>
      </c>
      <c r="C55" s="72" t="s">
        <v>313</v>
      </c>
      <c r="D55" s="20" t="s">
        <v>314</v>
      </c>
      <c r="E55" s="76" t="s">
        <v>90</v>
      </c>
      <c r="F55" s="21" t="s">
        <v>84</v>
      </c>
      <c r="G55" s="83" t="s">
        <v>315</v>
      </c>
      <c r="H55" s="23" t="s">
        <v>92</v>
      </c>
      <c r="I55" s="22" t="s">
        <v>316</v>
      </c>
      <c r="J55" s="23" t="s">
        <v>315</v>
      </c>
    </row>
    <row r="56" spans="1:10" ht="45" customHeight="1" x14ac:dyDescent="0.15">
      <c r="A56" s="19" t="s">
        <v>299</v>
      </c>
      <c r="B56" s="19" t="s">
        <v>317</v>
      </c>
      <c r="C56" s="70" t="s">
        <v>103</v>
      </c>
      <c r="D56" s="20" t="s">
        <v>318</v>
      </c>
      <c r="E56" s="78" t="s">
        <v>83</v>
      </c>
      <c r="F56" s="24" t="s">
        <v>84</v>
      </c>
      <c r="G56" s="81" t="s">
        <v>319</v>
      </c>
      <c r="H56" s="81"/>
      <c r="I56" s="22" t="s">
        <v>320</v>
      </c>
      <c r="J56" s="23" t="s">
        <v>319</v>
      </c>
    </row>
    <row r="57" spans="1:10" ht="45" customHeight="1" x14ac:dyDescent="0.15">
      <c r="A57" s="19" t="s">
        <v>299</v>
      </c>
      <c r="B57" s="19" t="s">
        <v>321</v>
      </c>
      <c r="C57" s="70" t="s">
        <v>103</v>
      </c>
      <c r="D57" s="20" t="s">
        <v>322</v>
      </c>
      <c r="E57" s="78" t="s">
        <v>83</v>
      </c>
      <c r="F57" s="24" t="s">
        <v>84</v>
      </c>
      <c r="G57" s="81" t="s">
        <v>323</v>
      </c>
      <c r="H57" s="81"/>
      <c r="I57" s="22" t="s">
        <v>324</v>
      </c>
      <c r="J57" s="23" t="s">
        <v>323</v>
      </c>
    </row>
    <row r="58" spans="1:10" ht="45" customHeight="1" x14ac:dyDescent="0.15">
      <c r="A58" s="19" t="s">
        <v>299</v>
      </c>
      <c r="B58" s="19" t="s">
        <v>325</v>
      </c>
      <c r="C58" s="70" t="s">
        <v>103</v>
      </c>
      <c r="D58" s="20" t="s">
        <v>326</v>
      </c>
      <c r="E58" s="78" t="s">
        <v>83</v>
      </c>
      <c r="F58" s="24" t="s">
        <v>84</v>
      </c>
      <c r="G58" s="81" t="s">
        <v>327</v>
      </c>
      <c r="H58" s="81"/>
      <c r="I58" s="22" t="s">
        <v>328</v>
      </c>
      <c r="J58" s="23" t="s">
        <v>327</v>
      </c>
    </row>
    <row r="59" spans="1:10" s="61" customFormat="1" ht="45" customHeight="1" thickBot="1" x14ac:dyDescent="0.2">
      <c r="A59" s="56" t="s">
        <v>299</v>
      </c>
      <c r="B59" s="56" t="s">
        <v>329</v>
      </c>
      <c r="C59" s="69" t="s">
        <v>131</v>
      </c>
      <c r="D59" s="57" t="s">
        <v>330</v>
      </c>
      <c r="E59" s="79" t="s">
        <v>83</v>
      </c>
      <c r="F59" s="58" t="s">
        <v>109</v>
      </c>
      <c r="G59" s="84" t="s">
        <v>331</v>
      </c>
      <c r="H59" s="84"/>
      <c r="I59" s="59" t="s">
        <v>332</v>
      </c>
      <c r="J59" s="60" t="s">
        <v>331</v>
      </c>
    </row>
    <row r="60" spans="1:10" ht="45" customHeight="1" x14ac:dyDescent="0.15">
      <c r="A60" s="19" t="s">
        <v>333</v>
      </c>
      <c r="B60" s="19" t="s">
        <v>334</v>
      </c>
      <c r="C60" s="72" t="s">
        <v>184</v>
      </c>
      <c r="D60" s="20" t="s">
        <v>335</v>
      </c>
      <c r="E60" s="78" t="s">
        <v>83</v>
      </c>
      <c r="F60" s="24" t="s">
        <v>84</v>
      </c>
      <c r="G60" s="81" t="s">
        <v>336</v>
      </c>
      <c r="H60" s="19" t="s">
        <v>337</v>
      </c>
      <c r="I60" s="22" t="s">
        <v>338</v>
      </c>
      <c r="J60" s="23" t="s">
        <v>336</v>
      </c>
    </row>
    <row r="61" spans="1:10" ht="45" customHeight="1" x14ac:dyDescent="0.15">
      <c r="A61" s="19" t="s">
        <v>333</v>
      </c>
      <c r="B61" s="19" t="s">
        <v>339</v>
      </c>
      <c r="C61" s="72" t="s">
        <v>263</v>
      </c>
      <c r="D61" s="20" t="s">
        <v>340</v>
      </c>
      <c r="E61" s="76" t="s">
        <v>90</v>
      </c>
      <c r="F61" s="21" t="s">
        <v>84</v>
      </c>
      <c r="G61" s="83" t="s">
        <v>341</v>
      </c>
      <c r="H61" s="23" t="s">
        <v>124</v>
      </c>
      <c r="I61" s="22" t="s">
        <v>342</v>
      </c>
      <c r="J61" s="23" t="s">
        <v>341</v>
      </c>
    </row>
    <row r="62" spans="1:10" ht="45" customHeight="1" x14ac:dyDescent="0.15">
      <c r="A62" s="19" t="s">
        <v>333</v>
      </c>
      <c r="B62" s="19" t="s">
        <v>343</v>
      </c>
      <c r="C62" s="70" t="s">
        <v>103</v>
      </c>
      <c r="D62" s="20" t="s">
        <v>344</v>
      </c>
      <c r="E62" s="78" t="s">
        <v>83</v>
      </c>
      <c r="F62" s="24" t="s">
        <v>84</v>
      </c>
      <c r="G62" s="81" t="s">
        <v>345</v>
      </c>
      <c r="H62" s="81"/>
      <c r="I62" s="22" t="s">
        <v>346</v>
      </c>
      <c r="J62" s="23" t="s">
        <v>345</v>
      </c>
    </row>
    <row r="63" spans="1:10" ht="45" customHeight="1" x14ac:dyDescent="0.15">
      <c r="A63" s="19" t="s">
        <v>333</v>
      </c>
      <c r="B63" s="19" t="s">
        <v>347</v>
      </c>
      <c r="C63" s="70" t="s">
        <v>103</v>
      </c>
      <c r="D63" s="20" t="s">
        <v>348</v>
      </c>
      <c r="E63" s="78" t="s">
        <v>83</v>
      </c>
      <c r="F63" s="24" t="s">
        <v>84</v>
      </c>
      <c r="G63" s="81" t="s">
        <v>349</v>
      </c>
      <c r="H63" s="81"/>
      <c r="I63" s="22" t="s">
        <v>350</v>
      </c>
      <c r="J63" s="23" t="s">
        <v>349</v>
      </c>
    </row>
    <row r="64" spans="1:10" ht="45" customHeight="1" x14ac:dyDescent="0.15">
      <c r="A64" s="19" t="s">
        <v>333</v>
      </c>
      <c r="B64" s="19" t="s">
        <v>351</v>
      </c>
      <c r="C64" s="70" t="s">
        <v>103</v>
      </c>
      <c r="D64" s="20" t="s">
        <v>352</v>
      </c>
      <c r="E64" s="78" t="s">
        <v>83</v>
      </c>
      <c r="F64" s="24" t="s">
        <v>84</v>
      </c>
      <c r="G64" s="81" t="s">
        <v>353</v>
      </c>
      <c r="H64" s="81"/>
      <c r="I64" s="22" t="s">
        <v>354</v>
      </c>
      <c r="J64" s="23" t="s">
        <v>353</v>
      </c>
    </row>
    <row r="65" spans="1:10" ht="45" customHeight="1" x14ac:dyDescent="0.15">
      <c r="A65" s="19" t="s">
        <v>333</v>
      </c>
      <c r="B65" s="19" t="s">
        <v>355</v>
      </c>
      <c r="C65" s="70" t="s">
        <v>103</v>
      </c>
      <c r="D65" s="20" t="s">
        <v>356</v>
      </c>
      <c r="E65" s="78" t="s">
        <v>83</v>
      </c>
      <c r="F65" s="24" t="s">
        <v>84</v>
      </c>
      <c r="G65" s="81" t="s">
        <v>357</v>
      </c>
      <c r="H65" s="81"/>
      <c r="I65" s="22" t="s">
        <v>358</v>
      </c>
      <c r="J65" s="23" t="s">
        <v>357</v>
      </c>
    </row>
    <row r="66" spans="1:10" ht="45" customHeight="1" x14ac:dyDescent="0.15">
      <c r="A66" s="19" t="s">
        <v>333</v>
      </c>
      <c r="B66" s="19" t="s">
        <v>359</v>
      </c>
      <c r="C66" s="70" t="s">
        <v>121</v>
      </c>
      <c r="D66" s="20" t="s">
        <v>360</v>
      </c>
      <c r="E66" s="76" t="s">
        <v>90</v>
      </c>
      <c r="F66" s="21" t="s">
        <v>84</v>
      </c>
      <c r="G66" s="83" t="s">
        <v>361</v>
      </c>
      <c r="H66" s="23" t="s">
        <v>124</v>
      </c>
      <c r="I66" s="22" t="s">
        <v>362</v>
      </c>
      <c r="J66" s="23" t="s">
        <v>361</v>
      </c>
    </row>
    <row r="67" spans="1:10" ht="45" customHeight="1" x14ac:dyDescent="0.15">
      <c r="A67" s="19" t="s">
        <v>333</v>
      </c>
      <c r="B67" s="19" t="s">
        <v>363</v>
      </c>
      <c r="C67" s="66" t="s">
        <v>131</v>
      </c>
      <c r="D67" s="20" t="s">
        <v>364</v>
      </c>
      <c r="E67" s="78" t="s">
        <v>83</v>
      </c>
      <c r="F67" s="24" t="s">
        <v>109</v>
      </c>
      <c r="G67" s="81" t="s">
        <v>365</v>
      </c>
      <c r="H67" s="81"/>
      <c r="I67" s="22" t="s">
        <v>366</v>
      </c>
      <c r="J67" s="23" t="s">
        <v>365</v>
      </c>
    </row>
    <row r="68" spans="1:10" ht="45" customHeight="1" x14ac:dyDescent="0.15">
      <c r="A68" s="19" t="s">
        <v>333</v>
      </c>
      <c r="B68" s="19" t="s">
        <v>367</v>
      </c>
      <c r="C68" s="66" t="s">
        <v>131</v>
      </c>
      <c r="D68" s="20" t="s">
        <v>368</v>
      </c>
      <c r="E68" s="78" t="s">
        <v>83</v>
      </c>
      <c r="F68" s="24" t="s">
        <v>109</v>
      </c>
      <c r="G68" s="81" t="s">
        <v>369</v>
      </c>
      <c r="H68" s="81"/>
      <c r="I68" s="22" t="s">
        <v>370</v>
      </c>
      <c r="J68" s="23" t="s">
        <v>369</v>
      </c>
    </row>
    <row r="69" spans="1:10" ht="45" customHeight="1" x14ac:dyDescent="0.15">
      <c r="A69" s="19" t="s">
        <v>333</v>
      </c>
      <c r="B69" s="19" t="s">
        <v>371</v>
      </c>
      <c r="C69" s="66" t="s">
        <v>131</v>
      </c>
      <c r="D69" s="20" t="s">
        <v>372</v>
      </c>
      <c r="E69" s="78" t="s">
        <v>83</v>
      </c>
      <c r="F69" s="24" t="s">
        <v>84</v>
      </c>
      <c r="G69" s="81" t="s">
        <v>373</v>
      </c>
      <c r="H69" s="81"/>
      <c r="I69" s="22" t="s">
        <v>374</v>
      </c>
      <c r="J69" s="23" t="s">
        <v>373</v>
      </c>
    </row>
    <row r="70" spans="1:10" ht="45" customHeight="1" x14ac:dyDescent="0.15">
      <c r="A70" s="19" t="s">
        <v>333</v>
      </c>
      <c r="B70" s="19" t="s">
        <v>375</v>
      </c>
      <c r="C70" s="66" t="s">
        <v>131</v>
      </c>
      <c r="D70" s="20" t="s">
        <v>376</v>
      </c>
      <c r="E70" s="78" t="s">
        <v>83</v>
      </c>
      <c r="F70" s="24" t="s">
        <v>109</v>
      </c>
      <c r="G70" s="81" t="s">
        <v>377</v>
      </c>
      <c r="H70" s="81"/>
      <c r="I70" s="22" t="s">
        <v>378</v>
      </c>
      <c r="J70" s="23" t="s">
        <v>377</v>
      </c>
    </row>
    <row r="71" spans="1:10" ht="45" customHeight="1" x14ac:dyDescent="0.15">
      <c r="A71" s="19" t="s">
        <v>333</v>
      </c>
      <c r="B71" s="19" t="s">
        <v>379</v>
      </c>
      <c r="C71" s="66" t="s">
        <v>131</v>
      </c>
      <c r="D71" s="20" t="s">
        <v>380</v>
      </c>
      <c r="E71" s="78" t="s">
        <v>83</v>
      </c>
      <c r="F71" s="24" t="s">
        <v>84</v>
      </c>
      <c r="G71" s="81" t="s">
        <v>381</v>
      </c>
      <c r="H71" s="81"/>
      <c r="I71" s="22" t="s">
        <v>382</v>
      </c>
      <c r="J71" s="23" t="s">
        <v>381</v>
      </c>
    </row>
    <row r="72" spans="1:10" ht="45" customHeight="1" x14ac:dyDescent="0.15">
      <c r="A72" s="19" t="s">
        <v>333</v>
      </c>
      <c r="B72" s="19" t="s">
        <v>383</v>
      </c>
      <c r="C72" s="68" t="s">
        <v>152</v>
      </c>
      <c r="D72" s="20" t="s">
        <v>384</v>
      </c>
      <c r="E72" s="76" t="s">
        <v>90</v>
      </c>
      <c r="F72" s="21" t="s">
        <v>84</v>
      </c>
      <c r="G72" s="83" t="s">
        <v>385</v>
      </c>
      <c r="H72" s="23" t="s">
        <v>124</v>
      </c>
      <c r="I72" s="22" t="s">
        <v>386</v>
      </c>
      <c r="J72" s="23" t="s">
        <v>385</v>
      </c>
    </row>
    <row r="73" spans="1:10" s="61" customFormat="1" ht="45" customHeight="1" thickBot="1" x14ac:dyDescent="0.2">
      <c r="A73" s="56" t="s">
        <v>333</v>
      </c>
      <c r="B73" s="56" t="s">
        <v>387</v>
      </c>
      <c r="C73" s="67" t="s">
        <v>152</v>
      </c>
      <c r="D73" s="57" t="s">
        <v>388</v>
      </c>
      <c r="E73" s="77" t="s">
        <v>90</v>
      </c>
      <c r="F73" s="62" t="s">
        <v>109</v>
      </c>
      <c r="G73" s="82" t="s">
        <v>389</v>
      </c>
      <c r="H73" s="60" t="s">
        <v>124</v>
      </c>
      <c r="I73" s="59" t="s">
        <v>390</v>
      </c>
      <c r="J73" s="60" t="s">
        <v>389</v>
      </c>
    </row>
    <row r="74" spans="1:10" ht="45" customHeight="1" x14ac:dyDescent="0.15">
      <c r="A74" s="19" t="s">
        <v>391</v>
      </c>
      <c r="B74" s="19" t="s">
        <v>392</v>
      </c>
      <c r="C74" s="72" t="s">
        <v>184</v>
      </c>
      <c r="D74" s="20" t="s">
        <v>393</v>
      </c>
      <c r="E74" s="78" t="s">
        <v>83</v>
      </c>
      <c r="F74" s="24" t="s">
        <v>84</v>
      </c>
      <c r="G74" s="81" t="s">
        <v>394</v>
      </c>
      <c r="H74" s="81"/>
      <c r="I74" s="22" t="s">
        <v>395</v>
      </c>
      <c r="J74" s="23" t="s">
        <v>394</v>
      </c>
    </row>
    <row r="75" spans="1:10" ht="45" customHeight="1" x14ac:dyDescent="0.15">
      <c r="A75" s="19" t="s">
        <v>391</v>
      </c>
      <c r="B75" s="19" t="s">
        <v>396</v>
      </c>
      <c r="C75" s="70" t="s">
        <v>103</v>
      </c>
      <c r="D75" s="20" t="s">
        <v>397</v>
      </c>
      <c r="E75" s="78" t="s">
        <v>83</v>
      </c>
      <c r="F75" s="24" t="s">
        <v>84</v>
      </c>
      <c r="G75" s="81" t="s">
        <v>398</v>
      </c>
      <c r="H75" s="81"/>
      <c r="I75" s="22" t="s">
        <v>399</v>
      </c>
      <c r="J75" s="23" t="s">
        <v>398</v>
      </c>
    </row>
    <row r="76" spans="1:10" ht="45" customHeight="1" x14ac:dyDescent="0.15">
      <c r="A76" s="19" t="s">
        <v>391</v>
      </c>
      <c r="B76" s="19" t="s">
        <v>400</v>
      </c>
      <c r="C76" s="70" t="s">
        <v>103</v>
      </c>
      <c r="D76" s="20" t="s">
        <v>401</v>
      </c>
      <c r="E76" s="78" t="s">
        <v>83</v>
      </c>
      <c r="F76" s="24" t="s">
        <v>84</v>
      </c>
      <c r="G76" s="81" t="s">
        <v>402</v>
      </c>
      <c r="H76" s="81"/>
      <c r="I76" s="22" t="s">
        <v>403</v>
      </c>
      <c r="J76" s="23" t="s">
        <v>402</v>
      </c>
    </row>
    <row r="77" spans="1:10" ht="45" customHeight="1" x14ac:dyDescent="0.15">
      <c r="A77" s="19" t="s">
        <v>391</v>
      </c>
      <c r="B77" s="19" t="s">
        <v>404</v>
      </c>
      <c r="C77" s="70" t="s">
        <v>121</v>
      </c>
      <c r="D77" s="20" t="s">
        <v>405</v>
      </c>
      <c r="E77" s="76" t="s">
        <v>90</v>
      </c>
      <c r="F77" s="21" t="s">
        <v>84</v>
      </c>
      <c r="G77" s="83" t="s">
        <v>406</v>
      </c>
      <c r="H77" s="23" t="s">
        <v>124</v>
      </c>
      <c r="I77" s="22" t="s">
        <v>407</v>
      </c>
      <c r="J77" s="23" t="s">
        <v>406</v>
      </c>
    </row>
    <row r="78" spans="1:10" ht="45" customHeight="1" x14ac:dyDescent="0.15">
      <c r="A78" s="19" t="s">
        <v>391</v>
      </c>
      <c r="B78" s="19" t="s">
        <v>408</v>
      </c>
      <c r="C78" s="66" t="s">
        <v>131</v>
      </c>
      <c r="D78" s="20" t="s">
        <v>409</v>
      </c>
      <c r="E78" s="78" t="s">
        <v>83</v>
      </c>
      <c r="F78" s="24" t="s">
        <v>109</v>
      </c>
      <c r="G78" s="81" t="s">
        <v>410</v>
      </c>
      <c r="H78" s="81"/>
      <c r="I78" s="22" t="s">
        <v>411</v>
      </c>
      <c r="J78" s="23" t="s">
        <v>410</v>
      </c>
    </row>
    <row r="79" spans="1:10" ht="45" customHeight="1" x14ac:dyDescent="0.15">
      <c r="A79" s="19" t="s">
        <v>391</v>
      </c>
      <c r="B79" s="19" t="s">
        <v>412</v>
      </c>
      <c r="C79" s="66" t="s">
        <v>131</v>
      </c>
      <c r="D79" s="20" t="s">
        <v>413</v>
      </c>
      <c r="E79" s="78" t="s">
        <v>83</v>
      </c>
      <c r="F79" s="24" t="s">
        <v>109</v>
      </c>
      <c r="G79" s="81" t="s">
        <v>414</v>
      </c>
      <c r="H79" s="81"/>
      <c r="I79" s="22" t="s">
        <v>415</v>
      </c>
      <c r="J79" s="23" t="s">
        <v>414</v>
      </c>
    </row>
    <row r="80" spans="1:10" ht="45" customHeight="1" x14ac:dyDescent="0.15">
      <c r="A80" s="19" t="s">
        <v>391</v>
      </c>
      <c r="B80" s="19" t="s">
        <v>416</v>
      </c>
      <c r="C80" s="66" t="s">
        <v>131</v>
      </c>
      <c r="D80" s="20" t="s">
        <v>417</v>
      </c>
      <c r="E80" s="78" t="s">
        <v>83</v>
      </c>
      <c r="F80" s="24" t="s">
        <v>109</v>
      </c>
      <c r="G80" s="81" t="s">
        <v>418</v>
      </c>
      <c r="H80" s="81"/>
      <c r="I80" s="22" t="s">
        <v>419</v>
      </c>
      <c r="J80" s="23" t="s">
        <v>418</v>
      </c>
    </row>
    <row r="81" spans="1:10" ht="45" customHeight="1" x14ac:dyDescent="0.15">
      <c r="A81" s="19" t="s">
        <v>391</v>
      </c>
      <c r="B81" s="19" t="s">
        <v>420</v>
      </c>
      <c r="C81" s="66" t="s">
        <v>131</v>
      </c>
      <c r="D81" s="20" t="s">
        <v>421</v>
      </c>
      <c r="E81" s="78" t="s">
        <v>83</v>
      </c>
      <c r="F81" s="24" t="s">
        <v>109</v>
      </c>
      <c r="G81" s="81" t="s">
        <v>422</v>
      </c>
      <c r="H81" s="19" t="s">
        <v>423</v>
      </c>
      <c r="I81" s="22" t="s">
        <v>424</v>
      </c>
      <c r="J81" s="23" t="s">
        <v>422</v>
      </c>
    </row>
    <row r="82" spans="1:10" ht="45" customHeight="1" x14ac:dyDescent="0.15">
      <c r="A82" s="19" t="s">
        <v>391</v>
      </c>
      <c r="B82" s="19" t="s">
        <v>425</v>
      </c>
      <c r="C82" s="66" t="s">
        <v>131</v>
      </c>
      <c r="D82" s="20" t="s">
        <v>426</v>
      </c>
      <c r="E82" s="78" t="s">
        <v>83</v>
      </c>
      <c r="F82" s="24" t="s">
        <v>109</v>
      </c>
      <c r="G82" s="81" t="s">
        <v>427</v>
      </c>
      <c r="H82" s="81"/>
      <c r="I82" s="22" t="s">
        <v>428</v>
      </c>
      <c r="J82" s="23" t="s">
        <v>427</v>
      </c>
    </row>
    <row r="83" spans="1:10" s="61" customFormat="1" ht="45" customHeight="1" thickBot="1" x14ac:dyDescent="0.2">
      <c r="A83" s="56" t="s">
        <v>391</v>
      </c>
      <c r="B83" s="56" t="s">
        <v>429</v>
      </c>
      <c r="C83" s="69" t="s">
        <v>131</v>
      </c>
      <c r="D83" s="57" t="s">
        <v>430</v>
      </c>
      <c r="E83" s="79" t="s">
        <v>83</v>
      </c>
      <c r="F83" s="58" t="s">
        <v>109</v>
      </c>
      <c r="G83" s="84" t="s">
        <v>431</v>
      </c>
      <c r="H83" s="84"/>
      <c r="I83" s="59" t="s">
        <v>432</v>
      </c>
      <c r="J83" s="60" t="s">
        <v>431</v>
      </c>
    </row>
    <row r="84" spans="1:10" ht="45" customHeight="1" x14ac:dyDescent="0.15">
      <c r="A84" s="19" t="s">
        <v>433</v>
      </c>
      <c r="B84" s="19" t="s">
        <v>434</v>
      </c>
      <c r="C84" s="72" t="s">
        <v>184</v>
      </c>
      <c r="D84" s="20" t="s">
        <v>435</v>
      </c>
      <c r="E84" s="78" t="s">
        <v>83</v>
      </c>
      <c r="F84" s="24" t="s">
        <v>84</v>
      </c>
      <c r="G84" s="81" t="s">
        <v>436</v>
      </c>
      <c r="H84" s="81"/>
      <c r="I84" s="22" t="s">
        <v>437</v>
      </c>
      <c r="J84" s="23" t="s">
        <v>436</v>
      </c>
    </row>
    <row r="85" spans="1:10" ht="45" customHeight="1" x14ac:dyDescent="0.15">
      <c r="A85" s="19" t="s">
        <v>433</v>
      </c>
      <c r="B85" s="19" t="s">
        <v>438</v>
      </c>
      <c r="C85" s="70" t="s">
        <v>103</v>
      </c>
      <c r="D85" s="20" t="s">
        <v>439</v>
      </c>
      <c r="E85" s="78" t="s">
        <v>83</v>
      </c>
      <c r="F85" s="24" t="s">
        <v>84</v>
      </c>
      <c r="G85" s="81" t="s">
        <v>440</v>
      </c>
      <c r="H85" s="81"/>
      <c r="I85" s="22" t="s">
        <v>441</v>
      </c>
      <c r="J85" s="23" t="s">
        <v>440</v>
      </c>
    </row>
    <row r="86" spans="1:10" ht="45" customHeight="1" x14ac:dyDescent="0.15">
      <c r="A86" s="19" t="s">
        <v>433</v>
      </c>
      <c r="B86" s="19" t="s">
        <v>442</v>
      </c>
      <c r="C86" s="70" t="s">
        <v>103</v>
      </c>
      <c r="D86" s="20" t="s">
        <v>443</v>
      </c>
      <c r="E86" s="78" t="s">
        <v>83</v>
      </c>
      <c r="F86" s="24" t="s">
        <v>84</v>
      </c>
      <c r="G86" s="81" t="s">
        <v>444</v>
      </c>
      <c r="H86" s="81"/>
      <c r="I86" s="22" t="s">
        <v>445</v>
      </c>
      <c r="J86" s="23" t="s">
        <v>444</v>
      </c>
    </row>
    <row r="87" spans="1:10" ht="45" customHeight="1" x14ac:dyDescent="0.15">
      <c r="A87" s="19" t="s">
        <v>433</v>
      </c>
      <c r="B87" s="19" t="s">
        <v>446</v>
      </c>
      <c r="C87" s="70" t="s">
        <v>103</v>
      </c>
      <c r="D87" s="20" t="s">
        <v>447</v>
      </c>
      <c r="E87" s="78" t="s">
        <v>83</v>
      </c>
      <c r="F87" s="24" t="s">
        <v>84</v>
      </c>
      <c r="G87" s="81" t="s">
        <v>448</v>
      </c>
      <c r="H87" s="81"/>
      <c r="I87" s="22" t="s">
        <v>449</v>
      </c>
      <c r="J87" s="23" t="s">
        <v>448</v>
      </c>
    </row>
    <row r="88" spans="1:10" ht="45" customHeight="1" x14ac:dyDescent="0.15">
      <c r="A88" s="19" t="s">
        <v>433</v>
      </c>
      <c r="B88" s="19" t="s">
        <v>450</v>
      </c>
      <c r="C88" s="70" t="s">
        <v>103</v>
      </c>
      <c r="D88" s="20" t="s">
        <v>451</v>
      </c>
      <c r="E88" s="78" t="s">
        <v>83</v>
      </c>
      <c r="F88" s="24" t="s">
        <v>109</v>
      </c>
      <c r="G88" s="81" t="s">
        <v>452</v>
      </c>
      <c r="H88" s="81"/>
      <c r="I88" s="22" t="s">
        <v>453</v>
      </c>
      <c r="J88" s="23" t="s">
        <v>452</v>
      </c>
    </row>
    <row r="89" spans="1:10" ht="45" customHeight="1" x14ac:dyDescent="0.15">
      <c r="A89" s="19" t="s">
        <v>433</v>
      </c>
      <c r="B89" s="19" t="s">
        <v>454</v>
      </c>
      <c r="C89" s="70" t="s">
        <v>121</v>
      </c>
      <c r="D89" s="20" t="s">
        <v>455</v>
      </c>
      <c r="E89" s="76" t="s">
        <v>90</v>
      </c>
      <c r="F89" s="21" t="s">
        <v>84</v>
      </c>
      <c r="G89" s="83" t="s">
        <v>456</v>
      </c>
      <c r="H89" s="23" t="s">
        <v>124</v>
      </c>
      <c r="I89" s="22" t="s">
        <v>457</v>
      </c>
      <c r="J89" s="23" t="s">
        <v>456</v>
      </c>
    </row>
    <row r="90" spans="1:10" ht="45" customHeight="1" x14ac:dyDescent="0.15">
      <c r="A90" s="19" t="s">
        <v>433</v>
      </c>
      <c r="B90" s="19" t="s">
        <v>458</v>
      </c>
      <c r="C90" s="70" t="s">
        <v>121</v>
      </c>
      <c r="D90" s="20" t="s">
        <v>459</v>
      </c>
      <c r="E90" s="76" t="s">
        <v>90</v>
      </c>
      <c r="F90" s="24" t="s">
        <v>109</v>
      </c>
      <c r="G90" s="81" t="s">
        <v>460</v>
      </c>
      <c r="H90" s="23" t="s">
        <v>124</v>
      </c>
      <c r="I90" s="22" t="s">
        <v>461</v>
      </c>
      <c r="J90" s="23" t="s">
        <v>460</v>
      </c>
    </row>
    <row r="91" spans="1:10" s="61" customFormat="1" ht="45" customHeight="1" thickBot="1" x14ac:dyDescent="0.2">
      <c r="A91" s="56" t="s">
        <v>433</v>
      </c>
      <c r="B91" s="56" t="s">
        <v>462</v>
      </c>
      <c r="C91" s="67" t="s">
        <v>152</v>
      </c>
      <c r="D91" s="57" t="s">
        <v>463</v>
      </c>
      <c r="E91" s="77" t="s">
        <v>90</v>
      </c>
      <c r="F91" s="58" t="s">
        <v>109</v>
      </c>
      <c r="G91" s="84" t="s">
        <v>464</v>
      </c>
      <c r="H91" s="60" t="s">
        <v>124</v>
      </c>
      <c r="I91" s="59" t="s">
        <v>465</v>
      </c>
      <c r="J91" s="60" t="s">
        <v>464</v>
      </c>
    </row>
    <row r="92" spans="1:10" ht="45" customHeight="1" x14ac:dyDescent="0.15">
      <c r="A92" s="19" t="s">
        <v>466</v>
      </c>
      <c r="B92" s="19" t="s">
        <v>467</v>
      </c>
      <c r="C92" s="72" t="s">
        <v>184</v>
      </c>
      <c r="D92" s="20" t="s">
        <v>468</v>
      </c>
      <c r="E92" s="78" t="s">
        <v>83</v>
      </c>
      <c r="F92" s="24" t="s">
        <v>84</v>
      </c>
      <c r="G92" s="81" t="s">
        <v>469</v>
      </c>
      <c r="H92" s="81"/>
      <c r="I92" s="22" t="s">
        <v>470</v>
      </c>
      <c r="J92" s="23" t="s">
        <v>469</v>
      </c>
    </row>
    <row r="93" spans="1:10" ht="45" customHeight="1" x14ac:dyDescent="0.15">
      <c r="A93" s="19" t="s">
        <v>466</v>
      </c>
      <c r="B93" s="19" t="s">
        <v>471</v>
      </c>
      <c r="C93" s="72" t="s">
        <v>184</v>
      </c>
      <c r="D93" s="20" t="s">
        <v>472</v>
      </c>
      <c r="E93" s="78" t="s">
        <v>83</v>
      </c>
      <c r="F93" s="24" t="s">
        <v>84</v>
      </c>
      <c r="G93" s="81" t="s">
        <v>473</v>
      </c>
      <c r="H93" s="81"/>
      <c r="I93" s="22" t="s">
        <v>474</v>
      </c>
      <c r="J93" s="23" t="s">
        <v>473</v>
      </c>
    </row>
    <row r="94" spans="1:10" ht="45" customHeight="1" x14ac:dyDescent="0.15">
      <c r="A94" s="19" t="s">
        <v>466</v>
      </c>
      <c r="B94" s="19" t="s">
        <v>475</v>
      </c>
      <c r="C94" s="70" t="s">
        <v>103</v>
      </c>
      <c r="D94" s="20" t="s">
        <v>476</v>
      </c>
      <c r="E94" s="78" t="s">
        <v>83</v>
      </c>
      <c r="F94" s="24" t="s">
        <v>84</v>
      </c>
      <c r="G94" s="81" t="s">
        <v>477</v>
      </c>
      <c r="H94" s="81"/>
      <c r="I94" s="22" t="s">
        <v>478</v>
      </c>
      <c r="J94" s="23" t="s">
        <v>477</v>
      </c>
    </row>
    <row r="95" spans="1:10" ht="45" customHeight="1" x14ac:dyDescent="0.15">
      <c r="A95" s="19" t="s">
        <v>466</v>
      </c>
      <c r="B95" s="19" t="s">
        <v>479</v>
      </c>
      <c r="C95" s="70" t="s">
        <v>103</v>
      </c>
      <c r="D95" s="20" t="s">
        <v>480</v>
      </c>
      <c r="E95" s="78" t="s">
        <v>83</v>
      </c>
      <c r="F95" s="24" t="s">
        <v>84</v>
      </c>
      <c r="G95" s="81" t="s">
        <v>481</v>
      </c>
      <c r="H95" s="81"/>
      <c r="I95" s="22" t="s">
        <v>482</v>
      </c>
      <c r="J95" s="23" t="s">
        <v>481</v>
      </c>
    </row>
    <row r="96" spans="1:10" ht="45" customHeight="1" x14ac:dyDescent="0.15">
      <c r="A96" s="19" t="s">
        <v>466</v>
      </c>
      <c r="B96" s="19" t="s">
        <v>483</v>
      </c>
      <c r="C96" s="70" t="s">
        <v>103</v>
      </c>
      <c r="D96" s="20" t="s">
        <v>484</v>
      </c>
      <c r="E96" s="78" t="s">
        <v>83</v>
      </c>
      <c r="F96" s="24" t="s">
        <v>84</v>
      </c>
      <c r="G96" s="81" t="s">
        <v>485</v>
      </c>
      <c r="H96" s="81"/>
      <c r="I96" s="22" t="s">
        <v>486</v>
      </c>
      <c r="J96" s="23" t="s">
        <v>485</v>
      </c>
    </row>
    <row r="97" spans="1:10" ht="45" customHeight="1" x14ac:dyDescent="0.15">
      <c r="A97" s="19" t="s">
        <v>466</v>
      </c>
      <c r="B97" s="19" t="s">
        <v>487</v>
      </c>
      <c r="C97" s="70" t="s">
        <v>103</v>
      </c>
      <c r="D97" s="20" t="s">
        <v>488</v>
      </c>
      <c r="E97" s="78" t="s">
        <v>83</v>
      </c>
      <c r="F97" s="24" t="s">
        <v>84</v>
      </c>
      <c r="G97" s="81" t="s">
        <v>489</v>
      </c>
      <c r="H97" s="81"/>
      <c r="I97" s="22" t="s">
        <v>490</v>
      </c>
      <c r="J97" s="23" t="s">
        <v>489</v>
      </c>
    </row>
    <row r="98" spans="1:10" ht="45" customHeight="1" x14ac:dyDescent="0.15">
      <c r="A98" s="19" t="s">
        <v>466</v>
      </c>
      <c r="B98" s="19" t="s">
        <v>491</v>
      </c>
      <c r="C98" s="70" t="s">
        <v>103</v>
      </c>
      <c r="D98" s="20" t="s">
        <v>492</v>
      </c>
      <c r="E98" s="78" t="s">
        <v>83</v>
      </c>
      <c r="F98" s="24" t="s">
        <v>84</v>
      </c>
      <c r="G98" s="81" t="s">
        <v>493</v>
      </c>
      <c r="H98" s="19" t="s">
        <v>337</v>
      </c>
      <c r="I98" s="22" t="s">
        <v>494</v>
      </c>
      <c r="J98" s="23" t="s">
        <v>493</v>
      </c>
    </row>
    <row r="99" spans="1:10" s="61" customFormat="1" ht="45" customHeight="1" thickBot="1" x14ac:dyDescent="0.2">
      <c r="A99" s="56" t="s">
        <v>466</v>
      </c>
      <c r="B99" s="56" t="s">
        <v>495</v>
      </c>
      <c r="C99" s="71" t="s">
        <v>121</v>
      </c>
      <c r="D99" s="57" t="s">
        <v>496</v>
      </c>
      <c r="E99" s="77" t="s">
        <v>90</v>
      </c>
      <c r="F99" s="62" t="s">
        <v>84</v>
      </c>
      <c r="G99" s="82" t="s">
        <v>497</v>
      </c>
      <c r="H99" s="60" t="s">
        <v>124</v>
      </c>
      <c r="I99" s="59" t="s">
        <v>498</v>
      </c>
      <c r="J99" s="60" t="s">
        <v>497</v>
      </c>
    </row>
    <row r="140" ht="16.5" hidden="1" customHeight="1" x14ac:dyDescent="0.15"/>
    <row r="141" ht="16.5" hidden="1" customHeight="1" x14ac:dyDescent="0.15"/>
    <row r="142" ht="16.5" hidden="1" customHeight="1" x14ac:dyDescent="0.15"/>
    <row r="143" ht="16.5" hidden="1" customHeight="1" x14ac:dyDescent="0.15"/>
  </sheetData>
  <conditionalFormatting sqref="H25">
    <cfRule type="containsText" dxfId="22" priority="1" operator="containsText" text="Partnerská">
      <formula>NOT(ISERROR(SEARCH("Partnerská",H25)))</formula>
    </cfRule>
    <cfRule type="containsText" dxfId="21" priority="2" operator="containsText" text="Hlavná">
      <formula>NOT(ISERROR(SEARCH("Hlavná",H25)))</formula>
    </cfRule>
    <cfRule type="containsText" dxfId="20" priority="3" operator="containsText" text="verejný">
      <formula>NOT(ISERROR(SEARCH("verejný",H25)))</formula>
    </cfRule>
  </conditionalFormatting>
  <conditionalFormatting sqref="H60">
    <cfRule type="containsText" dxfId="19" priority="4" operator="containsText" text="Partnerská">
      <formula>NOT(ISERROR(SEARCH("Partnerská",H60)))</formula>
    </cfRule>
    <cfRule type="containsText" dxfId="18" priority="5" operator="containsText" text="Hlavná">
      <formula>NOT(ISERROR(SEARCH("Hlavná",H60)))</formula>
    </cfRule>
    <cfRule type="containsText" dxfId="17" priority="6" operator="containsText" text="verejný">
      <formula>NOT(ISERROR(SEARCH("verejný",H60)))</formula>
    </cfRule>
  </conditionalFormatting>
  <conditionalFormatting sqref="H81">
    <cfRule type="containsText" dxfId="16" priority="7" operator="containsText" text="Partnerská">
      <formula>NOT(ISERROR(SEARCH("Partnerská",H81)))</formula>
    </cfRule>
    <cfRule type="containsText" dxfId="15" priority="8" operator="containsText" text="Hlavná">
      <formula>NOT(ISERROR(SEARCH("Hlavná",H81)))</formula>
    </cfRule>
    <cfRule type="containsText" dxfId="14" priority="9" operator="containsText" text="verejný">
      <formula>NOT(ISERROR(SEARCH("verejný",H81)))</formula>
    </cfRule>
  </conditionalFormatting>
  <conditionalFormatting sqref="H98">
    <cfRule type="containsText" dxfId="13" priority="10" operator="containsText" text="Partnerská">
      <formula>NOT(ISERROR(SEARCH("Partnerská",H98)))</formula>
    </cfRule>
    <cfRule type="containsText" dxfId="12" priority="11" operator="containsText" text="Hlavná">
      <formula>NOT(ISERROR(SEARCH("Hlavná",H98)))</formula>
    </cfRule>
    <cfRule type="containsText" dxfId="11" priority="12" operator="containsText" text="verejný">
      <formula>NOT(ISERROR(SEARCH("verejný",H98)))</formula>
    </cfRule>
  </conditionalFormatting>
  <pageMargins left="0.25" right="0.25" top="0.75" bottom="0.75" header="0.511811023622047" footer="0.511811023622047"/>
  <pageSetup paperSize="9" fitToHeight="0" orientation="landscape" horizontalDpi="300" verticalDpi="300"/>
  <ignoredErrors>
    <ignoredError sqref="G2:G99" numberStoredAsText="1"/>
  </ignoredErrors>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B9342-228C-E745-8C8E-5FDE6526BBA6}">
  <sheetPr>
    <tabColor theme="4" tint="-0.249977111117893"/>
  </sheetPr>
  <dimension ref="A1:G25"/>
  <sheetViews>
    <sheetView zoomScaleNormal="100" workbookViewId="0"/>
  </sheetViews>
  <sheetFormatPr baseColWidth="10" defaultColWidth="0" defaultRowHeight="15" zeroHeight="1" x14ac:dyDescent="0.2"/>
  <cols>
    <col min="1" max="1" width="21.6640625" style="15" customWidth="1"/>
    <col min="2" max="2" width="62.5" style="92" customWidth="1"/>
    <col min="3" max="3" width="12.1640625" style="92" customWidth="1"/>
    <col min="4" max="4" width="68.6640625" style="93" customWidth="1"/>
    <col min="5" max="5" width="11.1640625" style="92" customWidth="1"/>
    <col min="6" max="6" width="65.5" style="15" customWidth="1"/>
    <col min="7" max="7" width="39" style="15" customWidth="1"/>
    <col min="8" max="16384" width="11.5" style="15" hidden="1"/>
  </cols>
  <sheetData>
    <row r="1" spans="1:7" s="91" customFormat="1" ht="30.75" customHeight="1" x14ac:dyDescent="0.2">
      <c r="A1" s="18" t="s">
        <v>69</v>
      </c>
      <c r="B1" s="86" t="s">
        <v>499</v>
      </c>
      <c r="C1" s="86" t="s">
        <v>500</v>
      </c>
      <c r="D1" s="86" t="s">
        <v>501</v>
      </c>
      <c r="E1" s="86" t="s">
        <v>502</v>
      </c>
      <c r="F1" s="86" t="s">
        <v>503</v>
      </c>
      <c r="G1" s="86" t="s">
        <v>76</v>
      </c>
    </row>
    <row r="2" spans="1:7" ht="16" x14ac:dyDescent="0.2">
      <c r="A2" s="19" t="s">
        <v>79</v>
      </c>
      <c r="B2" s="20" t="s">
        <v>82</v>
      </c>
      <c r="C2" s="73" t="s">
        <v>81</v>
      </c>
      <c r="D2" s="20" t="s">
        <v>89</v>
      </c>
      <c r="E2" s="73" t="s">
        <v>88</v>
      </c>
      <c r="F2" s="90" t="s">
        <v>504</v>
      </c>
    </row>
    <row r="3" spans="1:7" ht="16" x14ac:dyDescent="0.2">
      <c r="A3" s="19" t="s">
        <v>79</v>
      </c>
      <c r="B3" s="20" t="s">
        <v>82</v>
      </c>
      <c r="C3" s="73" t="s">
        <v>81</v>
      </c>
      <c r="D3" s="20" t="s">
        <v>95</v>
      </c>
      <c r="E3" s="73" t="s">
        <v>88</v>
      </c>
      <c r="F3" s="87" t="s">
        <v>505</v>
      </c>
    </row>
    <row r="4" spans="1:7" ht="16" x14ac:dyDescent="0.2">
      <c r="A4" s="19" t="s">
        <v>79</v>
      </c>
      <c r="B4" s="20" t="s">
        <v>82</v>
      </c>
      <c r="C4" s="73" t="s">
        <v>81</v>
      </c>
      <c r="D4" s="20" t="s">
        <v>99</v>
      </c>
      <c r="E4" s="73" t="s">
        <v>88</v>
      </c>
      <c r="F4" s="87" t="s">
        <v>506</v>
      </c>
    </row>
    <row r="5" spans="1:7" ht="16" x14ac:dyDescent="0.2">
      <c r="A5" s="19" t="s">
        <v>156</v>
      </c>
      <c r="B5" s="26" t="s">
        <v>159</v>
      </c>
      <c r="C5" s="75" t="s">
        <v>158</v>
      </c>
      <c r="D5" s="20" t="s">
        <v>164</v>
      </c>
      <c r="E5" s="75" t="s">
        <v>163</v>
      </c>
      <c r="F5" s="87" t="s">
        <v>507</v>
      </c>
    </row>
    <row r="6" spans="1:7" ht="16" x14ac:dyDescent="0.2">
      <c r="A6" s="19" t="s">
        <v>156</v>
      </c>
      <c r="B6" s="26" t="s">
        <v>159</v>
      </c>
      <c r="C6" s="75" t="s">
        <v>158</v>
      </c>
      <c r="D6" s="20" t="s">
        <v>168</v>
      </c>
      <c r="E6" s="75" t="s">
        <v>163</v>
      </c>
      <c r="F6" s="87" t="s">
        <v>508</v>
      </c>
    </row>
    <row r="7" spans="1:7" ht="16" x14ac:dyDescent="0.2">
      <c r="A7" s="19" t="s">
        <v>156</v>
      </c>
      <c r="B7" s="26" t="s">
        <v>159</v>
      </c>
      <c r="C7" s="75" t="s">
        <v>158</v>
      </c>
      <c r="D7" s="20" t="s">
        <v>172</v>
      </c>
      <c r="E7" s="75" t="s">
        <v>163</v>
      </c>
      <c r="F7" s="90" t="s">
        <v>509</v>
      </c>
    </row>
    <row r="8" spans="1:7" ht="16" x14ac:dyDescent="0.2">
      <c r="A8" s="19" t="s">
        <v>156</v>
      </c>
      <c r="B8" s="26" t="s">
        <v>159</v>
      </c>
      <c r="C8" s="75" t="s">
        <v>158</v>
      </c>
      <c r="D8" s="20" t="s">
        <v>176</v>
      </c>
      <c r="E8" s="75" t="s">
        <v>163</v>
      </c>
      <c r="F8" s="87" t="s">
        <v>510</v>
      </c>
    </row>
    <row r="9" spans="1:7" ht="16" x14ac:dyDescent="0.2">
      <c r="A9" s="19" t="s">
        <v>156</v>
      </c>
      <c r="B9" s="26" t="s">
        <v>159</v>
      </c>
      <c r="C9" s="75" t="s">
        <v>158</v>
      </c>
      <c r="D9" s="20" t="s">
        <v>180</v>
      </c>
      <c r="E9" s="75" t="s">
        <v>163</v>
      </c>
      <c r="F9" s="87" t="s">
        <v>508</v>
      </c>
    </row>
    <row r="10" spans="1:7" ht="16" x14ac:dyDescent="0.2">
      <c r="A10" s="19" t="s">
        <v>156</v>
      </c>
      <c r="B10" s="20" t="s">
        <v>185</v>
      </c>
      <c r="C10" s="72" t="s">
        <v>184</v>
      </c>
      <c r="D10" s="20" t="s">
        <v>164</v>
      </c>
      <c r="E10" s="75" t="s">
        <v>163</v>
      </c>
      <c r="F10" s="87" t="s">
        <v>511</v>
      </c>
    </row>
    <row r="11" spans="1:7" ht="16" x14ac:dyDescent="0.2">
      <c r="A11" s="19" t="s">
        <v>156</v>
      </c>
      <c r="B11" s="20" t="s">
        <v>185</v>
      </c>
      <c r="C11" s="72" t="s">
        <v>184</v>
      </c>
      <c r="D11" s="20" t="s">
        <v>172</v>
      </c>
      <c r="E11" s="75" t="s">
        <v>163</v>
      </c>
      <c r="F11" s="90" t="s">
        <v>504</v>
      </c>
    </row>
    <row r="12" spans="1:7" ht="16" x14ac:dyDescent="0.2">
      <c r="A12" s="19" t="s">
        <v>156</v>
      </c>
      <c r="B12" s="20" t="s">
        <v>185</v>
      </c>
      <c r="C12" s="72" t="s">
        <v>184</v>
      </c>
      <c r="D12" s="88" t="s">
        <v>512</v>
      </c>
      <c r="E12" s="89" t="s">
        <v>513</v>
      </c>
      <c r="F12" s="90" t="s">
        <v>514</v>
      </c>
      <c r="G12" s="15" t="s">
        <v>515</v>
      </c>
    </row>
    <row r="13" spans="1:7" ht="16" x14ac:dyDescent="0.2">
      <c r="A13" s="19" t="s">
        <v>299</v>
      </c>
      <c r="B13" s="20" t="s">
        <v>301</v>
      </c>
      <c r="C13" s="72" t="s">
        <v>184</v>
      </c>
      <c r="D13" s="20" t="s">
        <v>305</v>
      </c>
      <c r="E13" s="72" t="s">
        <v>184</v>
      </c>
      <c r="F13" s="90" t="s">
        <v>516</v>
      </c>
    </row>
    <row r="14" spans="1:7" ht="16" x14ac:dyDescent="0.2">
      <c r="A14" s="19" t="s">
        <v>299</v>
      </c>
      <c r="B14" s="20" t="s">
        <v>301</v>
      </c>
      <c r="C14" s="72" t="s">
        <v>184</v>
      </c>
      <c r="D14" s="20" t="s">
        <v>314</v>
      </c>
      <c r="E14" s="72" t="s">
        <v>313</v>
      </c>
      <c r="F14" s="87" t="s">
        <v>517</v>
      </c>
    </row>
    <row r="15" spans="1:7" ht="16" x14ac:dyDescent="0.2">
      <c r="A15" s="19" t="s">
        <v>299</v>
      </c>
      <c r="B15" s="20" t="s">
        <v>305</v>
      </c>
      <c r="C15" s="72" t="s">
        <v>184</v>
      </c>
      <c r="D15" s="20" t="s">
        <v>301</v>
      </c>
      <c r="E15" s="72" t="s">
        <v>184</v>
      </c>
      <c r="F15" s="90" t="s">
        <v>518</v>
      </c>
    </row>
    <row r="16" spans="1:7" ht="16" x14ac:dyDescent="0.2">
      <c r="A16" s="19" t="s">
        <v>229</v>
      </c>
      <c r="B16" s="20" t="s">
        <v>231</v>
      </c>
      <c r="C16" s="73" t="s">
        <v>81</v>
      </c>
      <c r="D16" s="20" t="s">
        <v>239</v>
      </c>
      <c r="E16" s="73" t="s">
        <v>88</v>
      </c>
      <c r="F16" s="90" t="s">
        <v>504</v>
      </c>
    </row>
    <row r="17" spans="1:6" ht="16" x14ac:dyDescent="0.2">
      <c r="A17" s="19" t="s">
        <v>229</v>
      </c>
      <c r="B17" s="20" t="s">
        <v>231</v>
      </c>
      <c r="C17" s="73" t="s">
        <v>81</v>
      </c>
      <c r="D17" s="20" t="s">
        <v>243</v>
      </c>
      <c r="E17" s="73" t="s">
        <v>88</v>
      </c>
      <c r="F17" s="90" t="s">
        <v>519</v>
      </c>
    </row>
    <row r="18" spans="1:6" ht="16" x14ac:dyDescent="0.2">
      <c r="A18" s="19" t="s">
        <v>229</v>
      </c>
      <c r="B18" s="20" t="s">
        <v>231</v>
      </c>
      <c r="C18" s="73" t="s">
        <v>81</v>
      </c>
      <c r="D18" s="20" t="s">
        <v>247</v>
      </c>
      <c r="E18" s="73" t="s">
        <v>88</v>
      </c>
      <c r="F18" s="87" t="s">
        <v>508</v>
      </c>
    </row>
    <row r="19" spans="1:6" ht="16" x14ac:dyDescent="0.2">
      <c r="A19" s="19" t="s">
        <v>229</v>
      </c>
      <c r="B19" s="20" t="s">
        <v>231</v>
      </c>
      <c r="C19" s="73" t="s">
        <v>81</v>
      </c>
      <c r="D19" s="20" t="s">
        <v>251</v>
      </c>
      <c r="E19" s="73" t="s">
        <v>88</v>
      </c>
      <c r="F19" s="87" t="s">
        <v>506</v>
      </c>
    </row>
    <row r="20" spans="1:6" ht="16" x14ac:dyDescent="0.2">
      <c r="A20" s="19" t="s">
        <v>229</v>
      </c>
      <c r="B20" s="20" t="s">
        <v>231</v>
      </c>
      <c r="C20" s="73" t="s">
        <v>81</v>
      </c>
      <c r="D20" s="20" t="s">
        <v>255</v>
      </c>
      <c r="E20" s="73" t="s">
        <v>88</v>
      </c>
      <c r="F20" s="87" t="s">
        <v>520</v>
      </c>
    </row>
    <row r="21" spans="1:6" ht="16" x14ac:dyDescent="0.2">
      <c r="A21" s="19" t="s">
        <v>229</v>
      </c>
      <c r="B21" s="20" t="s">
        <v>231</v>
      </c>
      <c r="C21" s="73" t="s">
        <v>81</v>
      </c>
      <c r="D21" s="20" t="s">
        <v>259</v>
      </c>
      <c r="E21" s="72" t="s">
        <v>184</v>
      </c>
      <c r="F21" s="90" t="s">
        <v>521</v>
      </c>
    </row>
    <row r="22" spans="1:6" ht="16" x14ac:dyDescent="0.2">
      <c r="A22" s="19" t="s">
        <v>229</v>
      </c>
      <c r="B22" s="20" t="s">
        <v>231</v>
      </c>
      <c r="C22" s="73" t="s">
        <v>81</v>
      </c>
      <c r="D22" s="20" t="s">
        <v>235</v>
      </c>
      <c r="E22" s="73" t="s">
        <v>88</v>
      </c>
      <c r="F22" s="87" t="s">
        <v>506</v>
      </c>
    </row>
    <row r="23" spans="1:6" ht="16" x14ac:dyDescent="0.2">
      <c r="A23" s="19" t="s">
        <v>229</v>
      </c>
      <c r="B23" s="20" t="s">
        <v>259</v>
      </c>
      <c r="C23" s="72" t="s">
        <v>184</v>
      </c>
      <c r="D23" s="20" t="s">
        <v>239</v>
      </c>
      <c r="E23" s="73" t="s">
        <v>88</v>
      </c>
      <c r="F23" s="90" t="s">
        <v>504</v>
      </c>
    </row>
    <row r="24" spans="1:6" ht="16" x14ac:dyDescent="0.2">
      <c r="A24" s="19" t="s">
        <v>229</v>
      </c>
      <c r="B24" s="20" t="s">
        <v>259</v>
      </c>
      <c r="C24" s="72" t="s">
        <v>184</v>
      </c>
      <c r="D24" s="20" t="s">
        <v>231</v>
      </c>
      <c r="E24" s="73" t="s">
        <v>81</v>
      </c>
      <c r="F24" s="87" t="s">
        <v>522</v>
      </c>
    </row>
    <row r="25" spans="1:6" ht="16" x14ac:dyDescent="0.2">
      <c r="A25" s="19" t="s">
        <v>229</v>
      </c>
      <c r="B25" s="20" t="s">
        <v>259</v>
      </c>
      <c r="C25" s="72" t="s">
        <v>184</v>
      </c>
      <c r="D25" s="20" t="s">
        <v>235</v>
      </c>
      <c r="E25" s="73" t="s">
        <v>88</v>
      </c>
      <c r="F25" s="87" t="s">
        <v>506</v>
      </c>
    </row>
  </sheetData>
  <pageMargins left="0.7" right="0.7" top="0.75" bottom="0.75"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65F44-AD69-CD4D-937A-817DAD45BE9D}">
  <sheetPr>
    <tabColor theme="4" tint="-0.249977111117893"/>
  </sheetPr>
  <dimension ref="A1:M83"/>
  <sheetViews>
    <sheetView workbookViewId="0">
      <selection sqref="A1:G1"/>
    </sheetView>
  </sheetViews>
  <sheetFormatPr baseColWidth="10" defaultColWidth="8.83203125" defaultRowHeight="15" x14ac:dyDescent="0.2"/>
  <cols>
    <col min="1" max="1" width="15.33203125" style="1" bestFit="1" customWidth="1"/>
    <col min="2" max="2" width="63.6640625" bestFit="1" customWidth="1"/>
    <col min="3" max="3" width="11.1640625" style="1" bestFit="1" customWidth="1"/>
    <col min="4" max="5" width="11.33203125" bestFit="1" customWidth="1"/>
    <col min="6" max="6" width="12.6640625" bestFit="1" customWidth="1"/>
    <col min="7" max="7" width="10.33203125" bestFit="1" customWidth="1"/>
    <col min="9" max="9" width="34.1640625" customWidth="1"/>
    <col min="10" max="10" width="12.5" bestFit="1" customWidth="1"/>
    <col min="11" max="11" width="12.1640625" bestFit="1" customWidth="1"/>
    <col min="12" max="13" width="12.83203125" bestFit="1" customWidth="1"/>
  </cols>
  <sheetData>
    <row r="1" spans="1:13" ht="38" customHeight="1" x14ac:dyDescent="0.2">
      <c r="A1" s="482" t="s">
        <v>523</v>
      </c>
      <c r="B1" s="483"/>
      <c r="C1" s="483"/>
      <c r="D1" s="483"/>
      <c r="E1" s="483"/>
      <c r="F1" s="483"/>
      <c r="G1" s="484"/>
      <c r="I1" s="485" t="s">
        <v>524</v>
      </c>
      <c r="J1" s="486"/>
      <c r="K1" s="486"/>
      <c r="L1" s="486"/>
      <c r="M1" s="487"/>
    </row>
    <row r="2" spans="1:13" ht="15" customHeight="1" x14ac:dyDescent="0.2">
      <c r="A2" s="325" t="s">
        <v>525</v>
      </c>
      <c r="B2" s="326" t="s">
        <v>526</v>
      </c>
      <c r="C2" s="326" t="s">
        <v>527</v>
      </c>
      <c r="D2" s="326" t="s">
        <v>103</v>
      </c>
      <c r="E2" s="326" t="s">
        <v>184</v>
      </c>
      <c r="F2" s="326" t="s">
        <v>81</v>
      </c>
      <c r="G2" s="327" t="s">
        <v>158</v>
      </c>
      <c r="I2" s="363"/>
      <c r="J2" s="326" t="s">
        <v>528</v>
      </c>
      <c r="K2" s="326" t="s">
        <v>529</v>
      </c>
      <c r="L2" s="326" t="s">
        <v>530</v>
      </c>
      <c r="M2" s="327" t="s">
        <v>531</v>
      </c>
    </row>
    <row r="3" spans="1:13" ht="15" customHeight="1" x14ac:dyDescent="0.2">
      <c r="A3" s="359" t="s">
        <v>156</v>
      </c>
      <c r="B3" s="338" t="s">
        <v>159</v>
      </c>
      <c r="C3" s="367" t="s">
        <v>158</v>
      </c>
      <c r="D3" s="361">
        <v>529673</v>
      </c>
      <c r="E3" s="378">
        <v>619793</v>
      </c>
      <c r="F3" s="397">
        <v>2194504</v>
      </c>
      <c r="G3" s="379">
        <v>5415968</v>
      </c>
      <c r="I3" s="390" t="s">
        <v>532</v>
      </c>
      <c r="J3" s="329">
        <v>220000</v>
      </c>
      <c r="K3" s="329">
        <v>900000</v>
      </c>
      <c r="L3" s="329">
        <v>2000000</v>
      </c>
      <c r="M3" s="330" t="s">
        <v>513</v>
      </c>
    </row>
    <row r="4" spans="1:13" x14ac:dyDescent="0.2">
      <c r="A4" s="357" t="s">
        <v>79</v>
      </c>
      <c r="B4" t="s">
        <v>82</v>
      </c>
      <c r="C4" s="73" t="s">
        <v>81</v>
      </c>
      <c r="D4" s="398">
        <v>98948</v>
      </c>
      <c r="E4" s="380">
        <v>545889</v>
      </c>
      <c r="F4" s="396">
        <v>1620944</v>
      </c>
      <c r="G4" s="381"/>
      <c r="I4" s="391" t="s">
        <v>533</v>
      </c>
      <c r="J4" s="331">
        <v>100000</v>
      </c>
      <c r="K4" s="331">
        <v>450000</v>
      </c>
      <c r="L4" s="331">
        <v>1400000</v>
      </c>
      <c r="M4" s="332">
        <v>5000000</v>
      </c>
    </row>
    <row r="5" spans="1:13" x14ac:dyDescent="0.2">
      <c r="A5" s="360" t="s">
        <v>229</v>
      </c>
      <c r="B5" s="339" t="s">
        <v>231</v>
      </c>
      <c r="C5" s="366" t="s">
        <v>81</v>
      </c>
      <c r="D5" s="362">
        <v>280888</v>
      </c>
      <c r="E5" s="382">
        <v>473483</v>
      </c>
      <c r="F5" s="331">
        <v>1600520</v>
      </c>
      <c r="G5" s="383"/>
      <c r="I5" s="390" t="s">
        <v>534</v>
      </c>
      <c r="J5" s="333">
        <f>COUNTA(D3:D40)</f>
        <v>38</v>
      </c>
      <c r="K5">
        <f>COUNTA(E3:E40)</f>
        <v>12</v>
      </c>
      <c r="L5">
        <f>COUNTA(F3:F40)</f>
        <v>3</v>
      </c>
      <c r="M5" s="149">
        <f>COUNTA(G3:G40)</f>
        <v>1</v>
      </c>
    </row>
    <row r="6" spans="1:13" x14ac:dyDescent="0.2">
      <c r="A6" s="357" t="s">
        <v>156</v>
      </c>
      <c r="B6" t="s">
        <v>185</v>
      </c>
      <c r="C6" s="72" t="s">
        <v>184</v>
      </c>
      <c r="D6" s="380">
        <v>190054</v>
      </c>
      <c r="E6" s="398">
        <v>259434</v>
      </c>
      <c r="F6" s="380"/>
      <c r="G6" s="381"/>
      <c r="I6" s="392" t="s">
        <v>535</v>
      </c>
      <c r="J6" s="333">
        <f>COUNTIFS(D3:D40,"&gt;=100000",D3:D40,"&lt;=220000")+3+5+3</f>
        <v>32</v>
      </c>
      <c r="K6" s="333">
        <f>COUNTIFS(E3:E40,"&gt;=450000",E3:E40,"&lt;=900000")+1</f>
        <v>5</v>
      </c>
      <c r="L6">
        <f>COUNTIFS(F3:F40,"&gt;=1400000",F3:F40,"&lt;=2000000")</f>
        <v>2</v>
      </c>
      <c r="M6" s="149">
        <f>COUNTIF(G3:G40,"&gt;=5000000")</f>
        <v>1</v>
      </c>
    </row>
    <row r="7" spans="1:13" x14ac:dyDescent="0.2">
      <c r="A7" s="357" t="s">
        <v>229</v>
      </c>
      <c r="B7" t="s">
        <v>536</v>
      </c>
      <c r="C7" s="72" t="s">
        <v>184</v>
      </c>
      <c r="D7" s="398">
        <v>78828</v>
      </c>
      <c r="E7" s="398">
        <v>226947</v>
      </c>
      <c r="F7" s="380"/>
      <c r="G7" s="381"/>
      <c r="I7" s="393" t="s">
        <v>537</v>
      </c>
      <c r="J7" s="334">
        <f>J6/J5</f>
        <v>0.84210526315789469</v>
      </c>
      <c r="K7" s="334">
        <f>K6/K5</f>
        <v>0.41666666666666669</v>
      </c>
      <c r="L7" s="334">
        <f>L6/L5</f>
        <v>0.66666666666666663</v>
      </c>
      <c r="M7" s="335">
        <f>M6/M5</f>
        <v>1</v>
      </c>
    </row>
    <row r="8" spans="1:13" x14ac:dyDescent="0.2">
      <c r="A8" s="357" t="s">
        <v>299</v>
      </c>
      <c r="B8" t="s">
        <v>301</v>
      </c>
      <c r="C8" s="72" t="s">
        <v>184</v>
      </c>
      <c r="D8" s="380">
        <v>210292</v>
      </c>
      <c r="E8" s="398">
        <v>374396</v>
      </c>
      <c r="F8" s="380"/>
      <c r="G8" s="381"/>
      <c r="I8" s="394" t="s">
        <v>538</v>
      </c>
      <c r="J8" s="500">
        <f>AVERAGE(J7:M7)</f>
        <v>0.73135964912280704</v>
      </c>
      <c r="K8" s="500"/>
      <c r="L8" s="500"/>
      <c r="M8" s="501"/>
    </row>
    <row r="9" spans="1:13" x14ac:dyDescent="0.2">
      <c r="A9" s="357" t="s">
        <v>299</v>
      </c>
      <c r="B9" t="s">
        <v>305</v>
      </c>
      <c r="C9" s="72" t="s">
        <v>184</v>
      </c>
      <c r="D9" s="380">
        <v>157757</v>
      </c>
      <c r="E9" s="398">
        <v>314498</v>
      </c>
      <c r="F9" s="380"/>
      <c r="G9" s="381"/>
    </row>
    <row r="10" spans="1:13" x14ac:dyDescent="0.2">
      <c r="A10" s="357" t="s">
        <v>333</v>
      </c>
      <c r="B10" t="s">
        <v>335</v>
      </c>
      <c r="C10" s="72" t="s">
        <v>184</v>
      </c>
      <c r="D10" s="401">
        <v>255561</v>
      </c>
      <c r="E10" s="401">
        <v>921553</v>
      </c>
      <c r="F10" s="380"/>
      <c r="G10" s="381"/>
      <c r="I10" s="476" t="s">
        <v>539</v>
      </c>
      <c r="J10" s="477"/>
      <c r="K10" s="477"/>
      <c r="L10" s="477"/>
      <c r="M10" s="478"/>
    </row>
    <row r="11" spans="1:13" x14ac:dyDescent="0.2">
      <c r="A11" s="357" t="s">
        <v>391</v>
      </c>
      <c r="B11" t="s">
        <v>393</v>
      </c>
      <c r="C11" s="72" t="s">
        <v>184</v>
      </c>
      <c r="D11" s="380">
        <v>206109</v>
      </c>
      <c r="E11" s="398">
        <v>413798</v>
      </c>
      <c r="F11" s="380"/>
      <c r="G11" s="381"/>
      <c r="I11" s="479"/>
      <c r="J11" s="480"/>
      <c r="K11" s="480"/>
      <c r="L11" s="480"/>
      <c r="M11" s="481"/>
    </row>
    <row r="12" spans="1:13" ht="14.5" customHeight="1" x14ac:dyDescent="0.2">
      <c r="A12" s="357" t="s">
        <v>433</v>
      </c>
      <c r="B12" t="s">
        <v>435</v>
      </c>
      <c r="C12" s="72" t="s">
        <v>184</v>
      </c>
      <c r="D12" s="328">
        <v>232939</v>
      </c>
      <c r="E12" s="380">
        <v>481153</v>
      </c>
      <c r="F12" s="380"/>
      <c r="G12" s="381"/>
      <c r="I12" s="502" t="s">
        <v>540</v>
      </c>
      <c r="J12" s="503"/>
      <c r="K12" s="503"/>
      <c r="L12" s="503"/>
      <c r="M12" s="504"/>
    </row>
    <row r="13" spans="1:13" x14ac:dyDescent="0.2">
      <c r="A13" s="357" t="s">
        <v>466</v>
      </c>
      <c r="B13" t="s">
        <v>472</v>
      </c>
      <c r="C13" s="72" t="s">
        <v>184</v>
      </c>
      <c r="D13" s="380">
        <v>106784</v>
      </c>
      <c r="E13" s="398">
        <v>401169</v>
      </c>
      <c r="F13" s="380"/>
      <c r="G13" s="381"/>
      <c r="I13" s="505"/>
      <c r="J13" s="506"/>
      <c r="K13" s="506"/>
      <c r="L13" s="506"/>
      <c r="M13" s="507"/>
    </row>
    <row r="14" spans="1:13" ht="14.5" customHeight="1" x14ac:dyDescent="0.2">
      <c r="A14" s="360" t="s">
        <v>466</v>
      </c>
      <c r="B14" s="339" t="s">
        <v>468</v>
      </c>
      <c r="C14" s="365" t="s">
        <v>184</v>
      </c>
      <c r="D14" s="382">
        <v>182701</v>
      </c>
      <c r="E14" s="399">
        <v>383855</v>
      </c>
      <c r="F14" s="382"/>
      <c r="G14" s="383"/>
      <c r="I14" s="505"/>
      <c r="J14" s="506"/>
      <c r="K14" s="506"/>
      <c r="L14" s="506"/>
      <c r="M14" s="507"/>
    </row>
    <row r="15" spans="1:13" x14ac:dyDescent="0.2">
      <c r="A15" s="357" t="s">
        <v>79</v>
      </c>
      <c r="B15" t="s">
        <v>104</v>
      </c>
      <c r="C15" s="70" t="s">
        <v>103</v>
      </c>
      <c r="D15" s="380">
        <v>183849</v>
      </c>
      <c r="E15" s="380"/>
      <c r="F15" s="380"/>
      <c r="G15" s="381"/>
      <c r="I15" s="508"/>
      <c r="J15" s="509"/>
      <c r="K15" s="509"/>
      <c r="L15" s="509"/>
      <c r="M15" s="510"/>
    </row>
    <row r="16" spans="1:13" ht="15" customHeight="1" x14ac:dyDescent="0.2">
      <c r="A16" s="357" t="s">
        <v>79</v>
      </c>
      <c r="B16" t="s">
        <v>541</v>
      </c>
      <c r="C16" s="70" t="s">
        <v>103</v>
      </c>
      <c r="D16" s="380">
        <v>113425</v>
      </c>
      <c r="E16" s="380"/>
      <c r="F16" s="380"/>
      <c r="G16" s="381"/>
    </row>
    <row r="17" spans="1:13" ht="14.5" customHeight="1" x14ac:dyDescent="0.2">
      <c r="A17" s="357" t="s">
        <v>79</v>
      </c>
      <c r="B17" t="s">
        <v>113</v>
      </c>
      <c r="C17" s="70" t="s">
        <v>103</v>
      </c>
      <c r="D17" s="384">
        <v>91367</v>
      </c>
      <c r="E17" s="380"/>
      <c r="F17" s="380"/>
      <c r="G17" s="381"/>
      <c r="I17" s="476" t="s">
        <v>542</v>
      </c>
      <c r="J17" s="477"/>
      <c r="K17" s="477"/>
      <c r="L17" s="477"/>
      <c r="M17" s="478"/>
    </row>
    <row r="18" spans="1:13" ht="14.5" customHeight="1" x14ac:dyDescent="0.2">
      <c r="A18" s="357" t="s">
        <v>79</v>
      </c>
      <c r="B18" t="s">
        <v>543</v>
      </c>
      <c r="C18" s="70" t="s">
        <v>103</v>
      </c>
      <c r="D18" s="398">
        <v>59395</v>
      </c>
      <c r="E18" s="380"/>
      <c r="F18" s="380"/>
      <c r="G18" s="381"/>
      <c r="I18" s="479"/>
      <c r="J18" s="480"/>
      <c r="K18" s="480"/>
      <c r="L18" s="480"/>
      <c r="M18" s="481"/>
    </row>
    <row r="19" spans="1:13" ht="14.5" customHeight="1" x14ac:dyDescent="0.2">
      <c r="A19" s="357" t="s">
        <v>156</v>
      </c>
      <c r="B19" t="s">
        <v>544</v>
      </c>
      <c r="C19" s="70" t="s">
        <v>103</v>
      </c>
      <c r="D19" s="408" t="s">
        <v>513</v>
      </c>
      <c r="E19" s="380"/>
      <c r="F19" s="380"/>
      <c r="G19" s="381"/>
      <c r="I19" s="336" t="s">
        <v>545</v>
      </c>
      <c r="J19" s="402" t="s">
        <v>546</v>
      </c>
      <c r="K19" s="403"/>
      <c r="L19" s="403"/>
      <c r="M19" s="404"/>
    </row>
    <row r="20" spans="1:13" x14ac:dyDescent="0.2">
      <c r="A20" s="357" t="s">
        <v>229</v>
      </c>
      <c r="B20" t="s">
        <v>272</v>
      </c>
      <c r="C20" s="70" t="s">
        <v>103</v>
      </c>
      <c r="D20" s="398">
        <v>222121</v>
      </c>
      <c r="E20" s="380"/>
      <c r="F20" s="380"/>
      <c r="G20" s="381"/>
      <c r="I20" s="488"/>
      <c r="J20" s="465" t="s">
        <v>547</v>
      </c>
      <c r="K20" s="466"/>
      <c r="L20" s="466"/>
      <c r="M20" s="467"/>
    </row>
    <row r="21" spans="1:13" ht="14.5" customHeight="1" x14ac:dyDescent="0.2">
      <c r="A21" s="357" t="s">
        <v>229</v>
      </c>
      <c r="B21" t="s">
        <v>268</v>
      </c>
      <c r="C21" s="70" t="s">
        <v>103</v>
      </c>
      <c r="D21" s="380">
        <v>130187</v>
      </c>
      <c r="E21" s="380"/>
      <c r="F21" s="380"/>
      <c r="G21" s="381"/>
      <c r="I21" s="489"/>
      <c r="J21" s="471"/>
      <c r="K21" s="472"/>
      <c r="L21" s="472"/>
      <c r="M21" s="473"/>
    </row>
    <row r="22" spans="1:13" x14ac:dyDescent="0.2">
      <c r="A22" s="357" t="s">
        <v>229</v>
      </c>
      <c r="B22" t="s">
        <v>276</v>
      </c>
      <c r="C22" s="70" t="s">
        <v>103</v>
      </c>
      <c r="D22" s="384">
        <v>85306</v>
      </c>
      <c r="E22" s="380"/>
      <c r="F22" s="380"/>
      <c r="G22" s="381"/>
      <c r="I22" s="490"/>
      <c r="J22" s="465" t="s">
        <v>548</v>
      </c>
      <c r="K22" s="466"/>
      <c r="L22" s="466"/>
      <c r="M22" s="467"/>
    </row>
    <row r="23" spans="1:13" ht="15" customHeight="1" x14ac:dyDescent="0.2">
      <c r="A23" s="357" t="s">
        <v>299</v>
      </c>
      <c r="B23" t="s">
        <v>322</v>
      </c>
      <c r="C23" s="70" t="s">
        <v>103</v>
      </c>
      <c r="D23" s="380">
        <v>144719</v>
      </c>
      <c r="E23" s="380"/>
      <c r="F23" s="380"/>
      <c r="G23" s="381"/>
      <c r="I23" s="491"/>
      <c r="J23" s="468"/>
      <c r="K23" s="469"/>
      <c r="L23" s="469"/>
      <c r="M23" s="470"/>
    </row>
    <row r="24" spans="1:13" ht="14.5" customHeight="1" x14ac:dyDescent="0.2">
      <c r="A24" s="357" t="s">
        <v>299</v>
      </c>
      <c r="B24" t="s">
        <v>326</v>
      </c>
      <c r="C24" s="70" t="s">
        <v>103</v>
      </c>
      <c r="D24" s="380">
        <v>112684</v>
      </c>
      <c r="E24" s="380"/>
      <c r="F24" s="380"/>
      <c r="G24" s="381"/>
      <c r="I24" s="491"/>
      <c r="J24" s="468"/>
      <c r="K24" s="469"/>
      <c r="L24" s="469"/>
      <c r="M24" s="470"/>
    </row>
    <row r="25" spans="1:13" ht="14.5" customHeight="1" x14ac:dyDescent="0.2">
      <c r="A25" s="357" t="s">
        <v>299</v>
      </c>
      <c r="B25" t="s">
        <v>318</v>
      </c>
      <c r="C25" s="70" t="s">
        <v>103</v>
      </c>
      <c r="D25" s="398">
        <v>78857</v>
      </c>
      <c r="E25" s="385"/>
      <c r="F25" s="385"/>
      <c r="G25" s="386"/>
      <c r="I25" s="491"/>
      <c r="J25" s="468"/>
      <c r="K25" s="469"/>
      <c r="L25" s="469"/>
      <c r="M25" s="470"/>
    </row>
    <row r="26" spans="1:13" x14ac:dyDescent="0.2">
      <c r="A26" s="357" t="s">
        <v>333</v>
      </c>
      <c r="B26" t="s">
        <v>348</v>
      </c>
      <c r="C26" s="70" t="s">
        <v>103</v>
      </c>
      <c r="D26" s="380">
        <v>166961</v>
      </c>
      <c r="E26" s="380"/>
      <c r="F26" s="380"/>
      <c r="G26" s="381"/>
      <c r="I26" s="492"/>
      <c r="J26" s="471"/>
      <c r="K26" s="472"/>
      <c r="L26" s="472"/>
      <c r="M26" s="473"/>
    </row>
    <row r="27" spans="1:13" ht="15" customHeight="1" x14ac:dyDescent="0.2">
      <c r="A27" s="357" t="s">
        <v>333</v>
      </c>
      <c r="B27" t="s">
        <v>352</v>
      </c>
      <c r="C27" s="70" t="s">
        <v>103</v>
      </c>
      <c r="D27" s="380">
        <v>153507</v>
      </c>
      <c r="E27" s="380"/>
      <c r="F27" s="380"/>
      <c r="G27" s="381"/>
      <c r="I27" s="405"/>
      <c r="J27" s="465" t="s">
        <v>549</v>
      </c>
      <c r="K27" s="466"/>
      <c r="L27" s="466"/>
      <c r="M27" s="467"/>
    </row>
    <row r="28" spans="1:13" ht="14.5" customHeight="1" x14ac:dyDescent="0.2">
      <c r="A28" s="357" t="s">
        <v>333</v>
      </c>
      <c r="B28" t="s">
        <v>550</v>
      </c>
      <c r="C28" s="70" t="s">
        <v>103</v>
      </c>
      <c r="D28" s="380">
        <v>107127</v>
      </c>
      <c r="E28" s="380"/>
      <c r="F28" s="380"/>
      <c r="G28" s="381"/>
      <c r="I28" s="406"/>
      <c r="J28" s="468"/>
      <c r="K28" s="469"/>
      <c r="L28" s="469"/>
      <c r="M28" s="470"/>
    </row>
    <row r="29" spans="1:13" x14ac:dyDescent="0.2">
      <c r="A29" s="357" t="s">
        <v>333</v>
      </c>
      <c r="B29" t="s">
        <v>344</v>
      </c>
      <c r="C29" s="70" t="s">
        <v>103</v>
      </c>
      <c r="D29" s="380">
        <v>101720</v>
      </c>
      <c r="E29" s="380"/>
      <c r="F29" s="380"/>
      <c r="G29" s="381"/>
      <c r="I29" s="406"/>
      <c r="J29" s="468"/>
      <c r="K29" s="469"/>
      <c r="L29" s="469"/>
      <c r="M29" s="470"/>
    </row>
    <row r="30" spans="1:13" ht="15" customHeight="1" x14ac:dyDescent="0.2">
      <c r="A30" s="357" t="s">
        <v>391</v>
      </c>
      <c r="B30" t="s">
        <v>397</v>
      </c>
      <c r="C30" s="70" t="s">
        <v>103</v>
      </c>
      <c r="D30" s="380">
        <v>152105</v>
      </c>
      <c r="E30" s="380"/>
      <c r="F30" s="380"/>
      <c r="G30" s="381"/>
      <c r="I30" s="407"/>
      <c r="J30" s="471"/>
      <c r="K30" s="472"/>
      <c r="L30" s="472"/>
      <c r="M30" s="473"/>
    </row>
    <row r="31" spans="1:13" x14ac:dyDescent="0.2">
      <c r="A31" s="357" t="s">
        <v>391</v>
      </c>
      <c r="B31" t="s">
        <v>401</v>
      </c>
      <c r="C31" s="70" t="s">
        <v>103</v>
      </c>
      <c r="D31" s="380">
        <v>130523</v>
      </c>
      <c r="E31" s="380"/>
      <c r="F31" s="380"/>
      <c r="G31" s="381"/>
      <c r="I31" s="462"/>
      <c r="J31" s="465" t="s">
        <v>551</v>
      </c>
      <c r="K31" s="466"/>
      <c r="L31" s="466"/>
      <c r="M31" s="467"/>
    </row>
    <row r="32" spans="1:13" x14ac:dyDescent="0.2">
      <c r="A32" s="357" t="s">
        <v>433</v>
      </c>
      <c r="B32" t="s">
        <v>451</v>
      </c>
      <c r="C32" s="70" t="s">
        <v>103</v>
      </c>
      <c r="D32" s="380">
        <v>142177</v>
      </c>
      <c r="E32" s="380"/>
      <c r="F32" s="380"/>
      <c r="G32" s="381"/>
      <c r="I32" s="463"/>
      <c r="J32" s="468"/>
      <c r="K32" s="469"/>
      <c r="L32" s="469"/>
      <c r="M32" s="470"/>
    </row>
    <row r="33" spans="1:13" x14ac:dyDescent="0.2">
      <c r="A33" s="357" t="s">
        <v>433</v>
      </c>
      <c r="B33" t="s">
        <v>443</v>
      </c>
      <c r="C33" s="70" t="s">
        <v>103</v>
      </c>
      <c r="D33" s="380">
        <v>136229</v>
      </c>
      <c r="E33" s="380"/>
      <c r="F33" s="380"/>
      <c r="G33" s="381"/>
      <c r="I33" s="464"/>
      <c r="J33" s="471"/>
      <c r="K33" s="472"/>
      <c r="L33" s="472"/>
      <c r="M33" s="473"/>
    </row>
    <row r="34" spans="1:13" x14ac:dyDescent="0.2">
      <c r="A34" s="357" t="s">
        <v>433</v>
      </c>
      <c r="B34" t="s">
        <v>447</v>
      </c>
      <c r="C34" s="70" t="s">
        <v>103</v>
      </c>
      <c r="D34" s="380">
        <v>114786</v>
      </c>
      <c r="E34" s="380"/>
      <c r="F34" s="380"/>
      <c r="G34" s="381"/>
      <c r="J34" s="474"/>
      <c r="K34" s="474"/>
      <c r="L34" s="474"/>
      <c r="M34" s="474"/>
    </row>
    <row r="35" spans="1:13" x14ac:dyDescent="0.2">
      <c r="A35" s="357" t="s">
        <v>433</v>
      </c>
      <c r="B35" t="s">
        <v>439</v>
      </c>
      <c r="C35" s="70" t="s">
        <v>103</v>
      </c>
      <c r="D35" s="380">
        <v>105761</v>
      </c>
      <c r="E35" s="380"/>
      <c r="F35" s="380"/>
      <c r="G35" s="381"/>
    </row>
    <row r="36" spans="1:13" x14ac:dyDescent="0.2">
      <c r="A36" s="357" t="s">
        <v>466</v>
      </c>
      <c r="B36" t="s">
        <v>480</v>
      </c>
      <c r="C36" s="70" t="s">
        <v>103</v>
      </c>
      <c r="D36" s="384">
        <v>94762</v>
      </c>
      <c r="E36" s="380"/>
      <c r="F36" s="380"/>
      <c r="G36" s="381"/>
    </row>
    <row r="37" spans="1:13" x14ac:dyDescent="0.2">
      <c r="A37" s="357" t="s">
        <v>466</v>
      </c>
      <c r="B37" t="s">
        <v>484</v>
      </c>
      <c r="C37" s="70" t="s">
        <v>103</v>
      </c>
      <c r="D37" s="384">
        <v>89356</v>
      </c>
      <c r="E37" s="380"/>
      <c r="F37" s="380"/>
      <c r="G37" s="381"/>
    </row>
    <row r="38" spans="1:13" x14ac:dyDescent="0.2">
      <c r="A38" s="357" t="s">
        <v>466</v>
      </c>
      <c r="B38" t="s">
        <v>488</v>
      </c>
      <c r="C38" s="70" t="s">
        <v>103</v>
      </c>
      <c r="D38" s="384">
        <v>75919</v>
      </c>
      <c r="E38" s="380"/>
      <c r="F38" s="380"/>
      <c r="G38" s="381"/>
    </row>
    <row r="39" spans="1:13" x14ac:dyDescent="0.2">
      <c r="A39" s="357" t="s">
        <v>466</v>
      </c>
      <c r="B39" t="s">
        <v>492</v>
      </c>
      <c r="C39" s="70" t="s">
        <v>103</v>
      </c>
      <c r="D39" s="387">
        <v>47109</v>
      </c>
      <c r="E39" s="380"/>
      <c r="F39" s="380"/>
      <c r="G39" s="381"/>
    </row>
    <row r="40" spans="1:13" ht="16" x14ac:dyDescent="0.2">
      <c r="A40" s="358" t="s">
        <v>466</v>
      </c>
      <c r="B40" s="337" t="s">
        <v>476</v>
      </c>
      <c r="C40" s="364" t="s">
        <v>103</v>
      </c>
      <c r="D40" s="400">
        <v>45482</v>
      </c>
      <c r="E40" s="388"/>
      <c r="F40" s="388"/>
      <c r="G40" s="389"/>
    </row>
    <row r="43" spans="1:13" ht="45" customHeight="1" x14ac:dyDescent="0.2">
      <c r="A43" s="493" t="s">
        <v>552</v>
      </c>
      <c r="B43" s="494"/>
      <c r="C43" s="494"/>
      <c r="D43" s="494"/>
      <c r="E43" s="494"/>
      <c r="F43" s="494"/>
      <c r="G43" s="495"/>
      <c r="I43" s="493" t="s">
        <v>553</v>
      </c>
      <c r="J43" s="494"/>
      <c r="K43" s="494"/>
      <c r="L43" s="494"/>
      <c r="M43" s="494"/>
    </row>
    <row r="45" spans="1:13" x14ac:dyDescent="0.2">
      <c r="A45" s="325" t="s">
        <v>525</v>
      </c>
      <c r="B45" s="326" t="s">
        <v>554</v>
      </c>
      <c r="C45" s="326" t="s">
        <v>527</v>
      </c>
      <c r="D45" s="326" t="s">
        <v>103</v>
      </c>
      <c r="E45" s="326" t="s">
        <v>184</v>
      </c>
      <c r="F45" s="326" t="s">
        <v>81</v>
      </c>
      <c r="G45" s="327" t="s">
        <v>158</v>
      </c>
      <c r="I45" s="340"/>
      <c r="J45" s="326" t="s">
        <v>528</v>
      </c>
      <c r="K45" s="326" t="s">
        <v>529</v>
      </c>
      <c r="L45" s="326" t="s">
        <v>530</v>
      </c>
      <c r="M45" s="327" t="s">
        <v>531</v>
      </c>
    </row>
    <row r="46" spans="1:13" x14ac:dyDescent="0.2">
      <c r="A46" s="359" t="s">
        <v>156</v>
      </c>
      <c r="B46" s="338" t="s">
        <v>159</v>
      </c>
      <c r="C46" s="367" t="s">
        <v>158</v>
      </c>
      <c r="D46" s="369">
        <v>18.524324324324326</v>
      </c>
      <c r="E46" s="369">
        <v>27.13586956521738</v>
      </c>
      <c r="F46" s="369">
        <v>61.276834532374032</v>
      </c>
      <c r="G46" s="370">
        <v>174.0380594465326</v>
      </c>
      <c r="I46" s="341" t="s">
        <v>555</v>
      </c>
      <c r="J46" s="342">
        <v>45</v>
      </c>
      <c r="K46" s="342">
        <v>90</v>
      </c>
      <c r="L46" s="342">
        <v>120</v>
      </c>
      <c r="M46" s="343">
        <v>350</v>
      </c>
    </row>
    <row r="47" spans="1:13" x14ac:dyDescent="0.2">
      <c r="A47" s="357" t="s">
        <v>79</v>
      </c>
      <c r="B47" t="s">
        <v>82</v>
      </c>
      <c r="C47" s="73" t="s">
        <v>81</v>
      </c>
      <c r="D47" s="368">
        <v>18.156249999999996</v>
      </c>
      <c r="E47" s="371">
        <v>59.315763546797996</v>
      </c>
      <c r="F47" s="371">
        <v>72.907163601161656</v>
      </c>
      <c r="G47" s="372"/>
      <c r="I47" s="344" t="s">
        <v>556</v>
      </c>
      <c r="J47" s="345">
        <v>30</v>
      </c>
      <c r="K47" s="345">
        <v>60</v>
      </c>
      <c r="L47" s="345">
        <v>90</v>
      </c>
      <c r="M47" s="346">
        <v>300</v>
      </c>
    </row>
    <row r="48" spans="1:13" x14ac:dyDescent="0.2">
      <c r="A48" s="360" t="s">
        <v>229</v>
      </c>
      <c r="B48" s="339" t="s">
        <v>231</v>
      </c>
      <c r="C48" s="366" t="s">
        <v>81</v>
      </c>
      <c r="D48" s="373">
        <v>20.368131868131865</v>
      </c>
      <c r="E48" s="374">
        <v>50.864312267657986</v>
      </c>
      <c r="F48" s="373">
        <v>65.387906588824094</v>
      </c>
      <c r="G48" s="375"/>
      <c r="I48" s="341" t="s">
        <v>534</v>
      </c>
      <c r="J48" s="347">
        <v>38</v>
      </c>
      <c r="K48" s="347">
        <v>12</v>
      </c>
      <c r="L48" s="348">
        <v>3</v>
      </c>
      <c r="M48" s="343">
        <v>1</v>
      </c>
    </row>
    <row r="49" spans="1:13" ht="17" x14ac:dyDescent="0.2">
      <c r="A49" s="357" t="s">
        <v>156</v>
      </c>
      <c r="B49" t="s">
        <v>185</v>
      </c>
      <c r="C49" s="72" t="s">
        <v>184</v>
      </c>
      <c r="D49" s="368">
        <v>22.129032258064516</v>
      </c>
      <c r="E49" s="368">
        <v>34.671186440677964</v>
      </c>
      <c r="F49" s="368"/>
      <c r="G49" s="372"/>
      <c r="I49" s="341" t="s">
        <v>557</v>
      </c>
      <c r="J49" s="349">
        <v>29</v>
      </c>
      <c r="K49" s="349">
        <v>10</v>
      </c>
      <c r="L49" s="349">
        <v>2</v>
      </c>
      <c r="M49" s="350">
        <v>1</v>
      </c>
    </row>
    <row r="50" spans="1:13" ht="17" x14ac:dyDescent="0.2">
      <c r="A50" s="357" t="s">
        <v>229</v>
      </c>
      <c r="B50" t="s">
        <v>536</v>
      </c>
      <c r="C50" s="72" t="s">
        <v>184</v>
      </c>
      <c r="D50" s="368">
        <v>18.566666666666663</v>
      </c>
      <c r="E50" s="371">
        <v>62.028389830508459</v>
      </c>
      <c r="F50" s="368"/>
      <c r="G50" s="372"/>
      <c r="I50" s="341" t="s">
        <v>558</v>
      </c>
      <c r="J50" s="351">
        <f>J49/J48</f>
        <v>0.76315789473684215</v>
      </c>
      <c r="K50" s="351">
        <f>K49/K48</f>
        <v>0.83333333333333337</v>
      </c>
      <c r="L50" s="351">
        <v>0.66666666666666663</v>
      </c>
      <c r="M50" s="352">
        <v>1</v>
      </c>
    </row>
    <row r="51" spans="1:13" ht="17" x14ac:dyDescent="0.2">
      <c r="A51" s="357" t="s">
        <v>299</v>
      </c>
      <c r="B51" t="s">
        <v>305</v>
      </c>
      <c r="C51" s="72" t="s">
        <v>184</v>
      </c>
      <c r="D51" s="371">
        <v>26.820895522388064</v>
      </c>
      <c r="E51" s="368">
        <v>40.597765363128474</v>
      </c>
      <c r="F51" s="368"/>
      <c r="G51" s="372"/>
      <c r="I51" s="341" t="s">
        <v>559</v>
      </c>
      <c r="J51" s="347">
        <v>24</v>
      </c>
      <c r="K51" s="347">
        <v>8</v>
      </c>
      <c r="L51" s="353">
        <v>2</v>
      </c>
      <c r="M51" s="350">
        <v>1</v>
      </c>
    </row>
    <row r="52" spans="1:13" ht="17" x14ac:dyDescent="0.2">
      <c r="A52" s="357" t="s">
        <v>299</v>
      </c>
      <c r="B52" t="s">
        <v>301</v>
      </c>
      <c r="C52" s="72" t="s">
        <v>184</v>
      </c>
      <c r="D52" s="368">
        <v>22.002409638554219</v>
      </c>
      <c r="E52" s="368">
        <v>32.259900990098991</v>
      </c>
      <c r="F52" s="368"/>
      <c r="G52" s="372"/>
      <c r="I52" s="344" t="s">
        <v>560</v>
      </c>
      <c r="J52" s="354">
        <f>J51/J48</f>
        <v>0.63157894736842102</v>
      </c>
      <c r="K52" s="354">
        <f>K51/K48</f>
        <v>0.66666666666666663</v>
      </c>
      <c r="L52" s="354">
        <v>0.66666666666666663</v>
      </c>
      <c r="M52" s="355">
        <v>1</v>
      </c>
    </row>
    <row r="53" spans="1:13" ht="17" x14ac:dyDescent="0.2">
      <c r="A53" s="357" t="s">
        <v>333</v>
      </c>
      <c r="B53" t="s">
        <v>335</v>
      </c>
      <c r="C53" s="72" t="s">
        <v>184</v>
      </c>
      <c r="D53" s="411">
        <v>22.896249999999988</v>
      </c>
      <c r="E53" s="411">
        <v>50.95851955307257</v>
      </c>
      <c r="F53" s="368"/>
      <c r="G53" s="372"/>
      <c r="I53" s="356" t="s">
        <v>561</v>
      </c>
      <c r="J53" s="496">
        <f>(SUM(J50:M50) + SUM(J52:M52))/8</f>
        <v>0.77850877192982448</v>
      </c>
      <c r="K53" s="497"/>
      <c r="L53" s="497"/>
      <c r="M53" s="498"/>
    </row>
    <row r="54" spans="1:13" x14ac:dyDescent="0.2">
      <c r="A54" s="357" t="s">
        <v>391</v>
      </c>
      <c r="B54" t="s">
        <v>393</v>
      </c>
      <c r="C54" s="72" t="s">
        <v>184</v>
      </c>
      <c r="D54" s="368">
        <v>22.72558139534884</v>
      </c>
      <c r="E54" s="368">
        <v>33.063793103448283</v>
      </c>
      <c r="F54" s="368"/>
      <c r="G54" s="372"/>
    </row>
    <row r="55" spans="1:13" x14ac:dyDescent="0.2">
      <c r="A55" s="357" t="s">
        <v>433</v>
      </c>
      <c r="B55" t="s">
        <v>435</v>
      </c>
      <c r="C55" s="72" t="s">
        <v>184</v>
      </c>
      <c r="D55" s="368">
        <v>18.937974683544304</v>
      </c>
      <c r="E55" s="368">
        <v>27.272105263157908</v>
      </c>
      <c r="F55" s="368"/>
      <c r="G55" s="372"/>
      <c r="I55" s="499" t="s">
        <v>539</v>
      </c>
      <c r="J55" s="499"/>
      <c r="K55" s="499"/>
      <c r="L55" s="499"/>
      <c r="M55" s="499"/>
    </row>
    <row r="56" spans="1:13" x14ac:dyDescent="0.2">
      <c r="A56" s="357" t="s">
        <v>466</v>
      </c>
      <c r="B56" t="s">
        <v>472</v>
      </c>
      <c r="C56" s="72" t="s">
        <v>184</v>
      </c>
      <c r="D56" s="368">
        <v>16.542857142857144</v>
      </c>
      <c r="E56" s="371">
        <v>45.728504672897202</v>
      </c>
      <c r="F56" s="368"/>
      <c r="G56" s="372"/>
      <c r="I56" s="499"/>
      <c r="J56" s="499"/>
      <c r="K56" s="499"/>
      <c r="L56" s="499"/>
      <c r="M56" s="499"/>
    </row>
    <row r="57" spans="1:13" ht="15" customHeight="1" x14ac:dyDescent="0.2">
      <c r="A57" s="360" t="s">
        <v>466</v>
      </c>
      <c r="B57" s="339" t="s">
        <v>468</v>
      </c>
      <c r="C57" s="365" t="s">
        <v>184</v>
      </c>
      <c r="D57" s="373">
        <v>15.831578947368417</v>
      </c>
      <c r="E57" s="373">
        <v>27.386363636363637</v>
      </c>
      <c r="F57" s="373"/>
      <c r="G57" s="375"/>
      <c r="I57" s="475" t="s">
        <v>562</v>
      </c>
      <c r="J57" s="475"/>
      <c r="K57" s="475"/>
      <c r="L57" s="475"/>
      <c r="M57" s="475"/>
    </row>
    <row r="58" spans="1:13" x14ac:dyDescent="0.2">
      <c r="A58" s="357" t="s">
        <v>79</v>
      </c>
      <c r="B58" t="s">
        <v>104</v>
      </c>
      <c r="C58" s="70" t="s">
        <v>103</v>
      </c>
      <c r="D58" s="371">
        <v>28.590322580645172</v>
      </c>
      <c r="E58" s="368"/>
      <c r="F58" s="368"/>
      <c r="G58" s="372"/>
      <c r="I58" s="475"/>
      <c r="J58" s="475"/>
      <c r="K58" s="475"/>
      <c r="L58" s="475"/>
      <c r="M58" s="475"/>
    </row>
    <row r="59" spans="1:13" x14ac:dyDescent="0.2">
      <c r="A59" s="357" t="s">
        <v>79</v>
      </c>
      <c r="B59" t="s">
        <v>541</v>
      </c>
      <c r="C59" s="70" t="s">
        <v>103</v>
      </c>
      <c r="D59" s="371">
        <v>28.051538461538463</v>
      </c>
      <c r="E59" s="368"/>
      <c r="F59" s="368"/>
      <c r="G59" s="372"/>
      <c r="I59" s="475"/>
      <c r="J59" s="475"/>
      <c r="K59" s="475"/>
      <c r="L59" s="475"/>
      <c r="M59" s="475"/>
    </row>
    <row r="60" spans="1:13" x14ac:dyDescent="0.2">
      <c r="A60" s="357" t="s">
        <v>79</v>
      </c>
      <c r="B60" t="s">
        <v>113</v>
      </c>
      <c r="C60" s="70" t="s">
        <v>103</v>
      </c>
      <c r="D60" s="371">
        <v>25.435606060606062</v>
      </c>
      <c r="E60" s="368"/>
      <c r="F60" s="368"/>
      <c r="G60" s="372"/>
      <c r="I60" s="475"/>
      <c r="J60" s="475"/>
      <c r="K60" s="475"/>
      <c r="L60" s="475"/>
      <c r="M60" s="475"/>
    </row>
    <row r="61" spans="1:13" x14ac:dyDescent="0.2">
      <c r="A61" s="357" t="s">
        <v>79</v>
      </c>
      <c r="B61" t="s">
        <v>543</v>
      </c>
      <c r="C61" s="70" t="s">
        <v>103</v>
      </c>
      <c r="D61" s="371">
        <v>23.371874999999999</v>
      </c>
      <c r="E61" s="368"/>
      <c r="F61" s="368"/>
      <c r="G61" s="372"/>
      <c r="I61" s="475"/>
      <c r="J61" s="475"/>
      <c r="K61" s="475"/>
      <c r="L61" s="475"/>
      <c r="M61" s="475"/>
    </row>
    <row r="62" spans="1:13" ht="15" customHeight="1" x14ac:dyDescent="0.2">
      <c r="A62" s="357" t="s">
        <v>156</v>
      </c>
      <c r="B62" t="s">
        <v>563</v>
      </c>
      <c r="C62" s="70" t="s">
        <v>103</v>
      </c>
      <c r="D62" s="411" t="s">
        <v>513</v>
      </c>
      <c r="E62" s="368"/>
      <c r="F62" s="368"/>
      <c r="G62" s="372"/>
      <c r="I62" s="475"/>
      <c r="J62" s="475"/>
      <c r="K62" s="475"/>
      <c r="L62" s="475"/>
      <c r="M62" s="475"/>
    </row>
    <row r="63" spans="1:13" x14ac:dyDescent="0.2">
      <c r="A63" s="357" t="s">
        <v>229</v>
      </c>
      <c r="B63" t="s">
        <v>272</v>
      </c>
      <c r="C63" s="70" t="s">
        <v>103</v>
      </c>
      <c r="D63" s="371">
        <v>29.295215311004799</v>
      </c>
      <c r="E63" s="368"/>
      <c r="F63" s="368"/>
      <c r="G63" s="372"/>
      <c r="I63" s="475"/>
      <c r="J63" s="475"/>
      <c r="K63" s="475"/>
      <c r="L63" s="475"/>
      <c r="M63" s="475"/>
    </row>
    <row r="64" spans="1:13" x14ac:dyDescent="0.2">
      <c r="A64" s="357" t="s">
        <v>229</v>
      </c>
      <c r="B64" t="s">
        <v>276</v>
      </c>
      <c r="C64" s="70" t="s">
        <v>103</v>
      </c>
      <c r="D64" s="371">
        <v>24.018390804597701</v>
      </c>
      <c r="E64" s="368"/>
      <c r="F64" s="368"/>
      <c r="G64" s="372"/>
      <c r="I64" s="475"/>
      <c r="J64" s="475"/>
      <c r="K64" s="475"/>
      <c r="L64" s="475"/>
      <c r="M64" s="475"/>
    </row>
    <row r="65" spans="1:13" x14ac:dyDescent="0.2">
      <c r="A65" s="357" t="s">
        <v>229</v>
      </c>
      <c r="B65" t="s">
        <v>268</v>
      </c>
      <c r="C65" s="70" t="s">
        <v>103</v>
      </c>
      <c r="D65" s="368">
        <v>20.945070422535217</v>
      </c>
      <c r="E65" s="368"/>
      <c r="F65" s="368"/>
      <c r="G65" s="372"/>
      <c r="I65" s="475"/>
      <c r="J65" s="475"/>
      <c r="K65" s="475"/>
      <c r="L65" s="475"/>
      <c r="M65" s="475"/>
    </row>
    <row r="66" spans="1:13" x14ac:dyDescent="0.2">
      <c r="A66" s="357" t="s">
        <v>299</v>
      </c>
      <c r="B66" t="s">
        <v>322</v>
      </c>
      <c r="C66" s="70" t="s">
        <v>103</v>
      </c>
      <c r="D66" s="371">
        <v>26.412056737588657</v>
      </c>
      <c r="E66" s="368"/>
      <c r="F66" s="368"/>
      <c r="G66" s="372"/>
      <c r="I66" s="475"/>
      <c r="J66" s="475"/>
      <c r="K66" s="475"/>
      <c r="L66" s="475"/>
      <c r="M66" s="475"/>
    </row>
    <row r="67" spans="1:13" x14ac:dyDescent="0.2">
      <c r="A67" s="357" t="s">
        <v>299</v>
      </c>
      <c r="B67" t="s">
        <v>318</v>
      </c>
      <c r="C67" s="70" t="s">
        <v>103</v>
      </c>
      <c r="D67" s="368">
        <v>22.038235294117644</v>
      </c>
      <c r="E67" s="368"/>
      <c r="F67" s="368"/>
      <c r="G67" s="372"/>
      <c r="I67" s="475"/>
      <c r="J67" s="475"/>
      <c r="K67" s="475"/>
      <c r="L67" s="475"/>
      <c r="M67" s="475"/>
    </row>
    <row r="68" spans="1:13" x14ac:dyDescent="0.2">
      <c r="A68" s="357" t="s">
        <v>299</v>
      </c>
      <c r="B68" t="s">
        <v>326</v>
      </c>
      <c r="C68" s="70" t="s">
        <v>103</v>
      </c>
      <c r="D68" s="368">
        <v>17.877906976744192</v>
      </c>
      <c r="E68" s="368"/>
      <c r="F68" s="368"/>
      <c r="G68" s="372"/>
      <c r="I68" s="475"/>
      <c r="J68" s="475"/>
      <c r="K68" s="475"/>
      <c r="L68" s="475"/>
      <c r="M68" s="475"/>
    </row>
    <row r="69" spans="1:13" x14ac:dyDescent="0.2">
      <c r="A69" s="357" t="s">
        <v>333</v>
      </c>
      <c r="B69" t="s">
        <v>348</v>
      </c>
      <c r="C69" s="70" t="s">
        <v>103</v>
      </c>
      <c r="D69" s="371">
        <v>29.943979057591651</v>
      </c>
      <c r="E69" s="368"/>
      <c r="F69" s="368"/>
      <c r="G69" s="372"/>
      <c r="I69" s="475"/>
      <c r="J69" s="475"/>
      <c r="K69" s="475"/>
      <c r="L69" s="475"/>
      <c r="M69" s="475"/>
    </row>
    <row r="70" spans="1:13" x14ac:dyDescent="0.2">
      <c r="A70" s="357" t="s">
        <v>333</v>
      </c>
      <c r="B70" t="s">
        <v>550</v>
      </c>
      <c r="C70" s="70" t="s">
        <v>103</v>
      </c>
      <c r="D70" s="371">
        <v>27.050666666666661</v>
      </c>
      <c r="E70" s="368"/>
      <c r="F70" s="368"/>
      <c r="G70" s="372"/>
      <c r="I70" s="475"/>
      <c r="J70" s="475"/>
      <c r="K70" s="475"/>
      <c r="L70" s="475"/>
      <c r="M70" s="475"/>
    </row>
    <row r="71" spans="1:13" x14ac:dyDescent="0.2">
      <c r="A71" s="357" t="s">
        <v>333</v>
      </c>
      <c r="B71" t="s">
        <v>344</v>
      </c>
      <c r="C71" s="70" t="s">
        <v>103</v>
      </c>
      <c r="D71" s="371">
        <v>23.634482758620688</v>
      </c>
      <c r="E71" s="368"/>
      <c r="F71" s="368"/>
      <c r="G71" s="372"/>
    </row>
    <row r="72" spans="1:13" x14ac:dyDescent="0.2">
      <c r="A72" s="357" t="s">
        <v>333</v>
      </c>
      <c r="B72" t="s">
        <v>352</v>
      </c>
      <c r="C72" s="70" t="s">
        <v>103</v>
      </c>
      <c r="D72" s="368">
        <v>20.024999999999999</v>
      </c>
      <c r="E72" s="368"/>
      <c r="F72" s="368"/>
      <c r="G72" s="372"/>
      <c r="I72" s="476" t="s">
        <v>542</v>
      </c>
      <c r="J72" s="477"/>
      <c r="K72" s="477"/>
      <c r="L72" s="477"/>
      <c r="M72" s="478"/>
    </row>
    <row r="73" spans="1:13" x14ac:dyDescent="0.2">
      <c r="A73" s="357" t="s">
        <v>391</v>
      </c>
      <c r="B73" t="s">
        <v>397</v>
      </c>
      <c r="C73" s="70" t="s">
        <v>103</v>
      </c>
      <c r="D73" s="368">
        <v>20.766666666666666</v>
      </c>
      <c r="E73" s="368"/>
      <c r="F73" s="368"/>
      <c r="G73" s="372"/>
      <c r="I73" s="479"/>
      <c r="J73" s="480"/>
      <c r="K73" s="480"/>
      <c r="L73" s="480"/>
      <c r="M73" s="481"/>
    </row>
    <row r="74" spans="1:13" x14ac:dyDescent="0.2">
      <c r="A74" s="357" t="s">
        <v>391</v>
      </c>
      <c r="B74" t="s">
        <v>401</v>
      </c>
      <c r="C74" s="70" t="s">
        <v>103</v>
      </c>
      <c r="D74" s="368">
        <v>19.52459016393443</v>
      </c>
      <c r="E74" s="368"/>
      <c r="F74" s="368"/>
      <c r="G74" s="372"/>
      <c r="I74" s="336" t="s">
        <v>545</v>
      </c>
      <c r="J74" s="402" t="s">
        <v>546</v>
      </c>
      <c r="K74" s="403"/>
      <c r="L74" s="403"/>
      <c r="M74" s="404"/>
    </row>
    <row r="75" spans="1:13" ht="15" customHeight="1" x14ac:dyDescent="0.2">
      <c r="A75" s="357" t="s">
        <v>433</v>
      </c>
      <c r="B75" t="s">
        <v>439</v>
      </c>
      <c r="C75" s="70" t="s">
        <v>103</v>
      </c>
      <c r="D75" s="371">
        <v>22.14423076923077</v>
      </c>
      <c r="E75" s="368"/>
      <c r="F75" s="368"/>
      <c r="G75" s="372"/>
      <c r="I75" s="462"/>
      <c r="J75" s="465" t="s">
        <v>551</v>
      </c>
      <c r="K75" s="466"/>
      <c r="L75" s="466"/>
      <c r="M75" s="467"/>
    </row>
    <row r="76" spans="1:13" x14ac:dyDescent="0.2">
      <c r="A76" s="357" t="s">
        <v>433</v>
      </c>
      <c r="B76" t="s">
        <v>443</v>
      </c>
      <c r="C76" s="70" t="s">
        <v>103</v>
      </c>
      <c r="D76" s="371">
        <v>20.270370370370376</v>
      </c>
      <c r="E76" s="368"/>
      <c r="F76" s="368"/>
      <c r="G76" s="372"/>
      <c r="I76" s="463"/>
      <c r="J76" s="468"/>
      <c r="K76" s="469"/>
      <c r="L76" s="469"/>
      <c r="M76" s="470"/>
    </row>
    <row r="77" spans="1:13" x14ac:dyDescent="0.2">
      <c r="A77" s="357" t="s">
        <v>433</v>
      </c>
      <c r="B77" t="s">
        <v>447</v>
      </c>
      <c r="C77" s="70" t="s">
        <v>103</v>
      </c>
      <c r="D77" s="368">
        <v>16.686153846153843</v>
      </c>
      <c r="E77" s="368"/>
      <c r="F77" s="368"/>
      <c r="G77" s="372"/>
      <c r="I77" s="464"/>
      <c r="J77" s="471"/>
      <c r="K77" s="472"/>
      <c r="L77" s="472"/>
      <c r="M77" s="473"/>
    </row>
    <row r="78" spans="1:13" x14ac:dyDescent="0.2">
      <c r="A78" s="357" t="s">
        <v>433</v>
      </c>
      <c r="B78" t="s">
        <v>451</v>
      </c>
      <c r="C78" s="70" t="s">
        <v>103</v>
      </c>
      <c r="D78" s="368">
        <v>16.379591836734701</v>
      </c>
      <c r="E78" s="368"/>
      <c r="F78" s="368"/>
      <c r="G78" s="372"/>
    </row>
    <row r="79" spans="1:13" x14ac:dyDescent="0.2">
      <c r="A79" s="357" t="s">
        <v>466</v>
      </c>
      <c r="B79" t="s">
        <v>480</v>
      </c>
      <c r="C79" s="70" t="s">
        <v>103</v>
      </c>
      <c r="D79" s="371">
        <v>22.405555555555555</v>
      </c>
      <c r="E79" s="368"/>
      <c r="F79" s="368"/>
      <c r="G79" s="372"/>
    </row>
    <row r="80" spans="1:13" x14ac:dyDescent="0.2">
      <c r="A80" s="357" t="s">
        <v>466</v>
      </c>
      <c r="B80" t="s">
        <v>484</v>
      </c>
      <c r="C80" s="70" t="s">
        <v>103</v>
      </c>
      <c r="D80" s="368">
        <v>17.611111111111111</v>
      </c>
      <c r="E80" s="368"/>
      <c r="F80" s="368"/>
      <c r="G80" s="372"/>
    </row>
    <row r="81" spans="1:7" x14ac:dyDescent="0.2">
      <c r="A81" s="357" t="s">
        <v>466</v>
      </c>
      <c r="B81" t="s">
        <v>488</v>
      </c>
      <c r="C81" s="70" t="s">
        <v>103</v>
      </c>
      <c r="D81" s="368">
        <v>15.535593220338985</v>
      </c>
      <c r="E81" s="368"/>
      <c r="F81" s="368"/>
      <c r="G81" s="372"/>
    </row>
    <row r="82" spans="1:7" x14ac:dyDescent="0.2">
      <c r="A82" s="357" t="s">
        <v>466</v>
      </c>
      <c r="B82" t="s">
        <v>476</v>
      </c>
      <c r="C82" s="70" t="s">
        <v>103</v>
      </c>
      <c r="D82" s="368">
        <v>14.765517241379314</v>
      </c>
      <c r="E82" s="368"/>
      <c r="F82" s="368"/>
      <c r="G82" s="372"/>
    </row>
    <row r="83" spans="1:7" x14ac:dyDescent="0.2">
      <c r="A83" s="358" t="s">
        <v>466</v>
      </c>
      <c r="B83" s="337" t="s">
        <v>492</v>
      </c>
      <c r="C83" s="395" t="s">
        <v>103</v>
      </c>
      <c r="D83" s="412">
        <v>13.544999999999998</v>
      </c>
      <c r="E83" s="376"/>
      <c r="F83" s="376"/>
      <c r="G83" s="377"/>
    </row>
  </sheetData>
  <mergeCells count="22">
    <mergeCell ref="A43:G43"/>
    <mergeCell ref="I43:M43"/>
    <mergeCell ref="J53:M53"/>
    <mergeCell ref="I55:M56"/>
    <mergeCell ref="J8:M8"/>
    <mergeCell ref="I10:M11"/>
    <mergeCell ref="I12:M15"/>
    <mergeCell ref="I17:M18"/>
    <mergeCell ref="J27:M30"/>
    <mergeCell ref="A1:G1"/>
    <mergeCell ref="I1:M1"/>
    <mergeCell ref="I20:I21"/>
    <mergeCell ref="J20:M21"/>
    <mergeCell ref="I22:I26"/>
    <mergeCell ref="J22:M26"/>
    <mergeCell ref="I75:I77"/>
    <mergeCell ref="J75:M77"/>
    <mergeCell ref="I31:I33"/>
    <mergeCell ref="J31:M33"/>
    <mergeCell ref="J34:M34"/>
    <mergeCell ref="I57:M70"/>
    <mergeCell ref="I72:M73"/>
  </mergeCells>
  <conditionalFormatting sqref="D6 D8:D9 D11 D13:D16 D21 D23:D24 D26:D35">
    <cfRule type="expression" dxfId="10" priority="2">
      <formula>AND(D6&lt;&gt;"",OR(D6&gt;220000,D6&lt;100000))</formula>
    </cfRule>
  </conditionalFormatting>
  <conditionalFormatting sqref="E3:E5 E12 E15:E40">
    <cfRule type="expression" dxfId="9" priority="3">
      <formula>AND(E3&lt;&gt;"",OR(E3&gt;900000,E3&lt;450000))</formula>
    </cfRule>
  </conditionalFormatting>
  <conditionalFormatting sqref="F4:F40">
    <cfRule type="expression" dxfId="8" priority="1">
      <formula>AND(F4&lt;&gt;"",OR(F4&gt;2000000,F4&lt;1400000))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5BD19-57C2-C14B-ABAD-12C00E8A1058}">
  <sheetPr>
    <tabColor theme="4" tint="-0.249977111117893"/>
  </sheetPr>
  <dimension ref="A1:DG225"/>
  <sheetViews>
    <sheetView workbookViewId="0">
      <pane xSplit="5" ySplit="5" topLeftCell="F6" activePane="bottomRight" state="frozen"/>
      <selection pane="topRight" activeCell="F1" sqref="F1"/>
      <selection pane="bottomLeft" activeCell="A7" sqref="A7"/>
      <selection pane="bottomRight" sqref="A1:C3"/>
    </sheetView>
  </sheetViews>
  <sheetFormatPr baseColWidth="10" defaultColWidth="0" defaultRowHeight="15" zeroHeight="1" x14ac:dyDescent="0.2"/>
  <cols>
    <col min="1" max="1" width="26.6640625" style="116" customWidth="1"/>
    <col min="2" max="2" width="8.83203125" customWidth="1"/>
    <col min="3" max="3" width="9.6640625" style="104" customWidth="1"/>
    <col min="4" max="4" width="8.83203125" customWidth="1"/>
    <col min="5" max="5" width="10.83203125" customWidth="1"/>
    <col min="6" max="111" width="12" customWidth="1"/>
    <col min="112" max="16384" width="8.83203125" hidden="1"/>
  </cols>
  <sheetData>
    <row r="1" spans="1:111" s="124" customFormat="1" ht="42" customHeight="1" x14ac:dyDescent="0.3">
      <c r="A1" s="513" t="s">
        <v>564</v>
      </c>
      <c r="B1" s="513"/>
      <c r="C1" s="513"/>
      <c r="D1" s="322"/>
      <c r="E1" s="10" t="s">
        <v>69</v>
      </c>
      <c r="F1" s="512" t="s">
        <v>79</v>
      </c>
      <c r="G1" s="512"/>
      <c r="H1" s="512"/>
      <c r="I1" s="512"/>
      <c r="J1" s="512"/>
      <c r="K1" s="512"/>
      <c r="L1" s="512"/>
      <c r="M1" s="512"/>
      <c r="N1" s="512"/>
      <c r="O1" s="512"/>
      <c r="P1" s="512"/>
      <c r="Q1" s="512"/>
      <c r="R1" s="512"/>
      <c r="S1" s="512"/>
      <c r="T1" s="512"/>
      <c r="U1" s="512"/>
      <c r="V1" s="512"/>
      <c r="W1" s="512" t="s">
        <v>156</v>
      </c>
      <c r="X1" s="512"/>
      <c r="Y1" s="512"/>
      <c r="Z1" s="512"/>
      <c r="AA1" s="512"/>
      <c r="AB1" s="512"/>
      <c r="AC1" s="512"/>
      <c r="AD1" s="512"/>
      <c r="AE1" s="512"/>
      <c r="AF1" s="512"/>
      <c r="AG1" s="512"/>
      <c r="AH1" s="512"/>
      <c r="AI1" s="512"/>
      <c r="AJ1" s="512"/>
      <c r="AK1" s="512"/>
      <c r="AL1" s="512"/>
      <c r="AM1" s="512"/>
      <c r="AN1" s="512"/>
      <c r="AO1" s="512" t="s">
        <v>229</v>
      </c>
      <c r="AP1" s="512"/>
      <c r="AQ1" s="512"/>
      <c r="AR1" s="512"/>
      <c r="AS1" s="512"/>
      <c r="AT1" s="512"/>
      <c r="AU1" s="512"/>
      <c r="AV1" s="512"/>
      <c r="AW1" s="512"/>
      <c r="AX1" s="512"/>
      <c r="AY1" s="512"/>
      <c r="AZ1" s="512"/>
      <c r="BA1" s="512"/>
      <c r="BB1" s="512"/>
      <c r="BC1" s="512"/>
      <c r="BD1" s="512"/>
      <c r="BE1" s="512"/>
      <c r="BF1" s="512"/>
      <c r="BG1" s="512" t="s">
        <v>299</v>
      </c>
      <c r="BH1" s="512"/>
      <c r="BI1" s="512"/>
      <c r="BJ1" s="512"/>
      <c r="BK1" s="512"/>
      <c r="BL1" s="512"/>
      <c r="BM1" s="512"/>
      <c r="BN1" s="512"/>
      <c r="BO1" s="512"/>
      <c r="BP1" s="512" t="s">
        <v>333</v>
      </c>
      <c r="BQ1" s="512"/>
      <c r="BR1" s="512"/>
      <c r="BS1" s="512"/>
      <c r="BT1" s="512"/>
      <c r="BU1" s="512"/>
      <c r="BV1" s="512"/>
      <c r="BW1" s="512"/>
      <c r="BX1" s="512"/>
      <c r="BY1" s="512"/>
      <c r="BZ1" s="512"/>
      <c r="CA1" s="512"/>
      <c r="CB1" s="512"/>
      <c r="CC1" s="512"/>
      <c r="CD1" s="512"/>
      <c r="CE1" s="512" t="s">
        <v>391</v>
      </c>
      <c r="CF1" s="512"/>
      <c r="CG1" s="512"/>
      <c r="CH1" s="512"/>
      <c r="CI1" s="512"/>
      <c r="CJ1" s="512"/>
      <c r="CK1" s="512"/>
      <c r="CL1" s="512"/>
      <c r="CM1" s="512"/>
      <c r="CN1" s="512"/>
      <c r="CO1" s="512"/>
      <c r="CP1" s="512" t="s">
        <v>433</v>
      </c>
      <c r="CQ1" s="512"/>
      <c r="CR1" s="512"/>
      <c r="CS1" s="512"/>
      <c r="CT1" s="512"/>
      <c r="CU1" s="512"/>
      <c r="CV1" s="512"/>
      <c r="CW1" s="512"/>
      <c r="CX1" s="512"/>
      <c r="CY1" s="512" t="s">
        <v>466</v>
      </c>
      <c r="CZ1" s="512"/>
      <c r="DA1" s="512"/>
      <c r="DB1" s="512"/>
      <c r="DC1" s="512"/>
      <c r="DD1" s="512"/>
      <c r="DE1" s="512"/>
      <c r="DF1" s="512"/>
      <c r="DG1" s="512"/>
    </row>
    <row r="2" spans="1:111" s="111" customFormat="1" ht="15" customHeight="1" x14ac:dyDescent="0.2">
      <c r="A2" s="513"/>
      <c r="B2" s="513"/>
      <c r="C2" s="513"/>
      <c r="D2" s="322"/>
      <c r="E2" s="117" t="s">
        <v>70</v>
      </c>
      <c r="F2" s="125" t="s">
        <v>87</v>
      </c>
      <c r="G2" s="125" t="s">
        <v>94</v>
      </c>
      <c r="H2" s="125" t="s">
        <v>98</v>
      </c>
      <c r="I2" s="125" t="s">
        <v>80</v>
      </c>
      <c r="J2" s="125" t="s">
        <v>120</v>
      </c>
      <c r="K2" s="125" t="s">
        <v>126</v>
      </c>
      <c r="L2" s="125" t="s">
        <v>102</v>
      </c>
      <c r="M2" s="125" t="s">
        <v>107</v>
      </c>
      <c r="N2" s="125" t="s">
        <v>112</v>
      </c>
      <c r="O2" s="125" t="s">
        <v>116</v>
      </c>
      <c r="P2" s="125" t="s">
        <v>151</v>
      </c>
      <c r="Q2" s="125" t="s">
        <v>130</v>
      </c>
      <c r="R2" s="125" t="s">
        <v>135</v>
      </c>
      <c r="S2" s="125" t="s">
        <v>143</v>
      </c>
      <c r="T2" s="125" t="s">
        <v>139</v>
      </c>
      <c r="U2" s="125" t="s">
        <v>147</v>
      </c>
      <c r="V2" s="94"/>
      <c r="W2" s="125" t="s">
        <v>162</v>
      </c>
      <c r="X2" s="125" t="s">
        <v>167</v>
      </c>
      <c r="Y2" s="125" t="s">
        <v>171</v>
      </c>
      <c r="Z2" s="125" t="s">
        <v>175</v>
      </c>
      <c r="AA2" s="125" t="s">
        <v>179</v>
      </c>
      <c r="AB2" s="125" t="s">
        <v>157</v>
      </c>
      <c r="AC2" s="125" t="s">
        <v>183</v>
      </c>
      <c r="AD2" s="125" t="s">
        <v>193</v>
      </c>
      <c r="AE2" s="125" t="s">
        <v>197</v>
      </c>
      <c r="AF2" s="125" t="s">
        <v>201</v>
      </c>
      <c r="AG2" s="125" t="s">
        <v>188</v>
      </c>
      <c r="AH2" s="125" t="s">
        <v>217</v>
      </c>
      <c r="AI2" s="125" t="s">
        <v>225</v>
      </c>
      <c r="AJ2" s="125" t="s">
        <v>221</v>
      </c>
      <c r="AK2" s="125" t="s">
        <v>209</v>
      </c>
      <c r="AL2" s="125" t="s">
        <v>205</v>
      </c>
      <c r="AM2" s="125" t="s">
        <v>213</v>
      </c>
      <c r="AN2" s="94"/>
      <c r="AO2" s="125" t="s">
        <v>238</v>
      </c>
      <c r="AP2" s="125" t="s">
        <v>242</v>
      </c>
      <c r="AQ2" s="125" t="s">
        <v>254</v>
      </c>
      <c r="AR2" s="125" t="s">
        <v>246</v>
      </c>
      <c r="AS2" s="125" t="s">
        <v>250</v>
      </c>
      <c r="AT2" s="125" t="s">
        <v>234</v>
      </c>
      <c r="AU2" s="125" t="s">
        <v>230</v>
      </c>
      <c r="AV2" s="125" t="s">
        <v>262</v>
      </c>
      <c r="AW2" s="125" t="s">
        <v>258</v>
      </c>
      <c r="AX2" s="125" t="s">
        <v>279</v>
      </c>
      <c r="AY2" s="125" t="s">
        <v>267</v>
      </c>
      <c r="AZ2" s="125" t="s">
        <v>275</v>
      </c>
      <c r="BA2" s="125" t="s">
        <v>271</v>
      </c>
      <c r="BB2" s="125" t="s">
        <v>283</v>
      </c>
      <c r="BC2" s="125" t="s">
        <v>287</v>
      </c>
      <c r="BD2" s="125" t="s">
        <v>291</v>
      </c>
      <c r="BE2" s="125" t="s">
        <v>295</v>
      </c>
      <c r="BF2" s="94"/>
      <c r="BG2" s="125" t="s">
        <v>312</v>
      </c>
      <c r="BH2" s="125" t="s">
        <v>308</v>
      </c>
      <c r="BI2" s="125" t="s">
        <v>300</v>
      </c>
      <c r="BJ2" s="125" t="s">
        <v>304</v>
      </c>
      <c r="BK2" s="125" t="s">
        <v>317</v>
      </c>
      <c r="BL2" s="125" t="s">
        <v>321</v>
      </c>
      <c r="BM2" s="125" t="s">
        <v>325</v>
      </c>
      <c r="BN2" s="125" t="s">
        <v>329</v>
      </c>
      <c r="BO2" s="94"/>
      <c r="BP2" s="125" t="s">
        <v>339</v>
      </c>
      <c r="BQ2" s="125" t="s">
        <v>334</v>
      </c>
      <c r="BR2" s="125" t="s">
        <v>359</v>
      </c>
      <c r="BS2" s="125" t="s">
        <v>347</v>
      </c>
      <c r="BT2" s="125" t="s">
        <v>351</v>
      </c>
      <c r="BU2" s="125" t="s">
        <v>355</v>
      </c>
      <c r="BV2" s="125" t="s">
        <v>343</v>
      </c>
      <c r="BW2" s="125" t="s">
        <v>387</v>
      </c>
      <c r="BX2" s="125" t="s">
        <v>383</v>
      </c>
      <c r="BY2" s="125" t="s">
        <v>363</v>
      </c>
      <c r="BZ2" s="125" t="s">
        <v>371</v>
      </c>
      <c r="CA2" s="125" t="s">
        <v>375</v>
      </c>
      <c r="CB2" s="125" t="s">
        <v>367</v>
      </c>
      <c r="CC2" s="125" t="s">
        <v>379</v>
      </c>
      <c r="CD2" s="94"/>
      <c r="CE2" s="125" t="s">
        <v>392</v>
      </c>
      <c r="CF2" s="125" t="s">
        <v>404</v>
      </c>
      <c r="CG2" s="125" t="s">
        <v>396</v>
      </c>
      <c r="CH2" s="125" t="s">
        <v>400</v>
      </c>
      <c r="CI2" s="125" t="s">
        <v>408</v>
      </c>
      <c r="CJ2" s="125" t="s">
        <v>412</v>
      </c>
      <c r="CK2" s="125" t="s">
        <v>416</v>
      </c>
      <c r="CL2" s="125" t="s">
        <v>420</v>
      </c>
      <c r="CM2" s="125" t="s">
        <v>425</v>
      </c>
      <c r="CN2" s="125" t="s">
        <v>429</v>
      </c>
      <c r="CO2" s="94"/>
      <c r="CP2" s="125" t="s">
        <v>434</v>
      </c>
      <c r="CQ2" s="125" t="s">
        <v>454</v>
      </c>
      <c r="CR2" s="125" t="s">
        <v>458</v>
      </c>
      <c r="CS2" s="125" t="s">
        <v>438</v>
      </c>
      <c r="CT2" s="125" t="s">
        <v>442</v>
      </c>
      <c r="CU2" s="125" t="s">
        <v>446</v>
      </c>
      <c r="CV2" s="125" t="s">
        <v>450</v>
      </c>
      <c r="CW2" s="125" t="s">
        <v>462</v>
      </c>
      <c r="CX2" s="94"/>
      <c r="CY2" s="125" t="s">
        <v>467</v>
      </c>
      <c r="CZ2" s="125" t="s">
        <v>471</v>
      </c>
      <c r="DA2" s="125" t="s">
        <v>495</v>
      </c>
      <c r="DB2" s="125" t="s">
        <v>475</v>
      </c>
      <c r="DC2" s="125" t="s">
        <v>479</v>
      </c>
      <c r="DD2" s="125" t="s">
        <v>483</v>
      </c>
      <c r="DE2" s="125" t="s">
        <v>487</v>
      </c>
      <c r="DF2" s="125" t="s">
        <v>491</v>
      </c>
      <c r="DG2" s="94"/>
    </row>
    <row r="3" spans="1:111" s="110" customFormat="1" ht="141" customHeight="1" x14ac:dyDescent="0.2">
      <c r="A3" s="513"/>
      <c r="B3" s="513"/>
      <c r="C3" s="513"/>
      <c r="D3" s="322"/>
      <c r="E3" s="118" t="s">
        <v>565</v>
      </c>
      <c r="F3" s="126" t="s">
        <v>89</v>
      </c>
      <c r="G3" s="126" t="s">
        <v>95</v>
      </c>
      <c r="H3" s="126" t="s">
        <v>99</v>
      </c>
      <c r="I3" s="126" t="s">
        <v>82</v>
      </c>
      <c r="J3" s="126" t="s">
        <v>122</v>
      </c>
      <c r="K3" s="126" t="s">
        <v>566</v>
      </c>
      <c r="L3" s="126" t="s">
        <v>104</v>
      </c>
      <c r="M3" s="126" t="s">
        <v>543</v>
      </c>
      <c r="N3" s="126" t="s">
        <v>113</v>
      </c>
      <c r="O3" s="126" t="s">
        <v>541</v>
      </c>
      <c r="P3" s="126" t="s">
        <v>153</v>
      </c>
      <c r="Q3" s="126" t="s">
        <v>132</v>
      </c>
      <c r="R3" s="126" t="s">
        <v>136</v>
      </c>
      <c r="S3" s="126" t="s">
        <v>567</v>
      </c>
      <c r="T3" s="126" t="s">
        <v>568</v>
      </c>
      <c r="U3" s="126" t="s">
        <v>148</v>
      </c>
      <c r="V3" s="127" t="s">
        <v>569</v>
      </c>
      <c r="W3" s="126" t="s">
        <v>164</v>
      </c>
      <c r="X3" s="126" t="s">
        <v>168</v>
      </c>
      <c r="Y3" s="126" t="s">
        <v>172</v>
      </c>
      <c r="Z3" s="126" t="s">
        <v>176</v>
      </c>
      <c r="AA3" s="126" t="s">
        <v>180</v>
      </c>
      <c r="AB3" s="126" t="s">
        <v>159</v>
      </c>
      <c r="AC3" s="126" t="s">
        <v>185</v>
      </c>
      <c r="AD3" s="126" t="s">
        <v>194</v>
      </c>
      <c r="AE3" s="126" t="s">
        <v>198</v>
      </c>
      <c r="AF3" s="126" t="s">
        <v>202</v>
      </c>
      <c r="AG3" s="126" t="s">
        <v>189</v>
      </c>
      <c r="AH3" s="126" t="s">
        <v>218</v>
      </c>
      <c r="AI3" s="126" t="s">
        <v>226</v>
      </c>
      <c r="AJ3" s="126" t="s">
        <v>222</v>
      </c>
      <c r="AK3" s="126" t="s">
        <v>210</v>
      </c>
      <c r="AL3" s="126" t="s">
        <v>570</v>
      </c>
      <c r="AM3" s="126" t="s">
        <v>214</v>
      </c>
      <c r="AN3" s="127" t="s">
        <v>569</v>
      </c>
      <c r="AO3" s="126" t="s">
        <v>239</v>
      </c>
      <c r="AP3" s="126" t="s">
        <v>243</v>
      </c>
      <c r="AQ3" s="126" t="s">
        <v>255</v>
      </c>
      <c r="AR3" s="126" t="s">
        <v>247</v>
      </c>
      <c r="AS3" s="126" t="s">
        <v>251</v>
      </c>
      <c r="AT3" s="126" t="s">
        <v>235</v>
      </c>
      <c r="AU3" s="126" t="s">
        <v>571</v>
      </c>
      <c r="AV3" s="126" t="s">
        <v>572</v>
      </c>
      <c r="AW3" s="126" t="s">
        <v>259</v>
      </c>
      <c r="AX3" s="126" t="s">
        <v>280</v>
      </c>
      <c r="AY3" s="126" t="s">
        <v>268</v>
      </c>
      <c r="AZ3" s="126" t="s">
        <v>276</v>
      </c>
      <c r="BA3" s="126" t="s">
        <v>272</v>
      </c>
      <c r="BB3" s="126" t="s">
        <v>284</v>
      </c>
      <c r="BC3" s="126" t="s">
        <v>288</v>
      </c>
      <c r="BD3" s="126" t="s">
        <v>292</v>
      </c>
      <c r="BE3" s="126" t="s">
        <v>296</v>
      </c>
      <c r="BF3" s="127" t="s">
        <v>569</v>
      </c>
      <c r="BG3" s="126" t="s">
        <v>314</v>
      </c>
      <c r="BH3" s="126" t="s">
        <v>309</v>
      </c>
      <c r="BI3" s="126" t="s">
        <v>301</v>
      </c>
      <c r="BJ3" s="126" t="s">
        <v>305</v>
      </c>
      <c r="BK3" s="126" t="s">
        <v>318</v>
      </c>
      <c r="BL3" s="126" t="s">
        <v>322</v>
      </c>
      <c r="BM3" s="126" t="s">
        <v>326</v>
      </c>
      <c r="BN3" s="126" t="s">
        <v>330</v>
      </c>
      <c r="BO3" s="127" t="s">
        <v>569</v>
      </c>
      <c r="BP3" s="126" t="s">
        <v>340</v>
      </c>
      <c r="BQ3" s="126" t="s">
        <v>335</v>
      </c>
      <c r="BR3" s="126" t="s">
        <v>360</v>
      </c>
      <c r="BS3" s="126" t="s">
        <v>348</v>
      </c>
      <c r="BT3" s="126" t="s">
        <v>352</v>
      </c>
      <c r="BU3" s="126" t="s">
        <v>550</v>
      </c>
      <c r="BV3" s="126" t="s">
        <v>344</v>
      </c>
      <c r="BW3" s="126" t="s">
        <v>573</v>
      </c>
      <c r="BX3" s="126" t="s">
        <v>384</v>
      </c>
      <c r="BY3" s="126" t="s">
        <v>364</v>
      </c>
      <c r="BZ3" s="126" t="s">
        <v>372</v>
      </c>
      <c r="CA3" s="126" t="s">
        <v>376</v>
      </c>
      <c r="CB3" s="126" t="s">
        <v>368</v>
      </c>
      <c r="CC3" s="126" t="s">
        <v>380</v>
      </c>
      <c r="CD3" s="127" t="s">
        <v>569</v>
      </c>
      <c r="CE3" s="126" t="s">
        <v>393</v>
      </c>
      <c r="CF3" s="126" t="s">
        <v>574</v>
      </c>
      <c r="CG3" s="126" t="s">
        <v>397</v>
      </c>
      <c r="CH3" s="126" t="s">
        <v>401</v>
      </c>
      <c r="CI3" s="126" t="s">
        <v>409</v>
      </c>
      <c r="CJ3" s="126" t="s">
        <v>413</v>
      </c>
      <c r="CK3" s="126" t="s">
        <v>417</v>
      </c>
      <c r="CL3" s="126" t="s">
        <v>575</v>
      </c>
      <c r="CM3" s="126" t="s">
        <v>426</v>
      </c>
      <c r="CN3" s="126" t="s">
        <v>430</v>
      </c>
      <c r="CO3" s="127" t="s">
        <v>569</v>
      </c>
      <c r="CP3" s="126" t="s">
        <v>435</v>
      </c>
      <c r="CQ3" s="126" t="s">
        <v>455</v>
      </c>
      <c r="CR3" s="126" t="s">
        <v>576</v>
      </c>
      <c r="CS3" s="126" t="s">
        <v>439</v>
      </c>
      <c r="CT3" s="126" t="s">
        <v>443</v>
      </c>
      <c r="CU3" s="126" t="s">
        <v>447</v>
      </c>
      <c r="CV3" s="126" t="s">
        <v>451</v>
      </c>
      <c r="CW3" s="126" t="s">
        <v>577</v>
      </c>
      <c r="CX3" s="127" t="s">
        <v>569</v>
      </c>
      <c r="CY3" s="126" t="s">
        <v>468</v>
      </c>
      <c r="CZ3" s="126" t="s">
        <v>472</v>
      </c>
      <c r="DA3" s="126" t="s">
        <v>496</v>
      </c>
      <c r="DB3" s="126" t="s">
        <v>476</v>
      </c>
      <c r="DC3" s="126" t="s">
        <v>480</v>
      </c>
      <c r="DD3" s="126" t="s">
        <v>484</v>
      </c>
      <c r="DE3" s="126" t="s">
        <v>488</v>
      </c>
      <c r="DF3" s="126" t="s">
        <v>492</v>
      </c>
      <c r="DG3" s="127" t="s">
        <v>569</v>
      </c>
    </row>
    <row r="4" spans="1:111" ht="28" customHeight="1" x14ac:dyDescent="0.2">
      <c r="A4" s="322"/>
      <c r="B4" s="322"/>
      <c r="C4" s="322"/>
      <c r="D4" s="322"/>
      <c r="E4" s="119" t="s">
        <v>71</v>
      </c>
      <c r="F4" s="105" t="s">
        <v>88</v>
      </c>
      <c r="G4" s="105" t="s">
        <v>88</v>
      </c>
      <c r="H4" s="105" t="s">
        <v>88</v>
      </c>
      <c r="I4" s="105" t="s">
        <v>81</v>
      </c>
      <c r="J4" s="106" t="s">
        <v>121</v>
      </c>
      <c r="K4" s="106" t="s">
        <v>121</v>
      </c>
      <c r="L4" s="106" t="s">
        <v>103</v>
      </c>
      <c r="M4" s="106" t="s">
        <v>103</v>
      </c>
      <c r="N4" s="106" t="s">
        <v>103</v>
      </c>
      <c r="O4" s="106" t="s">
        <v>103</v>
      </c>
      <c r="P4" s="107" t="s">
        <v>152</v>
      </c>
      <c r="Q4" s="107" t="s">
        <v>131</v>
      </c>
      <c r="R4" s="107" t="s">
        <v>131</v>
      </c>
      <c r="S4" s="107" t="s">
        <v>131</v>
      </c>
      <c r="T4" s="107" t="s">
        <v>131</v>
      </c>
      <c r="U4" s="107" t="s">
        <v>131</v>
      </c>
      <c r="V4" s="95"/>
      <c r="W4" s="108" t="s">
        <v>163</v>
      </c>
      <c r="X4" s="108" t="s">
        <v>163</v>
      </c>
      <c r="Y4" s="108" t="s">
        <v>163</v>
      </c>
      <c r="Z4" s="108" t="s">
        <v>163</v>
      </c>
      <c r="AA4" s="108" t="s">
        <v>163</v>
      </c>
      <c r="AB4" s="108" t="s">
        <v>158</v>
      </c>
      <c r="AC4" s="109" t="s">
        <v>184</v>
      </c>
      <c r="AD4" s="106" t="s">
        <v>121</v>
      </c>
      <c r="AE4" s="106" t="s">
        <v>121</v>
      </c>
      <c r="AF4" s="106" t="s">
        <v>121</v>
      </c>
      <c r="AG4" s="106" t="s">
        <v>103</v>
      </c>
      <c r="AH4" s="107" t="s">
        <v>152</v>
      </c>
      <c r="AI4" s="107" t="s">
        <v>152</v>
      </c>
      <c r="AJ4" s="107" t="s">
        <v>152</v>
      </c>
      <c r="AK4" s="107" t="s">
        <v>131</v>
      </c>
      <c r="AL4" s="107" t="s">
        <v>131</v>
      </c>
      <c r="AM4" s="107" t="s">
        <v>131</v>
      </c>
      <c r="AN4" s="95"/>
      <c r="AO4" s="105" t="s">
        <v>88</v>
      </c>
      <c r="AP4" s="105" t="s">
        <v>88</v>
      </c>
      <c r="AQ4" s="105" t="s">
        <v>88</v>
      </c>
      <c r="AR4" s="105" t="s">
        <v>88</v>
      </c>
      <c r="AS4" s="105" t="s">
        <v>88</v>
      </c>
      <c r="AT4" s="105" t="s">
        <v>88</v>
      </c>
      <c r="AU4" s="96" t="s">
        <v>81</v>
      </c>
      <c r="AV4" s="109" t="s">
        <v>263</v>
      </c>
      <c r="AW4" s="109" t="s">
        <v>184</v>
      </c>
      <c r="AX4" s="106" t="s">
        <v>121</v>
      </c>
      <c r="AY4" s="106" t="s">
        <v>103</v>
      </c>
      <c r="AZ4" s="106" t="s">
        <v>103</v>
      </c>
      <c r="BA4" s="106" t="s">
        <v>103</v>
      </c>
      <c r="BB4" s="107" t="s">
        <v>131</v>
      </c>
      <c r="BC4" s="107" t="s">
        <v>131</v>
      </c>
      <c r="BD4" s="107" t="s">
        <v>131</v>
      </c>
      <c r="BE4" s="107" t="s">
        <v>131</v>
      </c>
      <c r="BF4" s="95"/>
      <c r="BG4" s="109" t="s">
        <v>313</v>
      </c>
      <c r="BH4" s="109" t="s">
        <v>263</v>
      </c>
      <c r="BI4" s="109" t="s">
        <v>184</v>
      </c>
      <c r="BJ4" s="109" t="s">
        <v>184</v>
      </c>
      <c r="BK4" s="106" t="s">
        <v>103</v>
      </c>
      <c r="BL4" s="106" t="s">
        <v>103</v>
      </c>
      <c r="BM4" s="106" t="s">
        <v>103</v>
      </c>
      <c r="BN4" s="107" t="s">
        <v>131</v>
      </c>
      <c r="BO4" s="95"/>
      <c r="BP4" s="109" t="s">
        <v>263</v>
      </c>
      <c r="BQ4" s="109" t="s">
        <v>184</v>
      </c>
      <c r="BR4" s="106" t="s">
        <v>121</v>
      </c>
      <c r="BS4" s="106" t="s">
        <v>103</v>
      </c>
      <c r="BT4" s="106" t="s">
        <v>103</v>
      </c>
      <c r="BU4" s="106" t="s">
        <v>103</v>
      </c>
      <c r="BV4" s="106" t="s">
        <v>103</v>
      </c>
      <c r="BW4" s="107" t="s">
        <v>152</v>
      </c>
      <c r="BX4" s="107" t="s">
        <v>152</v>
      </c>
      <c r="BY4" s="107" t="s">
        <v>131</v>
      </c>
      <c r="BZ4" s="107" t="s">
        <v>131</v>
      </c>
      <c r="CA4" s="107" t="s">
        <v>131</v>
      </c>
      <c r="CB4" s="107" t="s">
        <v>131</v>
      </c>
      <c r="CC4" s="107" t="s">
        <v>131</v>
      </c>
      <c r="CD4" s="95"/>
      <c r="CE4" s="97" t="s">
        <v>184</v>
      </c>
      <c r="CF4" s="106" t="s">
        <v>121</v>
      </c>
      <c r="CG4" s="106" t="s">
        <v>103</v>
      </c>
      <c r="CH4" s="106" t="s">
        <v>103</v>
      </c>
      <c r="CI4" s="107" t="s">
        <v>131</v>
      </c>
      <c r="CJ4" s="107" t="s">
        <v>131</v>
      </c>
      <c r="CK4" s="107" t="s">
        <v>131</v>
      </c>
      <c r="CL4" s="107" t="s">
        <v>131</v>
      </c>
      <c r="CM4" s="107" t="s">
        <v>131</v>
      </c>
      <c r="CN4" s="107" t="s">
        <v>131</v>
      </c>
      <c r="CO4" s="95"/>
      <c r="CP4" s="97" t="s">
        <v>184</v>
      </c>
      <c r="CQ4" s="106" t="s">
        <v>121</v>
      </c>
      <c r="CR4" s="106" t="s">
        <v>121</v>
      </c>
      <c r="CS4" s="106" t="s">
        <v>103</v>
      </c>
      <c r="CT4" s="106" t="s">
        <v>103</v>
      </c>
      <c r="CU4" s="106" t="s">
        <v>103</v>
      </c>
      <c r="CV4" s="106" t="s">
        <v>103</v>
      </c>
      <c r="CW4" s="107" t="s">
        <v>152</v>
      </c>
      <c r="CX4" s="95"/>
      <c r="CY4" s="97" t="s">
        <v>184</v>
      </c>
      <c r="CZ4" s="97" t="s">
        <v>184</v>
      </c>
      <c r="DA4" s="106" t="s">
        <v>121</v>
      </c>
      <c r="DB4" s="106" t="s">
        <v>103</v>
      </c>
      <c r="DC4" s="106" t="s">
        <v>103</v>
      </c>
      <c r="DD4" s="106" t="s">
        <v>103</v>
      </c>
      <c r="DE4" s="106" t="s">
        <v>103</v>
      </c>
      <c r="DF4" s="106" t="s">
        <v>103</v>
      </c>
      <c r="DG4" s="95"/>
    </row>
    <row r="5" spans="1:111" ht="38" customHeight="1" x14ac:dyDescent="0.2">
      <c r="A5" s="114" t="s">
        <v>578</v>
      </c>
      <c r="B5" s="120" t="s">
        <v>579</v>
      </c>
      <c r="C5" s="121" t="s">
        <v>580</v>
      </c>
      <c r="D5" s="122" t="s">
        <v>581</v>
      </c>
      <c r="E5" s="123" t="s">
        <v>582</v>
      </c>
      <c r="F5" s="98">
        <v>4466</v>
      </c>
      <c r="G5" s="98">
        <v>997</v>
      </c>
      <c r="H5" s="98">
        <v>7680</v>
      </c>
      <c r="I5" s="98">
        <v>38192</v>
      </c>
      <c r="J5" s="98">
        <v>3667</v>
      </c>
      <c r="K5" s="98">
        <v>3987</v>
      </c>
      <c r="L5" s="98">
        <v>10981</v>
      </c>
      <c r="M5" s="98">
        <v>6470</v>
      </c>
      <c r="N5" s="98">
        <v>11999</v>
      </c>
      <c r="O5" s="98">
        <v>13533</v>
      </c>
      <c r="P5" s="98">
        <v>8370</v>
      </c>
      <c r="Q5" s="98">
        <v>1720</v>
      </c>
      <c r="R5" s="98">
        <v>3620</v>
      </c>
      <c r="S5" s="98">
        <v>4172</v>
      </c>
      <c r="T5" s="98">
        <v>6822</v>
      </c>
      <c r="U5" s="98">
        <v>3898</v>
      </c>
      <c r="V5" s="98">
        <v>20056</v>
      </c>
      <c r="W5" s="98">
        <v>5666</v>
      </c>
      <c r="X5" s="98">
        <v>10210</v>
      </c>
      <c r="Y5" s="98">
        <v>15088</v>
      </c>
      <c r="Z5" s="98">
        <v>8762</v>
      </c>
      <c r="AA5" s="98">
        <v>6184</v>
      </c>
      <c r="AB5" s="98">
        <v>81366</v>
      </c>
      <c r="AC5" s="98">
        <v>21703</v>
      </c>
      <c r="AD5" s="98">
        <v>951</v>
      </c>
      <c r="AE5" s="98">
        <v>2769</v>
      </c>
      <c r="AF5" s="98">
        <v>2391</v>
      </c>
      <c r="AG5" s="98">
        <v>12483</v>
      </c>
      <c r="AH5" s="98">
        <v>3000</v>
      </c>
      <c r="AI5" s="98">
        <v>1110</v>
      </c>
      <c r="AJ5" s="98">
        <v>1941</v>
      </c>
      <c r="AK5" s="98">
        <v>1390</v>
      </c>
      <c r="AL5" s="98">
        <v>8604</v>
      </c>
      <c r="AM5" s="98">
        <v>3367</v>
      </c>
      <c r="AN5" s="98">
        <v>32691</v>
      </c>
      <c r="AO5" s="98">
        <v>7973</v>
      </c>
      <c r="AP5" s="98">
        <v>231</v>
      </c>
      <c r="AQ5" s="98">
        <v>1658</v>
      </c>
      <c r="AR5" s="98">
        <v>5580</v>
      </c>
      <c r="AS5" s="98">
        <v>9690</v>
      </c>
      <c r="AT5" s="98">
        <v>4300</v>
      </c>
      <c r="AU5" s="98">
        <v>51026</v>
      </c>
      <c r="AV5" s="98">
        <v>548</v>
      </c>
      <c r="AW5" s="98">
        <v>19284</v>
      </c>
      <c r="AX5" s="98">
        <v>1075</v>
      </c>
      <c r="AY5" s="98">
        <v>12066</v>
      </c>
      <c r="AZ5" s="98">
        <v>10693</v>
      </c>
      <c r="BA5" s="98">
        <v>18092</v>
      </c>
      <c r="BB5" s="98">
        <v>5800</v>
      </c>
      <c r="BC5" s="98">
        <v>14954</v>
      </c>
      <c r="BD5" s="98">
        <v>3212</v>
      </c>
      <c r="BE5" s="98">
        <v>4114</v>
      </c>
      <c r="BF5" s="98">
        <v>27402</v>
      </c>
      <c r="BG5" s="98">
        <v>4284</v>
      </c>
      <c r="BH5" s="98">
        <v>3902</v>
      </c>
      <c r="BI5" s="98">
        <v>38204</v>
      </c>
      <c r="BJ5" s="98">
        <v>30681</v>
      </c>
      <c r="BK5" s="98">
        <v>10950</v>
      </c>
      <c r="BL5" s="98">
        <v>13690</v>
      </c>
      <c r="BM5" s="98">
        <v>10280</v>
      </c>
      <c r="BN5" s="98">
        <v>2360</v>
      </c>
      <c r="BO5" s="98">
        <v>29475</v>
      </c>
      <c r="BP5" s="98">
        <v>6526</v>
      </c>
      <c r="BQ5" s="98">
        <v>49450</v>
      </c>
      <c r="BR5" s="98">
        <v>2406</v>
      </c>
      <c r="BS5" s="98">
        <v>8035</v>
      </c>
      <c r="BT5" s="98">
        <v>31170</v>
      </c>
      <c r="BU5" s="98">
        <v>11010</v>
      </c>
      <c r="BV5" s="98">
        <v>9539</v>
      </c>
      <c r="BW5" s="98">
        <v>3233</v>
      </c>
      <c r="BX5" s="98">
        <v>4454</v>
      </c>
      <c r="BY5" s="98">
        <v>9969</v>
      </c>
      <c r="BZ5" s="98">
        <v>6945</v>
      </c>
      <c r="CA5" s="98">
        <v>5212</v>
      </c>
      <c r="CB5" s="98">
        <v>5994</v>
      </c>
      <c r="CC5" s="98">
        <v>10832</v>
      </c>
      <c r="CD5" s="98">
        <v>14000</v>
      </c>
      <c r="CE5" s="98">
        <v>40236</v>
      </c>
      <c r="CF5" s="98">
        <v>3051</v>
      </c>
      <c r="CG5" s="98">
        <v>16269</v>
      </c>
      <c r="CH5" s="98">
        <v>17030</v>
      </c>
      <c r="CI5" s="98">
        <v>4043</v>
      </c>
      <c r="CJ5" s="98">
        <v>2789</v>
      </c>
      <c r="CK5" s="98">
        <v>4690</v>
      </c>
      <c r="CL5" s="98">
        <v>2309</v>
      </c>
      <c r="CM5" s="98">
        <v>3315</v>
      </c>
      <c r="CN5" s="98">
        <v>3944</v>
      </c>
      <c r="CO5" s="98">
        <v>19118</v>
      </c>
      <c r="CP5" s="98">
        <v>35192</v>
      </c>
      <c r="CQ5" s="98">
        <v>2401</v>
      </c>
      <c r="CR5" s="98">
        <v>2249</v>
      </c>
      <c r="CS5" s="98">
        <v>8507</v>
      </c>
      <c r="CT5" s="98">
        <v>8333</v>
      </c>
      <c r="CU5" s="98">
        <v>10627</v>
      </c>
      <c r="CV5" s="98">
        <v>14275</v>
      </c>
      <c r="CW5" s="98">
        <v>2246</v>
      </c>
      <c r="CX5" s="98">
        <v>9763</v>
      </c>
      <c r="CY5" s="98">
        <v>37909</v>
      </c>
      <c r="CZ5" s="98">
        <v>38361</v>
      </c>
      <c r="DA5" s="98">
        <v>7105</v>
      </c>
      <c r="DB5" s="98">
        <v>10657</v>
      </c>
      <c r="DC5" s="98">
        <v>9721</v>
      </c>
      <c r="DD5" s="98">
        <v>14187</v>
      </c>
      <c r="DE5" s="98">
        <v>11045</v>
      </c>
      <c r="DF5" s="98">
        <v>21496</v>
      </c>
      <c r="DG5" s="98">
        <v>15194</v>
      </c>
    </row>
    <row r="6" spans="1:111" x14ac:dyDescent="0.2">
      <c r="A6" s="511" t="s">
        <v>583</v>
      </c>
      <c r="B6" s="107" t="s">
        <v>131</v>
      </c>
      <c r="C6" s="99"/>
      <c r="D6" s="80">
        <v>66</v>
      </c>
      <c r="E6" s="98">
        <v>951</v>
      </c>
      <c r="F6" s="80"/>
      <c r="G6" s="80"/>
      <c r="H6" s="80">
        <v>5</v>
      </c>
      <c r="I6" s="80">
        <v>21</v>
      </c>
      <c r="J6" s="80"/>
      <c r="K6" s="80"/>
      <c r="L6" s="80">
        <v>44</v>
      </c>
      <c r="M6" s="80">
        <v>4</v>
      </c>
      <c r="N6" s="80">
        <v>9</v>
      </c>
      <c r="O6" s="80">
        <v>9</v>
      </c>
      <c r="P6" s="80"/>
      <c r="Q6" s="80"/>
      <c r="R6" s="80"/>
      <c r="S6" s="80">
        <v>3</v>
      </c>
      <c r="T6" s="80">
        <v>15</v>
      </c>
      <c r="U6" s="80">
        <v>7</v>
      </c>
      <c r="V6" s="80"/>
      <c r="W6" s="100">
        <v>1</v>
      </c>
      <c r="X6" s="80">
        <v>1</v>
      </c>
      <c r="Y6" s="80"/>
      <c r="Z6" s="80">
        <v>7</v>
      </c>
      <c r="AA6" s="80"/>
      <c r="AB6" s="80">
        <v>115</v>
      </c>
      <c r="AC6" s="80">
        <v>19</v>
      </c>
      <c r="AD6" s="80"/>
      <c r="AE6" s="80"/>
      <c r="AF6" s="80"/>
      <c r="AG6" s="80">
        <v>4</v>
      </c>
      <c r="AH6" s="80"/>
      <c r="AI6" s="80"/>
      <c r="AJ6" s="80"/>
      <c r="AK6" s="80"/>
      <c r="AL6" s="80">
        <v>4</v>
      </c>
      <c r="AM6" s="80">
        <v>4</v>
      </c>
      <c r="AN6" s="80"/>
      <c r="AO6" s="100"/>
      <c r="AP6" s="80"/>
      <c r="AQ6" s="80"/>
      <c r="AR6" s="80"/>
      <c r="AS6" s="80">
        <v>8</v>
      </c>
      <c r="AT6" s="80">
        <v>3</v>
      </c>
      <c r="AU6" s="80">
        <v>32</v>
      </c>
      <c r="AV6" s="80"/>
      <c r="AW6" s="80">
        <v>3</v>
      </c>
      <c r="AX6" s="80"/>
      <c r="AY6" s="80">
        <v>5</v>
      </c>
      <c r="AZ6" s="80">
        <v>9</v>
      </c>
      <c r="BA6" s="80">
        <v>10</v>
      </c>
      <c r="BB6" s="80">
        <v>1</v>
      </c>
      <c r="BC6" s="80">
        <v>1</v>
      </c>
      <c r="BD6" s="80">
        <v>2</v>
      </c>
      <c r="BE6" s="80">
        <v>1</v>
      </c>
      <c r="BF6" s="80"/>
      <c r="BG6" s="100">
        <v>2</v>
      </c>
      <c r="BH6" s="80">
        <v>2</v>
      </c>
      <c r="BI6" s="80">
        <v>37</v>
      </c>
      <c r="BJ6" s="80">
        <v>28</v>
      </c>
      <c r="BK6" s="80">
        <v>14</v>
      </c>
      <c r="BL6" s="80">
        <v>48</v>
      </c>
      <c r="BM6" s="80">
        <v>14</v>
      </c>
      <c r="BN6" s="80">
        <v>10</v>
      </c>
      <c r="BO6" s="80">
        <v>5</v>
      </c>
      <c r="BP6" s="100">
        <v>6</v>
      </c>
      <c r="BQ6" s="80">
        <v>30</v>
      </c>
      <c r="BR6" s="80"/>
      <c r="BS6" s="80">
        <v>7</v>
      </c>
      <c r="BT6" s="80">
        <v>13</v>
      </c>
      <c r="BU6" s="80">
        <v>6</v>
      </c>
      <c r="BV6" s="80">
        <v>16</v>
      </c>
      <c r="BW6" s="80"/>
      <c r="BX6" s="80"/>
      <c r="BY6" s="80">
        <v>3</v>
      </c>
      <c r="BZ6" s="80">
        <v>9</v>
      </c>
      <c r="CA6" s="80">
        <v>25</v>
      </c>
      <c r="CB6" s="80">
        <v>13</v>
      </c>
      <c r="CC6" s="80">
        <v>10</v>
      </c>
      <c r="CD6" s="80"/>
      <c r="CE6" s="100">
        <v>15</v>
      </c>
      <c r="CF6" s="80">
        <v>1</v>
      </c>
      <c r="CG6" s="80">
        <v>16</v>
      </c>
      <c r="CH6" s="80">
        <v>16</v>
      </c>
      <c r="CI6" s="80"/>
      <c r="CJ6" s="80"/>
      <c r="CK6" s="80">
        <v>17</v>
      </c>
      <c r="CL6" s="80"/>
      <c r="CM6" s="80"/>
      <c r="CN6" s="80">
        <v>3</v>
      </c>
      <c r="CO6" s="80"/>
      <c r="CP6" s="100">
        <v>40</v>
      </c>
      <c r="CQ6" s="80"/>
      <c r="CR6" s="80"/>
      <c r="CS6" s="80">
        <v>19</v>
      </c>
      <c r="CT6" s="80">
        <v>13</v>
      </c>
      <c r="CU6" s="80">
        <v>18</v>
      </c>
      <c r="CV6" s="80">
        <v>10</v>
      </c>
      <c r="CW6" s="80"/>
      <c r="CX6" s="80"/>
      <c r="CY6" s="100">
        <v>47</v>
      </c>
      <c r="CZ6" s="80">
        <v>32</v>
      </c>
      <c r="DA6" s="80"/>
      <c r="DB6" s="80">
        <v>1</v>
      </c>
      <c r="DC6" s="80">
        <v>4</v>
      </c>
      <c r="DD6" s="80">
        <v>12</v>
      </c>
      <c r="DE6" s="80">
        <v>18</v>
      </c>
      <c r="DF6" s="80">
        <v>24</v>
      </c>
      <c r="DG6" s="80"/>
    </row>
    <row r="7" spans="1:111" x14ac:dyDescent="0.2">
      <c r="A7" s="511"/>
      <c r="B7" s="106" t="s">
        <v>103</v>
      </c>
      <c r="C7" s="101">
        <v>2</v>
      </c>
      <c r="D7" s="80">
        <v>70</v>
      </c>
      <c r="E7" s="98">
        <v>10075</v>
      </c>
      <c r="F7" s="80"/>
      <c r="G7" s="80"/>
      <c r="H7" s="80">
        <v>149</v>
      </c>
      <c r="I7" s="80">
        <v>86</v>
      </c>
      <c r="J7" s="80"/>
      <c r="K7" s="80"/>
      <c r="L7" s="80">
        <v>286</v>
      </c>
      <c r="M7" s="80">
        <v>52</v>
      </c>
      <c r="N7" s="80">
        <v>267</v>
      </c>
      <c r="O7" s="80">
        <v>73</v>
      </c>
      <c r="P7" s="80"/>
      <c r="Q7" s="80"/>
      <c r="R7" s="80"/>
      <c r="S7" s="80">
        <v>17</v>
      </c>
      <c r="T7" s="80">
        <v>136</v>
      </c>
      <c r="U7" s="80">
        <v>31</v>
      </c>
      <c r="V7" s="80">
        <v>3</v>
      </c>
      <c r="W7" s="100">
        <v>1</v>
      </c>
      <c r="X7" s="80">
        <v>30</v>
      </c>
      <c r="Y7" s="80"/>
      <c r="Z7" s="80">
        <v>17</v>
      </c>
      <c r="AA7" s="80">
        <v>12</v>
      </c>
      <c r="AB7" s="80">
        <v>960</v>
      </c>
      <c r="AC7" s="80">
        <v>128</v>
      </c>
      <c r="AD7" s="80"/>
      <c r="AE7" s="80"/>
      <c r="AF7" s="80"/>
      <c r="AG7" s="80">
        <v>7</v>
      </c>
      <c r="AH7" s="80">
        <v>2</v>
      </c>
      <c r="AI7" s="80"/>
      <c r="AJ7" s="80"/>
      <c r="AK7" s="80"/>
      <c r="AL7" s="80">
        <v>74</v>
      </c>
      <c r="AM7" s="80">
        <v>10</v>
      </c>
      <c r="AN7" s="80"/>
      <c r="AO7" s="100"/>
      <c r="AP7" s="80"/>
      <c r="AQ7" s="80"/>
      <c r="AR7" s="80">
        <v>9</v>
      </c>
      <c r="AS7" s="80">
        <v>71</v>
      </c>
      <c r="AT7" s="80">
        <v>16</v>
      </c>
      <c r="AU7" s="80">
        <v>335</v>
      </c>
      <c r="AV7" s="80"/>
      <c r="AW7" s="80">
        <v>65</v>
      </c>
      <c r="AX7" s="80">
        <v>2</v>
      </c>
      <c r="AY7" s="80">
        <v>103</v>
      </c>
      <c r="AZ7" s="80">
        <v>71</v>
      </c>
      <c r="BA7" s="80">
        <v>132</v>
      </c>
      <c r="BB7" s="80">
        <v>26</v>
      </c>
      <c r="BC7" s="80">
        <v>1016</v>
      </c>
      <c r="BD7" s="80">
        <v>23</v>
      </c>
      <c r="BE7" s="80">
        <v>6</v>
      </c>
      <c r="BF7" s="80"/>
      <c r="BG7" s="100">
        <v>26</v>
      </c>
      <c r="BH7" s="80">
        <v>3</v>
      </c>
      <c r="BI7" s="80">
        <v>218</v>
      </c>
      <c r="BJ7" s="80">
        <v>242</v>
      </c>
      <c r="BK7" s="80">
        <v>334</v>
      </c>
      <c r="BL7" s="80">
        <v>311</v>
      </c>
      <c r="BM7" s="80">
        <v>362</v>
      </c>
      <c r="BN7" s="80">
        <v>5</v>
      </c>
      <c r="BO7" s="80">
        <v>34</v>
      </c>
      <c r="BP7" s="100">
        <v>37</v>
      </c>
      <c r="BQ7" s="80">
        <v>197</v>
      </c>
      <c r="BR7" s="80"/>
      <c r="BS7" s="80">
        <v>96</v>
      </c>
      <c r="BT7" s="80">
        <v>184</v>
      </c>
      <c r="BU7" s="80">
        <v>276</v>
      </c>
      <c r="BV7" s="80">
        <v>149</v>
      </c>
      <c r="BW7" s="80"/>
      <c r="BX7" s="80"/>
      <c r="BY7" s="80">
        <v>56</v>
      </c>
      <c r="BZ7" s="80">
        <v>136</v>
      </c>
      <c r="CA7" s="80">
        <v>55</v>
      </c>
      <c r="CB7" s="80">
        <v>685</v>
      </c>
      <c r="CC7" s="80">
        <v>52</v>
      </c>
      <c r="CD7" s="80"/>
      <c r="CE7" s="100">
        <v>131</v>
      </c>
      <c r="CF7" s="80"/>
      <c r="CG7" s="80">
        <v>61</v>
      </c>
      <c r="CH7" s="80">
        <v>148</v>
      </c>
      <c r="CI7" s="80"/>
      <c r="CJ7" s="80"/>
      <c r="CK7" s="80">
        <v>118</v>
      </c>
      <c r="CL7" s="80"/>
      <c r="CM7" s="80"/>
      <c r="CN7" s="80">
        <v>47</v>
      </c>
      <c r="CO7" s="80"/>
      <c r="CP7" s="100">
        <v>143</v>
      </c>
      <c r="CQ7" s="80"/>
      <c r="CR7" s="80"/>
      <c r="CS7" s="80">
        <v>71</v>
      </c>
      <c r="CT7" s="80">
        <v>575</v>
      </c>
      <c r="CU7" s="80">
        <v>99</v>
      </c>
      <c r="CV7" s="80">
        <v>100</v>
      </c>
      <c r="CW7" s="80"/>
      <c r="CX7" s="80"/>
      <c r="CY7" s="100">
        <v>90</v>
      </c>
      <c r="CZ7" s="80">
        <v>123</v>
      </c>
      <c r="DA7" s="80"/>
      <c r="DB7" s="80">
        <v>65</v>
      </c>
      <c r="DC7" s="80">
        <v>156</v>
      </c>
      <c r="DD7" s="80">
        <v>333</v>
      </c>
      <c r="DE7" s="80">
        <v>72</v>
      </c>
      <c r="DF7" s="80">
        <v>69</v>
      </c>
      <c r="DG7" s="80"/>
    </row>
    <row r="8" spans="1:111" x14ac:dyDescent="0.2">
      <c r="A8" s="511"/>
      <c r="B8" s="109" t="s">
        <v>184</v>
      </c>
      <c r="C8" s="99"/>
      <c r="D8" s="80">
        <v>47</v>
      </c>
      <c r="E8" s="98">
        <v>1789</v>
      </c>
      <c r="F8" s="80"/>
      <c r="G8" s="80"/>
      <c r="H8" s="80">
        <v>6</v>
      </c>
      <c r="I8" s="80">
        <v>4</v>
      </c>
      <c r="J8" s="80"/>
      <c r="K8" s="80"/>
      <c r="L8" s="80">
        <v>2</v>
      </c>
      <c r="M8" s="80">
        <v>120</v>
      </c>
      <c r="N8" s="80">
        <v>1</v>
      </c>
      <c r="O8" s="80">
        <v>1</v>
      </c>
      <c r="P8" s="80"/>
      <c r="Q8" s="80"/>
      <c r="R8" s="80"/>
      <c r="S8" s="80">
        <v>5</v>
      </c>
      <c r="T8" s="80">
        <v>2</v>
      </c>
      <c r="U8" s="80">
        <v>29</v>
      </c>
      <c r="V8" s="80"/>
      <c r="W8" s="100"/>
      <c r="X8" s="80">
        <v>3</v>
      </c>
      <c r="Y8" s="80"/>
      <c r="Z8" s="80">
        <v>2</v>
      </c>
      <c r="AA8" s="80"/>
      <c r="AB8" s="80">
        <v>21</v>
      </c>
      <c r="AC8" s="80">
        <v>3</v>
      </c>
      <c r="AD8" s="80"/>
      <c r="AE8" s="80"/>
      <c r="AF8" s="80"/>
      <c r="AG8" s="80">
        <v>2</v>
      </c>
      <c r="AH8" s="80"/>
      <c r="AI8" s="80"/>
      <c r="AJ8" s="80"/>
      <c r="AK8" s="80"/>
      <c r="AL8" s="80">
        <v>2</v>
      </c>
      <c r="AM8" s="80">
        <v>3</v>
      </c>
      <c r="AN8" s="80"/>
      <c r="AO8" s="100"/>
      <c r="AP8" s="80"/>
      <c r="AQ8" s="80"/>
      <c r="AR8" s="80">
        <v>4</v>
      </c>
      <c r="AS8" s="80"/>
      <c r="AT8" s="80"/>
      <c r="AU8" s="80">
        <v>367</v>
      </c>
      <c r="AV8" s="80"/>
      <c r="AW8" s="80"/>
      <c r="AX8" s="80"/>
      <c r="AY8" s="80">
        <v>2</v>
      </c>
      <c r="AZ8" s="80">
        <v>1</v>
      </c>
      <c r="BA8" s="80">
        <v>9</v>
      </c>
      <c r="BB8" s="80"/>
      <c r="BC8" s="80"/>
      <c r="BD8" s="80">
        <v>28</v>
      </c>
      <c r="BE8" s="80"/>
      <c r="BF8" s="80"/>
      <c r="BG8" s="100"/>
      <c r="BH8" s="80">
        <v>2</v>
      </c>
      <c r="BI8" s="80">
        <v>875</v>
      </c>
      <c r="BJ8" s="80">
        <v>61</v>
      </c>
      <c r="BK8" s="80">
        <v>1</v>
      </c>
      <c r="BL8" s="80">
        <v>53</v>
      </c>
      <c r="BM8" s="80">
        <v>4</v>
      </c>
      <c r="BN8" s="80"/>
      <c r="BO8" s="80"/>
      <c r="BP8" s="100">
        <v>41</v>
      </c>
      <c r="BQ8" s="80">
        <v>16</v>
      </c>
      <c r="BR8" s="80"/>
      <c r="BS8" s="80">
        <v>1</v>
      </c>
      <c r="BT8" s="80">
        <v>5</v>
      </c>
      <c r="BU8" s="80">
        <v>16</v>
      </c>
      <c r="BV8" s="80"/>
      <c r="BW8" s="80"/>
      <c r="BX8" s="80"/>
      <c r="BY8" s="80"/>
      <c r="BZ8" s="80">
        <v>1</v>
      </c>
      <c r="CA8" s="80">
        <v>4</v>
      </c>
      <c r="CB8" s="80">
        <v>2</v>
      </c>
      <c r="CC8" s="80"/>
      <c r="CD8" s="80"/>
      <c r="CE8" s="100">
        <v>6</v>
      </c>
      <c r="CF8" s="80"/>
      <c r="CG8" s="80">
        <v>2</v>
      </c>
      <c r="CH8" s="80">
        <v>5</v>
      </c>
      <c r="CI8" s="80"/>
      <c r="CJ8" s="80"/>
      <c r="CK8" s="80"/>
      <c r="CL8" s="80"/>
      <c r="CM8" s="80"/>
      <c r="CN8" s="80"/>
      <c r="CO8" s="80"/>
      <c r="CP8" s="100">
        <v>8</v>
      </c>
      <c r="CQ8" s="80"/>
      <c r="CR8" s="80"/>
      <c r="CS8" s="80"/>
      <c r="CT8" s="80">
        <v>16</v>
      </c>
      <c r="CU8" s="80">
        <v>1</v>
      </c>
      <c r="CV8" s="80"/>
      <c r="CW8" s="80"/>
      <c r="CX8" s="80"/>
      <c r="CY8" s="100"/>
      <c r="CZ8" s="80">
        <v>5</v>
      </c>
      <c r="DA8" s="80"/>
      <c r="DB8" s="80">
        <v>4</v>
      </c>
      <c r="DC8" s="80">
        <v>22</v>
      </c>
      <c r="DD8" s="80">
        <v>4</v>
      </c>
      <c r="DE8" s="80">
        <v>17</v>
      </c>
      <c r="DF8" s="80"/>
      <c r="DG8" s="80"/>
    </row>
    <row r="9" spans="1:111" ht="16" thickBot="1" x14ac:dyDescent="0.25">
      <c r="A9" s="511"/>
      <c r="B9" s="105" t="s">
        <v>81</v>
      </c>
      <c r="C9" s="99"/>
      <c r="D9" s="80">
        <v>18</v>
      </c>
      <c r="E9" s="98">
        <v>87</v>
      </c>
      <c r="F9" s="80"/>
      <c r="G9" s="80"/>
      <c r="H9" s="80">
        <v>1</v>
      </c>
      <c r="I9" s="80"/>
      <c r="J9" s="80"/>
      <c r="K9" s="80"/>
      <c r="L9" s="80"/>
      <c r="M9" s="80"/>
      <c r="N9" s="80">
        <v>6</v>
      </c>
      <c r="O9" s="80"/>
      <c r="P9" s="80"/>
      <c r="Q9" s="80"/>
      <c r="R9" s="80"/>
      <c r="S9" s="80"/>
      <c r="T9" s="80">
        <v>2</v>
      </c>
      <c r="U9" s="80"/>
      <c r="V9" s="80"/>
      <c r="W9" s="100"/>
      <c r="X9" s="80"/>
      <c r="Y9" s="80"/>
      <c r="Z9" s="80">
        <v>17</v>
      </c>
      <c r="AA9" s="80"/>
      <c r="AB9" s="80">
        <v>2</v>
      </c>
      <c r="AC9" s="80"/>
      <c r="AD9" s="80"/>
      <c r="AE9" s="80"/>
      <c r="AF9" s="80"/>
      <c r="AG9" s="80"/>
      <c r="AH9" s="80"/>
      <c r="AI9" s="80"/>
      <c r="AJ9" s="80"/>
      <c r="AK9" s="80"/>
      <c r="AL9" s="80"/>
      <c r="AM9" s="80"/>
      <c r="AN9" s="80"/>
      <c r="AO9" s="100"/>
      <c r="AP9" s="80"/>
      <c r="AQ9" s="80"/>
      <c r="AR9" s="80"/>
      <c r="AS9" s="80">
        <v>2</v>
      </c>
      <c r="AT9" s="80"/>
      <c r="AU9" s="80"/>
      <c r="AV9" s="80"/>
      <c r="AW9" s="80">
        <v>14</v>
      </c>
      <c r="AX9" s="80"/>
      <c r="AY9" s="80">
        <v>6</v>
      </c>
      <c r="AZ9" s="80"/>
      <c r="BA9" s="80"/>
      <c r="BB9" s="80"/>
      <c r="BC9" s="80"/>
      <c r="BD9" s="80"/>
      <c r="BE9" s="80">
        <v>4</v>
      </c>
      <c r="BF9" s="80"/>
      <c r="BG9" s="100"/>
      <c r="BH9" s="80">
        <v>1</v>
      </c>
      <c r="BI9" s="80">
        <v>2</v>
      </c>
      <c r="BJ9" s="80"/>
      <c r="BK9" s="80"/>
      <c r="BL9" s="80"/>
      <c r="BM9" s="80"/>
      <c r="BN9" s="80"/>
      <c r="BO9" s="80"/>
      <c r="BP9" s="100"/>
      <c r="BQ9" s="80"/>
      <c r="BR9" s="80"/>
      <c r="BS9" s="80"/>
      <c r="BT9" s="80"/>
      <c r="BU9" s="80"/>
      <c r="BV9" s="80"/>
      <c r="BW9" s="80"/>
      <c r="BX9" s="80"/>
      <c r="BY9" s="80">
        <v>1</v>
      </c>
      <c r="BZ9" s="80"/>
      <c r="CA9" s="80"/>
      <c r="CB9" s="80"/>
      <c r="CC9" s="80"/>
      <c r="CD9" s="80"/>
      <c r="CE9" s="100"/>
      <c r="CF9" s="80"/>
      <c r="CG9" s="80"/>
      <c r="CH9" s="80"/>
      <c r="CI9" s="80">
        <v>1</v>
      </c>
      <c r="CJ9" s="80"/>
      <c r="CK9" s="80"/>
      <c r="CL9" s="80"/>
      <c r="CM9" s="80"/>
      <c r="CN9" s="80"/>
      <c r="CO9" s="80"/>
      <c r="CP9" s="100"/>
      <c r="CQ9" s="80"/>
      <c r="CR9" s="80"/>
      <c r="CS9" s="80"/>
      <c r="CT9" s="80"/>
      <c r="CU9" s="80">
        <v>1</v>
      </c>
      <c r="CV9" s="80"/>
      <c r="CW9" s="80"/>
      <c r="CX9" s="80"/>
      <c r="CY9" s="100"/>
      <c r="CZ9" s="80">
        <v>1</v>
      </c>
      <c r="DA9" s="80"/>
      <c r="DB9" s="80">
        <v>1</v>
      </c>
      <c r="DC9" s="80"/>
      <c r="DD9" s="80">
        <v>1</v>
      </c>
      <c r="DE9" s="80"/>
      <c r="DF9" s="80">
        <v>24</v>
      </c>
      <c r="DG9" s="80"/>
    </row>
    <row r="10" spans="1:111" x14ac:dyDescent="0.2">
      <c r="A10" s="511" t="s">
        <v>584</v>
      </c>
      <c r="B10" s="106" t="s">
        <v>103</v>
      </c>
      <c r="C10" s="101">
        <v>542</v>
      </c>
      <c r="D10" s="80">
        <v>82</v>
      </c>
      <c r="E10" s="98">
        <v>36235</v>
      </c>
      <c r="F10" s="102"/>
      <c r="G10" s="102"/>
      <c r="H10" s="102">
        <v>17</v>
      </c>
      <c r="I10" s="102">
        <v>974</v>
      </c>
      <c r="J10" s="102">
        <v>344</v>
      </c>
      <c r="K10" s="102"/>
      <c r="L10" s="102">
        <v>814</v>
      </c>
      <c r="M10" s="102">
        <v>431</v>
      </c>
      <c r="N10" s="102">
        <v>635</v>
      </c>
      <c r="O10" s="102">
        <v>529</v>
      </c>
      <c r="P10" s="102"/>
      <c r="Q10" s="102">
        <v>15</v>
      </c>
      <c r="R10" s="102">
        <v>1</v>
      </c>
      <c r="S10" s="102">
        <v>235</v>
      </c>
      <c r="T10" s="102">
        <v>720</v>
      </c>
      <c r="U10" s="102">
        <v>420</v>
      </c>
      <c r="V10" s="102">
        <v>167</v>
      </c>
      <c r="W10" s="103"/>
      <c r="X10" s="102"/>
      <c r="Y10" s="102">
        <v>2</v>
      </c>
      <c r="Z10" s="102">
        <v>7</v>
      </c>
      <c r="AA10" s="102"/>
      <c r="AB10" s="102">
        <v>2896</v>
      </c>
      <c r="AC10" s="102">
        <v>679</v>
      </c>
      <c r="AD10" s="102">
        <v>23</v>
      </c>
      <c r="AE10" s="102"/>
      <c r="AF10" s="102">
        <v>93</v>
      </c>
      <c r="AG10" s="102">
        <v>120</v>
      </c>
      <c r="AH10" s="102">
        <v>22</v>
      </c>
      <c r="AI10" s="102"/>
      <c r="AJ10" s="102">
        <v>23</v>
      </c>
      <c r="AK10" s="102"/>
      <c r="AL10" s="102">
        <v>252</v>
      </c>
      <c r="AM10" s="102">
        <v>27</v>
      </c>
      <c r="AN10" s="102">
        <v>84</v>
      </c>
      <c r="AO10" s="103"/>
      <c r="AP10" s="102"/>
      <c r="AQ10" s="102">
        <v>42</v>
      </c>
      <c r="AR10" s="102"/>
      <c r="AS10" s="102">
        <v>12</v>
      </c>
      <c r="AT10" s="102">
        <v>2</v>
      </c>
      <c r="AU10" s="102">
        <v>2052</v>
      </c>
      <c r="AV10" s="102"/>
      <c r="AW10" s="102">
        <v>423</v>
      </c>
      <c r="AX10" s="102"/>
      <c r="AY10" s="102">
        <v>485</v>
      </c>
      <c r="AZ10" s="102">
        <v>369</v>
      </c>
      <c r="BA10" s="102">
        <v>644</v>
      </c>
      <c r="BB10" s="102">
        <v>210</v>
      </c>
      <c r="BC10" s="102">
        <v>413</v>
      </c>
      <c r="BD10" s="102">
        <v>65</v>
      </c>
      <c r="BE10" s="102">
        <v>13</v>
      </c>
      <c r="BF10" s="102">
        <v>169</v>
      </c>
      <c r="BG10" s="103">
        <v>3</v>
      </c>
      <c r="BH10" s="102"/>
      <c r="BI10" s="102">
        <v>1036</v>
      </c>
      <c r="BJ10" s="102">
        <v>815</v>
      </c>
      <c r="BK10" s="102">
        <v>548</v>
      </c>
      <c r="BL10" s="102">
        <v>674</v>
      </c>
      <c r="BM10" s="102">
        <v>615</v>
      </c>
      <c r="BN10" s="102">
        <v>99</v>
      </c>
      <c r="BO10" s="102">
        <v>214</v>
      </c>
      <c r="BP10" s="103"/>
      <c r="BQ10" s="102">
        <v>1536</v>
      </c>
      <c r="BR10" s="102"/>
      <c r="BS10" s="102">
        <v>404</v>
      </c>
      <c r="BT10" s="102">
        <v>1229</v>
      </c>
      <c r="BU10" s="102">
        <v>552</v>
      </c>
      <c r="BV10" s="102">
        <v>227</v>
      </c>
      <c r="BW10" s="102"/>
      <c r="BX10" s="102"/>
      <c r="BY10" s="102">
        <v>348</v>
      </c>
      <c r="BZ10" s="102">
        <v>51</v>
      </c>
      <c r="CA10" s="102">
        <v>418</v>
      </c>
      <c r="CB10" s="102">
        <v>50</v>
      </c>
      <c r="CC10" s="102">
        <v>357</v>
      </c>
      <c r="CD10" s="102">
        <v>204</v>
      </c>
      <c r="CE10" s="103">
        <v>1458</v>
      </c>
      <c r="CF10" s="102"/>
      <c r="CG10" s="102">
        <v>811</v>
      </c>
      <c r="CH10" s="102">
        <v>946</v>
      </c>
      <c r="CI10" s="102">
        <v>32</v>
      </c>
      <c r="CJ10" s="102">
        <v>2</v>
      </c>
      <c r="CK10" s="102">
        <v>198</v>
      </c>
      <c r="CL10" s="102">
        <v>43</v>
      </c>
      <c r="CM10" s="102">
        <v>1</v>
      </c>
      <c r="CN10" s="102">
        <v>333</v>
      </c>
      <c r="CO10" s="102">
        <v>127</v>
      </c>
      <c r="CP10" s="103">
        <v>1058</v>
      </c>
      <c r="CQ10" s="102"/>
      <c r="CR10" s="102">
        <v>83</v>
      </c>
      <c r="CS10" s="102">
        <v>549</v>
      </c>
      <c r="CT10" s="102">
        <v>409</v>
      </c>
      <c r="CU10" s="102">
        <v>639</v>
      </c>
      <c r="CV10" s="102">
        <v>838</v>
      </c>
      <c r="CW10" s="102"/>
      <c r="CX10" s="102">
        <v>9</v>
      </c>
      <c r="CY10" s="103">
        <v>1062</v>
      </c>
      <c r="CZ10" s="102">
        <v>745</v>
      </c>
      <c r="DA10" s="102"/>
      <c r="DB10" s="102">
        <v>464</v>
      </c>
      <c r="DC10" s="102">
        <v>358</v>
      </c>
      <c r="DD10" s="102">
        <v>887</v>
      </c>
      <c r="DE10" s="102">
        <v>709</v>
      </c>
      <c r="DF10" s="102">
        <v>428</v>
      </c>
      <c r="DG10" s="102">
        <v>237</v>
      </c>
    </row>
    <row r="11" spans="1:111" x14ac:dyDescent="0.2">
      <c r="A11" s="511"/>
      <c r="B11" s="109" t="s">
        <v>184</v>
      </c>
      <c r="C11" s="101">
        <v>28</v>
      </c>
      <c r="D11" s="80">
        <v>46</v>
      </c>
      <c r="E11" s="98">
        <v>1550</v>
      </c>
      <c r="F11" s="80"/>
      <c r="G11" s="80"/>
      <c r="H11" s="80"/>
      <c r="I11" s="80">
        <v>101</v>
      </c>
      <c r="J11" s="80"/>
      <c r="K11" s="80"/>
      <c r="L11" s="80">
        <v>6</v>
      </c>
      <c r="M11" s="80">
        <v>4</v>
      </c>
      <c r="N11" s="80">
        <v>2</v>
      </c>
      <c r="O11" s="80">
        <v>8</v>
      </c>
      <c r="P11" s="80"/>
      <c r="Q11" s="80"/>
      <c r="R11" s="80"/>
      <c r="S11" s="80"/>
      <c r="T11" s="80">
        <v>2</v>
      </c>
      <c r="U11" s="80">
        <v>2</v>
      </c>
      <c r="V11" s="80"/>
      <c r="W11" s="100"/>
      <c r="X11" s="80">
        <v>3</v>
      </c>
      <c r="Y11" s="80"/>
      <c r="Z11" s="80"/>
      <c r="AA11" s="80"/>
      <c r="AB11" s="80">
        <v>161</v>
      </c>
      <c r="AC11" s="80">
        <v>127</v>
      </c>
      <c r="AD11" s="80"/>
      <c r="AE11" s="80"/>
      <c r="AF11" s="80"/>
      <c r="AG11" s="80"/>
      <c r="AH11" s="80"/>
      <c r="AI11" s="80"/>
      <c r="AJ11" s="80"/>
      <c r="AK11" s="80"/>
      <c r="AL11" s="80"/>
      <c r="AM11" s="80"/>
      <c r="AN11" s="80"/>
      <c r="AO11" s="100"/>
      <c r="AP11" s="80"/>
      <c r="AQ11" s="80"/>
      <c r="AR11" s="80"/>
      <c r="AS11" s="80">
        <v>1</v>
      </c>
      <c r="AT11" s="80">
        <v>1</v>
      </c>
      <c r="AU11" s="80">
        <v>157</v>
      </c>
      <c r="AV11" s="80"/>
      <c r="AW11" s="80">
        <v>7</v>
      </c>
      <c r="AX11" s="80"/>
      <c r="AY11" s="80">
        <v>2</v>
      </c>
      <c r="AZ11" s="80"/>
      <c r="BA11" s="80">
        <v>8</v>
      </c>
      <c r="BB11" s="80"/>
      <c r="BC11" s="80"/>
      <c r="BD11" s="80">
        <v>1</v>
      </c>
      <c r="BE11" s="80"/>
      <c r="BF11" s="80"/>
      <c r="BG11" s="100"/>
      <c r="BH11" s="80"/>
      <c r="BI11" s="80">
        <v>85</v>
      </c>
      <c r="BJ11" s="80">
        <v>52</v>
      </c>
      <c r="BK11" s="80">
        <v>3</v>
      </c>
      <c r="BL11" s="80">
        <v>12</v>
      </c>
      <c r="BM11" s="80">
        <v>8</v>
      </c>
      <c r="BN11" s="80"/>
      <c r="BO11" s="80"/>
      <c r="BP11" s="100"/>
      <c r="BQ11" s="80">
        <v>149</v>
      </c>
      <c r="BR11" s="80"/>
      <c r="BS11" s="80">
        <v>1</v>
      </c>
      <c r="BT11" s="80">
        <v>41</v>
      </c>
      <c r="BU11" s="80">
        <v>1</v>
      </c>
      <c r="BV11" s="80">
        <v>1</v>
      </c>
      <c r="BW11" s="80"/>
      <c r="BX11" s="80"/>
      <c r="BY11" s="80">
        <v>1</v>
      </c>
      <c r="BZ11" s="80">
        <v>1</v>
      </c>
      <c r="CA11" s="80"/>
      <c r="CB11" s="80"/>
      <c r="CC11" s="80">
        <v>1</v>
      </c>
      <c r="CD11" s="80"/>
      <c r="CE11" s="100">
        <v>153</v>
      </c>
      <c r="CF11" s="80"/>
      <c r="CG11" s="80">
        <v>6</v>
      </c>
      <c r="CH11" s="80">
        <v>7</v>
      </c>
      <c r="CI11" s="80"/>
      <c r="CJ11" s="80"/>
      <c r="CK11" s="80">
        <v>1</v>
      </c>
      <c r="CL11" s="80"/>
      <c r="CM11" s="80"/>
      <c r="CN11" s="80"/>
      <c r="CO11" s="80"/>
      <c r="CP11" s="100">
        <v>67</v>
      </c>
      <c r="CQ11" s="80"/>
      <c r="CR11" s="80"/>
      <c r="CS11" s="80">
        <v>7</v>
      </c>
      <c r="CT11" s="80">
        <v>20</v>
      </c>
      <c r="CU11" s="80">
        <v>7</v>
      </c>
      <c r="CV11" s="80">
        <v>3</v>
      </c>
      <c r="CW11" s="80"/>
      <c r="CX11" s="80"/>
      <c r="CY11" s="100">
        <v>132</v>
      </c>
      <c r="CZ11" s="80">
        <v>77</v>
      </c>
      <c r="DA11" s="80"/>
      <c r="DB11" s="80">
        <v>3</v>
      </c>
      <c r="DC11" s="80">
        <v>2</v>
      </c>
      <c r="DD11" s="80">
        <v>2</v>
      </c>
      <c r="DE11" s="80">
        <v>3</v>
      </c>
      <c r="DF11" s="80">
        <v>111</v>
      </c>
      <c r="DG11" s="80"/>
    </row>
    <row r="12" spans="1:111" ht="16" thickBot="1" x14ac:dyDescent="0.25">
      <c r="A12" s="511"/>
      <c r="B12" s="105" t="s">
        <v>81</v>
      </c>
      <c r="C12" s="99"/>
      <c r="D12" s="80">
        <v>33</v>
      </c>
      <c r="E12" s="98">
        <v>219</v>
      </c>
      <c r="F12" s="80"/>
      <c r="G12" s="80"/>
      <c r="H12" s="80"/>
      <c r="I12" s="80">
        <v>23</v>
      </c>
      <c r="J12" s="80"/>
      <c r="K12" s="80"/>
      <c r="L12" s="80">
        <v>2</v>
      </c>
      <c r="M12" s="80"/>
      <c r="N12" s="80">
        <v>2</v>
      </c>
      <c r="O12" s="80">
        <v>2</v>
      </c>
      <c r="P12" s="80"/>
      <c r="Q12" s="80"/>
      <c r="R12" s="80"/>
      <c r="S12" s="80"/>
      <c r="T12" s="80"/>
      <c r="U12" s="80">
        <v>1</v>
      </c>
      <c r="V12" s="80"/>
      <c r="W12" s="100"/>
      <c r="X12" s="80"/>
      <c r="Y12" s="80"/>
      <c r="Z12" s="80"/>
      <c r="AA12" s="80"/>
      <c r="AB12" s="80">
        <v>46</v>
      </c>
      <c r="AC12" s="80">
        <v>4</v>
      </c>
      <c r="AD12" s="80"/>
      <c r="AE12" s="80"/>
      <c r="AF12" s="80"/>
      <c r="AG12" s="80"/>
      <c r="AH12" s="80"/>
      <c r="AI12" s="80"/>
      <c r="AJ12" s="80"/>
      <c r="AK12" s="80"/>
      <c r="AL12" s="80">
        <v>3</v>
      </c>
      <c r="AM12" s="80"/>
      <c r="AN12" s="80"/>
      <c r="AO12" s="100"/>
      <c r="AP12" s="80"/>
      <c r="AQ12" s="80"/>
      <c r="AR12" s="80"/>
      <c r="AS12" s="80"/>
      <c r="AT12" s="80"/>
      <c r="AU12" s="80">
        <v>39</v>
      </c>
      <c r="AV12" s="80"/>
      <c r="AW12" s="80"/>
      <c r="AX12" s="80"/>
      <c r="AY12" s="80">
        <v>1</v>
      </c>
      <c r="AZ12" s="80"/>
      <c r="BA12" s="80">
        <v>2</v>
      </c>
      <c r="BB12" s="80"/>
      <c r="BC12" s="80">
        <v>3</v>
      </c>
      <c r="BD12" s="80"/>
      <c r="BE12" s="80"/>
      <c r="BF12" s="80"/>
      <c r="BG12" s="100"/>
      <c r="BH12" s="80"/>
      <c r="BI12" s="80">
        <v>14</v>
      </c>
      <c r="BJ12" s="80"/>
      <c r="BK12" s="80"/>
      <c r="BL12" s="80">
        <v>2</v>
      </c>
      <c r="BM12" s="80"/>
      <c r="BN12" s="80"/>
      <c r="BO12" s="80"/>
      <c r="BP12" s="100"/>
      <c r="BQ12" s="80">
        <v>1</v>
      </c>
      <c r="BR12" s="80"/>
      <c r="BS12" s="80"/>
      <c r="BT12" s="80">
        <v>9</v>
      </c>
      <c r="BU12" s="80"/>
      <c r="BV12" s="80">
        <v>3</v>
      </c>
      <c r="BW12" s="80"/>
      <c r="BX12" s="80"/>
      <c r="BY12" s="80">
        <v>1</v>
      </c>
      <c r="BZ12" s="80"/>
      <c r="CA12" s="80">
        <v>1</v>
      </c>
      <c r="CB12" s="80">
        <v>2</v>
      </c>
      <c r="CC12" s="80"/>
      <c r="CD12" s="80"/>
      <c r="CE12" s="100">
        <v>5</v>
      </c>
      <c r="CF12" s="80"/>
      <c r="CG12" s="80">
        <v>4</v>
      </c>
      <c r="CH12" s="80">
        <v>2</v>
      </c>
      <c r="CI12" s="80"/>
      <c r="CJ12" s="80"/>
      <c r="CK12" s="80"/>
      <c r="CL12" s="80"/>
      <c r="CM12" s="80"/>
      <c r="CN12" s="80">
        <v>1</v>
      </c>
      <c r="CO12" s="80"/>
      <c r="CP12" s="100">
        <v>5</v>
      </c>
      <c r="CQ12" s="80"/>
      <c r="CR12" s="80"/>
      <c r="CS12" s="80">
        <v>3</v>
      </c>
      <c r="CT12" s="80"/>
      <c r="CU12" s="80">
        <v>8</v>
      </c>
      <c r="CV12" s="80">
        <v>3</v>
      </c>
      <c r="CW12" s="80"/>
      <c r="CX12" s="80"/>
      <c r="CY12" s="100">
        <v>7</v>
      </c>
      <c r="CZ12" s="80">
        <v>13</v>
      </c>
      <c r="DA12" s="80"/>
      <c r="DB12" s="80">
        <v>2</v>
      </c>
      <c r="DC12" s="80">
        <v>4</v>
      </c>
      <c r="DD12" s="80">
        <v>1</v>
      </c>
      <c r="DE12" s="80"/>
      <c r="DF12" s="80"/>
      <c r="DG12" s="80"/>
    </row>
    <row r="13" spans="1:111" x14ac:dyDescent="0.2">
      <c r="A13" s="511" t="s">
        <v>585</v>
      </c>
      <c r="B13" s="109" t="s">
        <v>184</v>
      </c>
      <c r="C13" s="101">
        <v>459</v>
      </c>
      <c r="D13" s="80">
        <v>44</v>
      </c>
      <c r="E13" s="98">
        <v>4812</v>
      </c>
      <c r="F13" s="102">
        <v>34</v>
      </c>
      <c r="G13" s="102"/>
      <c r="H13" s="102"/>
      <c r="I13" s="102">
        <v>341</v>
      </c>
      <c r="J13" s="102">
        <v>1</v>
      </c>
      <c r="K13" s="102"/>
      <c r="L13" s="102"/>
      <c r="M13" s="102"/>
      <c r="N13" s="102"/>
      <c r="O13" s="102">
        <v>1</v>
      </c>
      <c r="P13" s="102"/>
      <c r="Q13" s="102"/>
      <c r="R13" s="102"/>
      <c r="S13" s="102"/>
      <c r="T13" s="102">
        <v>1</v>
      </c>
      <c r="U13" s="102"/>
      <c r="V13" s="102"/>
      <c r="W13" s="103">
        <v>37</v>
      </c>
      <c r="X13" s="102">
        <v>1</v>
      </c>
      <c r="Y13" s="102">
        <v>154</v>
      </c>
      <c r="Z13" s="102">
        <v>1</v>
      </c>
      <c r="AA13" s="102"/>
      <c r="AB13" s="102">
        <v>743</v>
      </c>
      <c r="AC13" s="102">
        <v>470</v>
      </c>
      <c r="AD13" s="102"/>
      <c r="AE13" s="102"/>
      <c r="AF13" s="102"/>
      <c r="AG13" s="102">
        <v>169</v>
      </c>
      <c r="AH13" s="102">
        <v>5</v>
      </c>
      <c r="AI13" s="102"/>
      <c r="AJ13" s="102"/>
      <c r="AK13" s="102"/>
      <c r="AL13" s="102"/>
      <c r="AM13" s="102">
        <v>1</v>
      </c>
      <c r="AN13" s="102"/>
      <c r="AO13" s="103">
        <v>48</v>
      </c>
      <c r="AP13" s="102"/>
      <c r="AQ13" s="102"/>
      <c r="AR13" s="102"/>
      <c r="AS13" s="102"/>
      <c r="AT13" s="102"/>
      <c r="AU13" s="102">
        <v>622</v>
      </c>
      <c r="AV13" s="102">
        <v>5</v>
      </c>
      <c r="AW13" s="102">
        <v>3</v>
      </c>
      <c r="AX13" s="102"/>
      <c r="AY13" s="102">
        <v>1</v>
      </c>
      <c r="AZ13" s="102"/>
      <c r="BA13" s="102">
        <v>51</v>
      </c>
      <c r="BB13" s="102"/>
      <c r="BC13" s="102">
        <v>3</v>
      </c>
      <c r="BD13" s="102">
        <v>1</v>
      </c>
      <c r="BE13" s="102"/>
      <c r="BF13" s="102">
        <v>3</v>
      </c>
      <c r="BG13" s="103"/>
      <c r="BH13" s="102"/>
      <c r="BI13" s="102">
        <v>216</v>
      </c>
      <c r="BJ13" s="102">
        <v>155</v>
      </c>
      <c r="BK13" s="102"/>
      <c r="BL13" s="102">
        <v>25</v>
      </c>
      <c r="BM13" s="102">
        <v>2</v>
      </c>
      <c r="BN13" s="102"/>
      <c r="BO13" s="102">
        <v>7</v>
      </c>
      <c r="BP13" s="103"/>
      <c r="BQ13" s="102">
        <v>20</v>
      </c>
      <c r="BR13" s="102"/>
      <c r="BS13" s="102"/>
      <c r="BT13" s="102">
        <v>27</v>
      </c>
      <c r="BU13" s="102"/>
      <c r="BV13" s="102"/>
      <c r="BW13" s="102"/>
      <c r="BX13" s="102"/>
      <c r="BY13" s="102"/>
      <c r="BZ13" s="102"/>
      <c r="CA13" s="102"/>
      <c r="CB13" s="102"/>
      <c r="CC13" s="102">
        <v>1</v>
      </c>
      <c r="CD13" s="102">
        <v>1</v>
      </c>
      <c r="CE13" s="103">
        <v>12</v>
      </c>
      <c r="CF13" s="102"/>
      <c r="CG13" s="102"/>
      <c r="CH13" s="102"/>
      <c r="CI13" s="102"/>
      <c r="CJ13" s="102"/>
      <c r="CK13" s="102"/>
      <c r="CL13" s="102"/>
      <c r="CM13" s="102"/>
      <c r="CN13" s="102"/>
      <c r="CO13" s="102">
        <v>4</v>
      </c>
      <c r="CP13" s="103">
        <v>79</v>
      </c>
      <c r="CQ13" s="102"/>
      <c r="CR13" s="102"/>
      <c r="CS13" s="102"/>
      <c r="CT13" s="102">
        <v>2</v>
      </c>
      <c r="CU13" s="102"/>
      <c r="CV13" s="102">
        <v>1</v>
      </c>
      <c r="CW13" s="102"/>
      <c r="CX13" s="102">
        <v>2</v>
      </c>
      <c r="CY13" s="103">
        <v>222</v>
      </c>
      <c r="CZ13" s="102">
        <v>317</v>
      </c>
      <c r="DA13" s="102"/>
      <c r="DB13" s="102">
        <v>46</v>
      </c>
      <c r="DC13" s="102">
        <v>1</v>
      </c>
      <c r="DD13" s="102">
        <v>2</v>
      </c>
      <c r="DE13" s="102"/>
      <c r="DF13" s="102">
        <v>974</v>
      </c>
      <c r="DG13" s="102"/>
    </row>
    <row r="14" spans="1:111" ht="16" thickBot="1" x14ac:dyDescent="0.25">
      <c r="A14" s="511"/>
      <c r="B14" s="105" t="s">
        <v>81</v>
      </c>
      <c r="C14" s="101">
        <v>34</v>
      </c>
      <c r="D14" s="80">
        <v>13</v>
      </c>
      <c r="E14" s="98">
        <v>269</v>
      </c>
      <c r="F14" s="80">
        <v>11</v>
      </c>
      <c r="G14" s="80"/>
      <c r="H14" s="80"/>
      <c r="I14" s="80">
        <v>56</v>
      </c>
      <c r="J14" s="80"/>
      <c r="K14" s="80"/>
      <c r="L14" s="80"/>
      <c r="M14" s="80"/>
      <c r="N14" s="80"/>
      <c r="O14" s="80"/>
      <c r="P14" s="80"/>
      <c r="Q14" s="80"/>
      <c r="R14" s="80"/>
      <c r="S14" s="80"/>
      <c r="T14" s="80"/>
      <c r="U14" s="80"/>
      <c r="V14" s="80"/>
      <c r="W14" s="100"/>
      <c r="X14" s="80"/>
      <c r="Y14" s="80">
        <v>42</v>
      </c>
      <c r="Z14" s="80"/>
      <c r="AA14" s="80"/>
      <c r="AB14" s="80">
        <v>64</v>
      </c>
      <c r="AC14" s="80">
        <v>12</v>
      </c>
      <c r="AD14" s="80"/>
      <c r="AE14" s="80"/>
      <c r="AF14" s="80"/>
      <c r="AG14" s="80">
        <v>17</v>
      </c>
      <c r="AH14" s="80"/>
      <c r="AI14" s="80"/>
      <c r="AJ14" s="80"/>
      <c r="AK14" s="80"/>
      <c r="AL14" s="80"/>
      <c r="AM14" s="80"/>
      <c r="AN14" s="80"/>
      <c r="AO14" s="100">
        <v>4</v>
      </c>
      <c r="AP14" s="80"/>
      <c r="AQ14" s="80"/>
      <c r="AR14" s="80"/>
      <c r="AS14" s="80"/>
      <c r="AT14" s="80"/>
      <c r="AU14" s="80">
        <v>34</v>
      </c>
      <c r="AV14" s="80"/>
      <c r="AW14" s="80"/>
      <c r="AX14" s="80"/>
      <c r="AY14" s="80"/>
      <c r="AZ14" s="80"/>
      <c r="BA14" s="80"/>
      <c r="BB14" s="80"/>
      <c r="BC14" s="80"/>
      <c r="BD14" s="80">
        <v>1</v>
      </c>
      <c r="BE14" s="80"/>
      <c r="BF14" s="80"/>
      <c r="BG14" s="100"/>
      <c r="BH14" s="80"/>
      <c r="BI14" s="80">
        <v>1</v>
      </c>
      <c r="BJ14" s="80">
        <v>2</v>
      </c>
      <c r="BK14" s="80"/>
      <c r="BL14" s="80"/>
      <c r="BM14" s="80"/>
      <c r="BN14" s="80"/>
      <c r="BO14" s="80"/>
      <c r="BP14" s="100"/>
      <c r="BQ14" s="80"/>
      <c r="BR14" s="80"/>
      <c r="BS14" s="80"/>
      <c r="BT14" s="80"/>
      <c r="BU14" s="80"/>
      <c r="BV14" s="80"/>
      <c r="BW14" s="80"/>
      <c r="BX14" s="80"/>
      <c r="BY14" s="80"/>
      <c r="BZ14" s="80"/>
      <c r="CA14" s="80"/>
      <c r="CB14" s="80"/>
      <c r="CC14" s="80"/>
      <c r="CD14" s="80"/>
      <c r="CE14" s="100"/>
      <c r="CF14" s="80"/>
      <c r="CG14" s="80"/>
      <c r="CH14" s="80"/>
      <c r="CI14" s="80"/>
      <c r="CJ14" s="80"/>
      <c r="CK14" s="80"/>
      <c r="CL14" s="80"/>
      <c r="CM14" s="80"/>
      <c r="CN14" s="80"/>
      <c r="CO14" s="80"/>
      <c r="CP14" s="100">
        <v>2</v>
      </c>
      <c r="CQ14" s="80"/>
      <c r="CR14" s="80"/>
      <c r="CS14" s="80"/>
      <c r="CT14" s="80"/>
      <c r="CU14" s="80"/>
      <c r="CV14" s="80"/>
      <c r="CW14" s="80"/>
      <c r="CX14" s="80"/>
      <c r="CY14" s="100"/>
      <c r="CZ14" s="80">
        <v>23</v>
      </c>
      <c r="DA14" s="80"/>
      <c r="DB14" s="80"/>
      <c r="DC14" s="80"/>
      <c r="DD14" s="80"/>
      <c r="DE14" s="80"/>
      <c r="DF14" s="80"/>
      <c r="DG14" s="80"/>
    </row>
    <row r="15" spans="1:111" x14ac:dyDescent="0.2">
      <c r="A15" s="511" t="s">
        <v>586</v>
      </c>
      <c r="B15" s="107" t="s">
        <v>131</v>
      </c>
      <c r="C15" s="101">
        <v>7915</v>
      </c>
      <c r="D15" s="80">
        <v>45</v>
      </c>
      <c r="E15" s="98">
        <v>194606</v>
      </c>
      <c r="F15" s="102"/>
      <c r="G15" s="102">
        <v>4</v>
      </c>
      <c r="H15" s="102"/>
      <c r="I15" s="102">
        <v>9613</v>
      </c>
      <c r="J15" s="102"/>
      <c r="K15" s="102"/>
      <c r="L15" s="102"/>
      <c r="M15" s="102">
        <v>3</v>
      </c>
      <c r="N15" s="102">
        <v>5</v>
      </c>
      <c r="O15" s="102">
        <v>1000</v>
      </c>
      <c r="P15" s="102">
        <v>8035</v>
      </c>
      <c r="Q15" s="102"/>
      <c r="R15" s="102"/>
      <c r="S15" s="102"/>
      <c r="T15" s="102"/>
      <c r="U15" s="102"/>
      <c r="V15" s="102">
        <v>2913</v>
      </c>
      <c r="W15" s="103"/>
      <c r="X15" s="102"/>
      <c r="Y15" s="102">
        <v>7</v>
      </c>
      <c r="Z15" s="102"/>
      <c r="AA15" s="102"/>
      <c r="AB15" s="102">
        <v>20088</v>
      </c>
      <c r="AC15" s="102">
        <v>2278</v>
      </c>
      <c r="AD15" s="102"/>
      <c r="AE15" s="102"/>
      <c r="AF15" s="102"/>
      <c r="AG15" s="102">
        <v>3360</v>
      </c>
      <c r="AH15" s="102"/>
      <c r="AI15" s="102"/>
      <c r="AJ15" s="102"/>
      <c r="AK15" s="102"/>
      <c r="AL15" s="102">
        <v>4441</v>
      </c>
      <c r="AM15" s="102"/>
      <c r="AN15" s="102">
        <v>17857</v>
      </c>
      <c r="AO15" s="103"/>
      <c r="AP15" s="102"/>
      <c r="AQ15" s="102"/>
      <c r="AR15" s="102"/>
      <c r="AS15" s="102"/>
      <c r="AT15" s="102"/>
      <c r="AU15" s="102">
        <v>7120</v>
      </c>
      <c r="AV15" s="102"/>
      <c r="AW15" s="102">
        <v>1027</v>
      </c>
      <c r="AX15" s="102"/>
      <c r="AY15" s="102"/>
      <c r="AZ15" s="102"/>
      <c r="BA15" s="102">
        <v>213</v>
      </c>
      <c r="BB15" s="102"/>
      <c r="BC15" s="102">
        <v>4287</v>
      </c>
      <c r="BD15" s="102"/>
      <c r="BE15" s="102"/>
      <c r="BF15" s="102">
        <v>7202</v>
      </c>
      <c r="BG15" s="103"/>
      <c r="BH15" s="102"/>
      <c r="BI15" s="102">
        <v>9780</v>
      </c>
      <c r="BJ15" s="102">
        <v>7073</v>
      </c>
      <c r="BK15" s="102">
        <v>1</v>
      </c>
      <c r="BL15" s="102">
        <v>251</v>
      </c>
      <c r="BM15" s="102"/>
      <c r="BN15" s="102"/>
      <c r="BO15" s="102">
        <v>6155</v>
      </c>
      <c r="BP15" s="103">
        <v>81</v>
      </c>
      <c r="BQ15" s="102">
        <v>6296</v>
      </c>
      <c r="BR15" s="102"/>
      <c r="BS15" s="102">
        <v>1</v>
      </c>
      <c r="BT15" s="102">
        <v>10226</v>
      </c>
      <c r="BU15" s="102">
        <v>847</v>
      </c>
      <c r="BV15" s="102"/>
      <c r="BW15" s="102"/>
      <c r="BX15" s="102">
        <v>29</v>
      </c>
      <c r="BY15" s="102">
        <v>3</v>
      </c>
      <c r="BZ15" s="102"/>
      <c r="CA15" s="102"/>
      <c r="CB15" s="102"/>
      <c r="CC15" s="102"/>
      <c r="CD15" s="102">
        <v>20</v>
      </c>
      <c r="CE15" s="103">
        <v>13486</v>
      </c>
      <c r="CF15" s="102"/>
      <c r="CG15" s="102">
        <v>592</v>
      </c>
      <c r="CH15" s="102">
        <v>1591</v>
      </c>
      <c r="CI15" s="102">
        <v>93</v>
      </c>
      <c r="CJ15" s="102"/>
      <c r="CK15" s="102"/>
      <c r="CL15" s="102"/>
      <c r="CM15" s="102"/>
      <c r="CN15" s="102"/>
      <c r="CO15" s="102">
        <v>13432</v>
      </c>
      <c r="CP15" s="103">
        <v>7436</v>
      </c>
      <c r="CQ15" s="102"/>
      <c r="CR15" s="102"/>
      <c r="CS15" s="102"/>
      <c r="CT15" s="102"/>
      <c r="CU15" s="102">
        <v>8</v>
      </c>
      <c r="CV15" s="102">
        <v>2387</v>
      </c>
      <c r="CW15" s="102"/>
      <c r="CX15" s="102">
        <v>3318</v>
      </c>
      <c r="CY15" s="103">
        <v>6758</v>
      </c>
      <c r="CZ15" s="102">
        <v>4467</v>
      </c>
      <c r="DA15" s="102"/>
      <c r="DB15" s="102"/>
      <c r="DC15" s="102"/>
      <c r="DD15" s="102"/>
      <c r="DE15" s="102">
        <v>1762</v>
      </c>
      <c r="DF15" s="102">
        <v>3415</v>
      </c>
      <c r="DG15" s="102">
        <v>5645</v>
      </c>
    </row>
    <row r="16" spans="1:111" x14ac:dyDescent="0.2">
      <c r="A16" s="511"/>
      <c r="B16" s="106" t="s">
        <v>103</v>
      </c>
      <c r="C16" s="99"/>
      <c r="D16" s="80">
        <v>33</v>
      </c>
      <c r="E16" s="98">
        <v>264</v>
      </c>
      <c r="F16" s="80"/>
      <c r="G16" s="80"/>
      <c r="H16" s="80"/>
      <c r="I16" s="80">
        <v>10</v>
      </c>
      <c r="J16" s="80"/>
      <c r="K16" s="80"/>
      <c r="L16" s="80">
        <v>2</v>
      </c>
      <c r="M16" s="80"/>
      <c r="N16" s="80"/>
      <c r="O16" s="80"/>
      <c r="P16" s="80">
        <v>3</v>
      </c>
      <c r="Q16" s="80"/>
      <c r="R16" s="80"/>
      <c r="S16" s="80"/>
      <c r="T16" s="80">
        <v>1</v>
      </c>
      <c r="U16" s="80"/>
      <c r="V16" s="80"/>
      <c r="W16" s="100"/>
      <c r="X16" s="80"/>
      <c r="Y16" s="80"/>
      <c r="Z16" s="80"/>
      <c r="AA16" s="80"/>
      <c r="AB16" s="80">
        <v>55</v>
      </c>
      <c r="AC16" s="80">
        <v>9</v>
      </c>
      <c r="AD16" s="80"/>
      <c r="AE16" s="80"/>
      <c r="AF16" s="80">
        <v>1</v>
      </c>
      <c r="AG16" s="80">
        <v>4</v>
      </c>
      <c r="AH16" s="80"/>
      <c r="AI16" s="80"/>
      <c r="AJ16" s="80"/>
      <c r="AK16" s="80"/>
      <c r="AL16" s="80"/>
      <c r="AM16" s="80"/>
      <c r="AN16" s="80"/>
      <c r="AO16" s="100"/>
      <c r="AP16" s="80"/>
      <c r="AQ16" s="80"/>
      <c r="AR16" s="80"/>
      <c r="AS16" s="80"/>
      <c r="AT16" s="80"/>
      <c r="AU16" s="80">
        <v>18</v>
      </c>
      <c r="AV16" s="80"/>
      <c r="AW16" s="80"/>
      <c r="AX16" s="80"/>
      <c r="AY16" s="80">
        <v>1</v>
      </c>
      <c r="AZ16" s="80"/>
      <c r="BA16" s="80"/>
      <c r="BB16" s="80"/>
      <c r="BC16" s="80"/>
      <c r="BD16" s="80"/>
      <c r="BE16" s="80"/>
      <c r="BF16" s="80"/>
      <c r="BG16" s="100"/>
      <c r="BH16" s="80"/>
      <c r="BI16" s="80">
        <v>15</v>
      </c>
      <c r="BJ16" s="80">
        <v>5</v>
      </c>
      <c r="BK16" s="80">
        <v>2</v>
      </c>
      <c r="BL16" s="80">
        <v>2</v>
      </c>
      <c r="BM16" s="80"/>
      <c r="BN16" s="80"/>
      <c r="BO16" s="80"/>
      <c r="BP16" s="100">
        <v>7</v>
      </c>
      <c r="BQ16" s="80">
        <v>35</v>
      </c>
      <c r="BR16" s="80"/>
      <c r="BS16" s="80">
        <v>1</v>
      </c>
      <c r="BT16" s="80">
        <v>4</v>
      </c>
      <c r="BU16" s="80">
        <v>1</v>
      </c>
      <c r="BV16" s="80"/>
      <c r="BW16" s="80"/>
      <c r="BX16" s="80"/>
      <c r="BY16" s="80">
        <v>1</v>
      </c>
      <c r="BZ16" s="80"/>
      <c r="CA16" s="80"/>
      <c r="CB16" s="80"/>
      <c r="CC16" s="80"/>
      <c r="CD16" s="80"/>
      <c r="CE16" s="100">
        <v>11</v>
      </c>
      <c r="CF16" s="80"/>
      <c r="CG16" s="80">
        <v>1</v>
      </c>
      <c r="CH16" s="80">
        <v>4</v>
      </c>
      <c r="CI16" s="80"/>
      <c r="CJ16" s="80"/>
      <c r="CK16" s="80"/>
      <c r="CL16" s="80">
        <v>1</v>
      </c>
      <c r="CM16" s="80"/>
      <c r="CN16" s="80"/>
      <c r="CO16" s="80"/>
      <c r="CP16" s="100">
        <v>18</v>
      </c>
      <c r="CQ16" s="80"/>
      <c r="CR16" s="80"/>
      <c r="CS16" s="80">
        <v>2</v>
      </c>
      <c r="CT16" s="80"/>
      <c r="CU16" s="80"/>
      <c r="CV16" s="80">
        <v>2</v>
      </c>
      <c r="CW16" s="80"/>
      <c r="CX16" s="80"/>
      <c r="CY16" s="100">
        <v>18</v>
      </c>
      <c r="CZ16" s="80">
        <v>7</v>
      </c>
      <c r="DA16" s="80"/>
      <c r="DB16" s="80">
        <v>2</v>
      </c>
      <c r="DC16" s="80"/>
      <c r="DD16" s="80">
        <v>1</v>
      </c>
      <c r="DE16" s="80">
        <v>3</v>
      </c>
      <c r="DF16" s="80">
        <v>17</v>
      </c>
      <c r="DG16" s="80"/>
    </row>
    <row r="17" spans="1:111" x14ac:dyDescent="0.2">
      <c r="A17" s="511"/>
      <c r="B17" s="109" t="s">
        <v>184</v>
      </c>
      <c r="C17" s="101">
        <v>147</v>
      </c>
      <c r="D17" s="80">
        <v>40</v>
      </c>
      <c r="E17" s="98">
        <v>3670</v>
      </c>
      <c r="F17" s="80"/>
      <c r="G17" s="80"/>
      <c r="H17" s="80"/>
      <c r="I17" s="80">
        <v>126</v>
      </c>
      <c r="J17" s="80"/>
      <c r="K17" s="80"/>
      <c r="L17" s="80">
        <v>3</v>
      </c>
      <c r="M17" s="80"/>
      <c r="N17" s="80">
        <v>1</v>
      </c>
      <c r="O17" s="80"/>
      <c r="P17" s="80">
        <v>326</v>
      </c>
      <c r="Q17" s="80">
        <v>2</v>
      </c>
      <c r="R17" s="80"/>
      <c r="S17" s="80"/>
      <c r="T17" s="80">
        <v>1</v>
      </c>
      <c r="U17" s="80"/>
      <c r="V17" s="80">
        <v>76</v>
      </c>
      <c r="W17" s="100"/>
      <c r="X17" s="80"/>
      <c r="Y17" s="80"/>
      <c r="Z17" s="80"/>
      <c r="AA17" s="80"/>
      <c r="AB17" s="80">
        <v>851</v>
      </c>
      <c r="AC17" s="80">
        <v>14</v>
      </c>
      <c r="AD17" s="80"/>
      <c r="AE17" s="80"/>
      <c r="AF17" s="80"/>
      <c r="AG17" s="80">
        <v>101</v>
      </c>
      <c r="AH17" s="80"/>
      <c r="AI17" s="80"/>
      <c r="AJ17" s="80"/>
      <c r="AK17" s="80"/>
      <c r="AL17" s="80"/>
      <c r="AM17" s="80"/>
      <c r="AN17" s="80"/>
      <c r="AO17" s="100"/>
      <c r="AP17" s="80"/>
      <c r="AQ17" s="80"/>
      <c r="AR17" s="80"/>
      <c r="AS17" s="80"/>
      <c r="AT17" s="80"/>
      <c r="AU17" s="80">
        <v>193</v>
      </c>
      <c r="AV17" s="80">
        <v>5</v>
      </c>
      <c r="AW17" s="80">
        <v>5</v>
      </c>
      <c r="AX17" s="80"/>
      <c r="AY17" s="80">
        <v>3</v>
      </c>
      <c r="AZ17" s="80"/>
      <c r="BA17" s="80"/>
      <c r="BB17" s="80"/>
      <c r="BC17" s="80"/>
      <c r="BD17" s="80"/>
      <c r="BE17" s="80"/>
      <c r="BF17" s="80">
        <v>81</v>
      </c>
      <c r="BG17" s="100"/>
      <c r="BH17" s="80"/>
      <c r="BI17" s="80">
        <v>88</v>
      </c>
      <c r="BJ17" s="80">
        <v>28</v>
      </c>
      <c r="BK17" s="80">
        <v>1</v>
      </c>
      <c r="BL17" s="80">
        <v>3</v>
      </c>
      <c r="BM17" s="80">
        <v>3</v>
      </c>
      <c r="BN17" s="80"/>
      <c r="BO17" s="80">
        <v>68</v>
      </c>
      <c r="BP17" s="100">
        <v>351</v>
      </c>
      <c r="BQ17" s="80">
        <v>284</v>
      </c>
      <c r="BR17" s="80"/>
      <c r="BS17" s="80">
        <v>2</v>
      </c>
      <c r="BT17" s="80">
        <v>20</v>
      </c>
      <c r="BU17" s="80">
        <v>2</v>
      </c>
      <c r="BV17" s="80">
        <v>1</v>
      </c>
      <c r="BW17" s="80"/>
      <c r="BX17" s="80"/>
      <c r="BY17" s="80"/>
      <c r="BZ17" s="80"/>
      <c r="CA17" s="80"/>
      <c r="CB17" s="80"/>
      <c r="CC17" s="80">
        <v>1</v>
      </c>
      <c r="CD17" s="80"/>
      <c r="CE17" s="100">
        <v>102</v>
      </c>
      <c r="CF17" s="80"/>
      <c r="CG17" s="80"/>
      <c r="CH17" s="80">
        <v>66</v>
      </c>
      <c r="CI17" s="80"/>
      <c r="CJ17" s="80"/>
      <c r="CK17" s="80"/>
      <c r="CL17" s="80">
        <v>12</v>
      </c>
      <c r="CM17" s="80"/>
      <c r="CN17" s="80"/>
      <c r="CO17" s="80">
        <v>162</v>
      </c>
      <c r="CP17" s="100">
        <v>118</v>
      </c>
      <c r="CQ17" s="80"/>
      <c r="CR17" s="80"/>
      <c r="CS17" s="80"/>
      <c r="CT17" s="80"/>
      <c r="CU17" s="80">
        <v>1</v>
      </c>
      <c r="CV17" s="80"/>
      <c r="CW17" s="80"/>
      <c r="CX17" s="80"/>
      <c r="CY17" s="100">
        <v>273</v>
      </c>
      <c r="CZ17" s="80">
        <v>51</v>
      </c>
      <c r="DA17" s="80"/>
      <c r="DB17" s="80">
        <v>8</v>
      </c>
      <c r="DC17" s="80"/>
      <c r="DD17" s="80"/>
      <c r="DE17" s="80">
        <v>9</v>
      </c>
      <c r="DF17" s="80">
        <v>178</v>
      </c>
      <c r="DG17" s="80">
        <v>50</v>
      </c>
    </row>
    <row r="18" spans="1:111" x14ac:dyDescent="0.2">
      <c r="A18" s="511"/>
      <c r="B18" s="105" t="s">
        <v>81</v>
      </c>
      <c r="C18" s="99"/>
      <c r="D18" s="80">
        <v>9</v>
      </c>
      <c r="E18" s="98">
        <v>70</v>
      </c>
      <c r="F18" s="80"/>
      <c r="G18" s="80"/>
      <c r="H18" s="80"/>
      <c r="I18" s="80">
        <v>9</v>
      </c>
      <c r="J18" s="80"/>
      <c r="K18" s="80"/>
      <c r="L18" s="80"/>
      <c r="M18" s="80"/>
      <c r="N18" s="80"/>
      <c r="O18" s="80"/>
      <c r="P18" s="80"/>
      <c r="Q18" s="80"/>
      <c r="R18" s="80"/>
      <c r="S18" s="80"/>
      <c r="T18" s="80"/>
      <c r="U18" s="80"/>
      <c r="V18" s="80"/>
      <c r="W18" s="100"/>
      <c r="X18" s="80"/>
      <c r="Y18" s="80"/>
      <c r="Z18" s="80"/>
      <c r="AA18" s="80"/>
      <c r="AB18" s="80">
        <v>16</v>
      </c>
      <c r="AC18" s="80">
        <v>4</v>
      </c>
      <c r="AD18" s="80"/>
      <c r="AE18" s="80"/>
      <c r="AF18" s="80"/>
      <c r="AG18" s="80"/>
      <c r="AH18" s="80"/>
      <c r="AI18" s="80"/>
      <c r="AJ18" s="80"/>
      <c r="AK18" s="80"/>
      <c r="AL18" s="80"/>
      <c r="AM18" s="80"/>
      <c r="AN18" s="80"/>
      <c r="AO18" s="100"/>
      <c r="AP18" s="80"/>
      <c r="AQ18" s="80"/>
      <c r="AR18" s="80">
        <v>1</v>
      </c>
      <c r="AS18" s="80"/>
      <c r="AT18" s="80"/>
      <c r="AU18" s="80">
        <v>24</v>
      </c>
      <c r="AV18" s="80"/>
      <c r="AW18" s="80"/>
      <c r="AX18" s="80"/>
      <c r="AY18" s="80"/>
      <c r="AZ18" s="80"/>
      <c r="BA18" s="80"/>
      <c r="BB18" s="80"/>
      <c r="BC18" s="80"/>
      <c r="BD18" s="80"/>
      <c r="BE18" s="80"/>
      <c r="BF18" s="80"/>
      <c r="BG18" s="100"/>
      <c r="BH18" s="80"/>
      <c r="BI18" s="80">
        <v>3</v>
      </c>
      <c r="BJ18" s="80"/>
      <c r="BK18" s="80"/>
      <c r="BL18" s="80"/>
      <c r="BM18" s="80"/>
      <c r="BN18" s="80"/>
      <c r="BO18" s="80"/>
      <c r="BP18" s="100"/>
      <c r="BQ18" s="80">
        <v>5</v>
      </c>
      <c r="BR18" s="80"/>
      <c r="BS18" s="80"/>
      <c r="BT18" s="80"/>
      <c r="BU18" s="80"/>
      <c r="BV18" s="80"/>
      <c r="BW18" s="80"/>
      <c r="BX18" s="80"/>
      <c r="BY18" s="80"/>
      <c r="BZ18" s="80"/>
      <c r="CA18" s="80"/>
      <c r="CB18" s="80"/>
      <c r="CC18" s="80"/>
      <c r="CD18" s="80"/>
      <c r="CE18" s="100"/>
      <c r="CF18" s="80"/>
      <c r="CG18" s="80"/>
      <c r="CH18" s="80"/>
      <c r="CI18" s="80"/>
      <c r="CJ18" s="80"/>
      <c r="CK18" s="80"/>
      <c r="CL18" s="80"/>
      <c r="CM18" s="80"/>
      <c r="CN18" s="80"/>
      <c r="CO18" s="80"/>
      <c r="CP18" s="100">
        <v>1</v>
      </c>
      <c r="CQ18" s="80"/>
      <c r="CR18" s="80"/>
      <c r="CS18" s="80"/>
      <c r="CT18" s="80"/>
      <c r="CU18" s="80"/>
      <c r="CV18" s="80"/>
      <c r="CW18" s="80"/>
      <c r="CX18" s="80"/>
      <c r="CY18" s="100"/>
      <c r="CZ18" s="80">
        <v>7</v>
      </c>
      <c r="DA18" s="80"/>
      <c r="DB18" s="80"/>
      <c r="DC18" s="80"/>
      <c r="DD18" s="80"/>
      <c r="DE18" s="80"/>
      <c r="DF18" s="80"/>
      <c r="DG18" s="80"/>
    </row>
    <row r="19" spans="1:111" ht="16" thickBot="1" x14ac:dyDescent="0.25">
      <c r="A19" s="511"/>
      <c r="B19" s="108" t="s">
        <v>158</v>
      </c>
      <c r="C19" s="99"/>
      <c r="D19" s="80">
        <v>1</v>
      </c>
      <c r="E19" s="98">
        <v>27</v>
      </c>
      <c r="F19" s="80"/>
      <c r="G19" s="80"/>
      <c r="H19" s="80"/>
      <c r="I19" s="80"/>
      <c r="J19" s="80"/>
      <c r="K19" s="80"/>
      <c r="L19" s="80"/>
      <c r="M19" s="80"/>
      <c r="N19" s="80"/>
      <c r="O19" s="80"/>
      <c r="P19" s="80"/>
      <c r="Q19" s="80"/>
      <c r="R19" s="80"/>
      <c r="S19" s="80"/>
      <c r="T19" s="80"/>
      <c r="U19" s="80"/>
      <c r="V19" s="80"/>
      <c r="W19" s="100"/>
      <c r="X19" s="80"/>
      <c r="Y19" s="80"/>
      <c r="Z19" s="80"/>
      <c r="AA19" s="80"/>
      <c r="AB19" s="80">
        <v>27</v>
      </c>
      <c r="AC19" s="80"/>
      <c r="AD19" s="80"/>
      <c r="AE19" s="80"/>
      <c r="AF19" s="80"/>
      <c r="AG19" s="80"/>
      <c r="AH19" s="80"/>
      <c r="AI19" s="80"/>
      <c r="AJ19" s="80"/>
      <c r="AK19" s="80"/>
      <c r="AL19" s="80"/>
      <c r="AM19" s="80"/>
      <c r="AN19" s="80"/>
      <c r="AO19" s="100"/>
      <c r="AP19" s="80"/>
      <c r="AQ19" s="80"/>
      <c r="AR19" s="80"/>
      <c r="AS19" s="80"/>
      <c r="AT19" s="80"/>
      <c r="AU19" s="80"/>
      <c r="AV19" s="80"/>
      <c r="AW19" s="80"/>
      <c r="AX19" s="80"/>
      <c r="AY19" s="80"/>
      <c r="AZ19" s="80"/>
      <c r="BA19" s="80"/>
      <c r="BB19" s="80"/>
      <c r="BC19" s="80"/>
      <c r="BD19" s="80"/>
      <c r="BE19" s="80"/>
      <c r="BF19" s="80"/>
      <c r="BG19" s="100"/>
      <c r="BH19" s="80"/>
      <c r="BI19" s="80"/>
      <c r="BJ19" s="80"/>
      <c r="BK19" s="80"/>
      <c r="BL19" s="80"/>
      <c r="BM19" s="80"/>
      <c r="BN19" s="80"/>
      <c r="BO19" s="80"/>
      <c r="BP19" s="100"/>
      <c r="BQ19" s="80"/>
      <c r="BR19" s="80"/>
      <c r="BS19" s="80"/>
      <c r="BT19" s="80"/>
      <c r="BU19" s="80"/>
      <c r="BV19" s="80"/>
      <c r="BW19" s="80"/>
      <c r="BX19" s="80"/>
      <c r="BY19" s="80"/>
      <c r="BZ19" s="80"/>
      <c r="CA19" s="80"/>
      <c r="CB19" s="80"/>
      <c r="CC19" s="80"/>
      <c r="CD19" s="80"/>
      <c r="CE19" s="100"/>
      <c r="CF19" s="80"/>
      <c r="CG19" s="80"/>
      <c r="CH19" s="80"/>
      <c r="CI19" s="80"/>
      <c r="CJ19" s="80"/>
      <c r="CK19" s="80"/>
      <c r="CL19" s="80"/>
      <c r="CM19" s="80"/>
      <c r="CN19" s="80"/>
      <c r="CO19" s="80"/>
      <c r="CP19" s="100"/>
      <c r="CQ19" s="80"/>
      <c r="CR19" s="80"/>
      <c r="CS19" s="80"/>
      <c r="CT19" s="80"/>
      <c r="CU19" s="80"/>
      <c r="CV19" s="80"/>
      <c r="CW19" s="80"/>
      <c r="CX19" s="80"/>
      <c r="CY19" s="100"/>
      <c r="CZ19" s="80"/>
      <c r="DA19" s="80"/>
      <c r="DB19" s="80"/>
      <c r="DC19" s="80"/>
      <c r="DD19" s="80"/>
      <c r="DE19" s="80"/>
      <c r="DF19" s="80"/>
      <c r="DG19" s="80"/>
    </row>
    <row r="20" spans="1:111" x14ac:dyDescent="0.2">
      <c r="A20" s="511" t="s">
        <v>587</v>
      </c>
      <c r="B20" s="107" t="s">
        <v>131</v>
      </c>
      <c r="C20" s="101">
        <v>1001</v>
      </c>
      <c r="D20" s="80">
        <v>63</v>
      </c>
      <c r="E20" s="98">
        <v>13457</v>
      </c>
      <c r="F20" s="102"/>
      <c r="G20" s="102">
        <v>21</v>
      </c>
      <c r="H20" s="102"/>
      <c r="I20" s="102">
        <v>482</v>
      </c>
      <c r="J20" s="102"/>
      <c r="K20" s="102"/>
      <c r="L20" s="102">
        <v>3</v>
      </c>
      <c r="M20" s="102">
        <v>2</v>
      </c>
      <c r="N20" s="102">
        <v>1</v>
      </c>
      <c r="O20" s="102">
        <v>395</v>
      </c>
      <c r="P20" s="102"/>
      <c r="Q20" s="102"/>
      <c r="R20" s="102"/>
      <c r="S20" s="102"/>
      <c r="T20" s="102"/>
      <c r="U20" s="102">
        <v>3</v>
      </c>
      <c r="V20" s="102">
        <v>448</v>
      </c>
      <c r="W20" s="103"/>
      <c r="X20" s="102"/>
      <c r="Y20" s="102"/>
      <c r="Z20" s="102"/>
      <c r="AA20" s="102">
        <v>32</v>
      </c>
      <c r="AB20" s="102">
        <v>957</v>
      </c>
      <c r="AC20" s="102">
        <v>218</v>
      </c>
      <c r="AD20" s="102"/>
      <c r="AE20" s="102"/>
      <c r="AF20" s="102"/>
      <c r="AG20" s="102">
        <v>641</v>
      </c>
      <c r="AH20" s="102"/>
      <c r="AI20" s="102"/>
      <c r="AJ20" s="102"/>
      <c r="AK20" s="102"/>
      <c r="AL20" s="102">
        <v>9</v>
      </c>
      <c r="AM20" s="102"/>
      <c r="AN20" s="102">
        <v>170</v>
      </c>
      <c r="AO20" s="103"/>
      <c r="AP20" s="102"/>
      <c r="AQ20" s="102"/>
      <c r="AR20" s="102">
        <v>275</v>
      </c>
      <c r="AS20" s="102"/>
      <c r="AT20" s="102"/>
      <c r="AU20" s="102">
        <v>535</v>
      </c>
      <c r="AV20" s="102">
        <v>63</v>
      </c>
      <c r="AW20" s="102">
        <v>415</v>
      </c>
      <c r="AX20" s="102"/>
      <c r="AY20" s="102">
        <v>3</v>
      </c>
      <c r="AZ20" s="102"/>
      <c r="BA20" s="102">
        <v>3</v>
      </c>
      <c r="BB20" s="102"/>
      <c r="BC20" s="102">
        <v>359</v>
      </c>
      <c r="BD20" s="102"/>
      <c r="BE20" s="102">
        <v>93</v>
      </c>
      <c r="BF20" s="102">
        <v>321</v>
      </c>
      <c r="BG20" s="103"/>
      <c r="BH20" s="102"/>
      <c r="BI20" s="102">
        <v>662</v>
      </c>
      <c r="BJ20" s="102">
        <v>401</v>
      </c>
      <c r="BK20" s="102">
        <v>124</v>
      </c>
      <c r="BL20" s="102">
        <v>5</v>
      </c>
      <c r="BM20" s="102"/>
      <c r="BN20" s="102"/>
      <c r="BO20" s="102">
        <v>297</v>
      </c>
      <c r="BP20" s="103">
        <v>2</v>
      </c>
      <c r="BQ20" s="102">
        <v>525</v>
      </c>
      <c r="BR20" s="102"/>
      <c r="BS20" s="102">
        <v>10</v>
      </c>
      <c r="BT20" s="102">
        <v>817</v>
      </c>
      <c r="BU20" s="102">
        <v>4</v>
      </c>
      <c r="BV20" s="102">
        <v>1</v>
      </c>
      <c r="BW20" s="102"/>
      <c r="BX20" s="102">
        <v>980</v>
      </c>
      <c r="BY20" s="102">
        <v>4</v>
      </c>
      <c r="BZ20" s="102">
        <v>8</v>
      </c>
      <c r="CA20" s="102">
        <v>2</v>
      </c>
      <c r="CB20" s="102">
        <v>2</v>
      </c>
      <c r="CC20" s="102">
        <v>1</v>
      </c>
      <c r="CD20" s="102">
        <v>187</v>
      </c>
      <c r="CE20" s="103">
        <v>445</v>
      </c>
      <c r="CF20" s="102"/>
      <c r="CG20" s="102">
        <v>351</v>
      </c>
      <c r="CH20" s="102">
        <v>273</v>
      </c>
      <c r="CI20" s="102">
        <v>2</v>
      </c>
      <c r="CJ20" s="102"/>
      <c r="CK20" s="102">
        <v>1</v>
      </c>
      <c r="CL20" s="102">
        <v>6</v>
      </c>
      <c r="CM20" s="102"/>
      <c r="CN20" s="102">
        <v>4</v>
      </c>
      <c r="CO20" s="102">
        <v>7</v>
      </c>
      <c r="CP20" s="103">
        <v>357</v>
      </c>
      <c r="CQ20" s="102"/>
      <c r="CR20" s="102"/>
      <c r="CS20" s="102">
        <v>24</v>
      </c>
      <c r="CT20" s="102">
        <v>2</v>
      </c>
      <c r="CU20" s="102">
        <v>21</v>
      </c>
      <c r="CV20" s="102">
        <v>2</v>
      </c>
      <c r="CW20" s="102"/>
      <c r="CX20" s="102">
        <v>367</v>
      </c>
      <c r="CY20" s="103">
        <v>583</v>
      </c>
      <c r="CZ20" s="102">
        <v>434</v>
      </c>
      <c r="DA20" s="102"/>
      <c r="DB20" s="102">
        <v>1</v>
      </c>
      <c r="DC20" s="102">
        <v>291</v>
      </c>
      <c r="DD20" s="102">
        <v>4</v>
      </c>
      <c r="DE20" s="102">
        <v>13</v>
      </c>
      <c r="DF20" s="102">
        <v>695</v>
      </c>
      <c r="DG20" s="102">
        <v>93</v>
      </c>
    </row>
    <row r="21" spans="1:111" x14ac:dyDescent="0.2">
      <c r="A21" s="511"/>
      <c r="B21" s="106" t="s">
        <v>103</v>
      </c>
      <c r="C21" s="99"/>
      <c r="D21" s="80">
        <v>58</v>
      </c>
      <c r="E21" s="98">
        <v>696</v>
      </c>
      <c r="F21" s="80"/>
      <c r="G21" s="80"/>
      <c r="H21" s="80">
        <v>1</v>
      </c>
      <c r="I21" s="80">
        <v>19</v>
      </c>
      <c r="J21" s="80"/>
      <c r="K21" s="80"/>
      <c r="L21" s="80">
        <v>1</v>
      </c>
      <c r="M21" s="80"/>
      <c r="N21" s="80"/>
      <c r="O21" s="80">
        <v>20</v>
      </c>
      <c r="P21" s="80"/>
      <c r="Q21" s="80"/>
      <c r="R21" s="80"/>
      <c r="S21" s="80">
        <v>4</v>
      </c>
      <c r="T21" s="80">
        <v>2</v>
      </c>
      <c r="U21" s="80">
        <v>7</v>
      </c>
      <c r="V21" s="80"/>
      <c r="W21" s="100"/>
      <c r="X21" s="80">
        <v>3</v>
      </c>
      <c r="Y21" s="80"/>
      <c r="Z21" s="80">
        <v>1</v>
      </c>
      <c r="AA21" s="80">
        <v>2</v>
      </c>
      <c r="AB21" s="80">
        <v>71</v>
      </c>
      <c r="AC21" s="80">
        <v>22</v>
      </c>
      <c r="AD21" s="80"/>
      <c r="AE21" s="80"/>
      <c r="AF21" s="80"/>
      <c r="AG21" s="80">
        <v>2</v>
      </c>
      <c r="AH21" s="80"/>
      <c r="AI21" s="80"/>
      <c r="AJ21" s="80"/>
      <c r="AK21" s="80"/>
      <c r="AL21" s="80">
        <v>3</v>
      </c>
      <c r="AM21" s="80">
        <v>1</v>
      </c>
      <c r="AN21" s="80"/>
      <c r="AO21" s="100"/>
      <c r="AP21" s="80"/>
      <c r="AQ21" s="80"/>
      <c r="AR21" s="80">
        <v>20</v>
      </c>
      <c r="AS21" s="80"/>
      <c r="AT21" s="80"/>
      <c r="AU21" s="80">
        <v>21</v>
      </c>
      <c r="AV21" s="80">
        <v>1</v>
      </c>
      <c r="AW21" s="80">
        <v>7</v>
      </c>
      <c r="AX21" s="80"/>
      <c r="AY21" s="80">
        <v>10</v>
      </c>
      <c r="AZ21" s="80"/>
      <c r="BA21" s="80">
        <v>20</v>
      </c>
      <c r="BB21" s="80">
        <v>2</v>
      </c>
      <c r="BC21" s="80">
        <v>7</v>
      </c>
      <c r="BD21" s="80">
        <v>2</v>
      </c>
      <c r="BE21" s="80">
        <v>2</v>
      </c>
      <c r="BF21" s="80"/>
      <c r="BG21" s="100"/>
      <c r="BH21" s="80"/>
      <c r="BI21" s="80">
        <v>42</v>
      </c>
      <c r="BJ21" s="80">
        <v>15</v>
      </c>
      <c r="BK21" s="80">
        <v>3</v>
      </c>
      <c r="BL21" s="80">
        <v>4</v>
      </c>
      <c r="BM21" s="80">
        <v>6</v>
      </c>
      <c r="BN21" s="80"/>
      <c r="BO21" s="80"/>
      <c r="BP21" s="100">
        <v>14</v>
      </c>
      <c r="BQ21" s="80">
        <v>33</v>
      </c>
      <c r="BR21" s="80"/>
      <c r="BS21" s="80">
        <v>10</v>
      </c>
      <c r="BT21" s="80">
        <v>35</v>
      </c>
      <c r="BU21" s="80">
        <v>2</v>
      </c>
      <c r="BV21" s="80">
        <v>7</v>
      </c>
      <c r="BW21" s="80"/>
      <c r="BX21" s="80">
        <v>9</v>
      </c>
      <c r="BY21" s="80">
        <v>3</v>
      </c>
      <c r="BZ21" s="80">
        <v>2</v>
      </c>
      <c r="CA21" s="80"/>
      <c r="CB21" s="80">
        <v>3</v>
      </c>
      <c r="CC21" s="80">
        <v>9</v>
      </c>
      <c r="CD21" s="80"/>
      <c r="CE21" s="100">
        <v>29</v>
      </c>
      <c r="CF21" s="80"/>
      <c r="CG21" s="80">
        <v>25</v>
      </c>
      <c r="CH21" s="80">
        <v>10</v>
      </c>
      <c r="CI21" s="80"/>
      <c r="CJ21" s="80"/>
      <c r="CK21" s="80">
        <v>3</v>
      </c>
      <c r="CL21" s="80"/>
      <c r="CM21" s="80"/>
      <c r="CN21" s="80">
        <v>1</v>
      </c>
      <c r="CO21" s="80"/>
      <c r="CP21" s="100">
        <v>10</v>
      </c>
      <c r="CQ21" s="80"/>
      <c r="CR21" s="80"/>
      <c r="CS21" s="80">
        <v>1</v>
      </c>
      <c r="CT21" s="80">
        <v>8</v>
      </c>
      <c r="CU21" s="80">
        <v>7</v>
      </c>
      <c r="CV21" s="80">
        <v>4</v>
      </c>
      <c r="CW21" s="80"/>
      <c r="CX21" s="80"/>
      <c r="CY21" s="100">
        <v>54</v>
      </c>
      <c r="CZ21" s="80">
        <v>19</v>
      </c>
      <c r="DA21" s="80"/>
      <c r="DB21" s="80">
        <v>14</v>
      </c>
      <c r="DC21" s="80">
        <v>17</v>
      </c>
      <c r="DD21" s="80">
        <v>25</v>
      </c>
      <c r="DE21" s="80">
        <v>5</v>
      </c>
      <c r="DF21" s="80">
        <v>16</v>
      </c>
      <c r="DG21" s="80"/>
    </row>
    <row r="22" spans="1:111" x14ac:dyDescent="0.2">
      <c r="A22" s="511"/>
      <c r="B22" s="109" t="s">
        <v>184</v>
      </c>
      <c r="C22" s="101">
        <v>203</v>
      </c>
      <c r="D22" s="80">
        <v>37</v>
      </c>
      <c r="E22" s="98">
        <v>5919</v>
      </c>
      <c r="F22" s="80"/>
      <c r="G22" s="80"/>
      <c r="H22" s="80"/>
      <c r="I22" s="80">
        <v>438</v>
      </c>
      <c r="J22" s="80"/>
      <c r="K22" s="80"/>
      <c r="L22" s="80"/>
      <c r="M22" s="80"/>
      <c r="N22" s="80"/>
      <c r="O22" s="80">
        <v>134</v>
      </c>
      <c r="P22" s="80"/>
      <c r="Q22" s="80"/>
      <c r="R22" s="80"/>
      <c r="S22" s="80"/>
      <c r="T22" s="80"/>
      <c r="U22" s="80"/>
      <c r="V22" s="80">
        <v>10</v>
      </c>
      <c r="W22" s="100"/>
      <c r="X22" s="80">
        <v>1</v>
      </c>
      <c r="Y22" s="80"/>
      <c r="Z22" s="80"/>
      <c r="AA22" s="80">
        <v>229</v>
      </c>
      <c r="AB22" s="80">
        <v>581</v>
      </c>
      <c r="AC22" s="80">
        <v>138</v>
      </c>
      <c r="AD22" s="80"/>
      <c r="AE22" s="80"/>
      <c r="AF22" s="80"/>
      <c r="AG22" s="80">
        <v>171</v>
      </c>
      <c r="AH22" s="80"/>
      <c r="AI22" s="80"/>
      <c r="AJ22" s="80"/>
      <c r="AK22" s="80"/>
      <c r="AL22" s="80"/>
      <c r="AM22" s="80"/>
      <c r="AN22" s="80">
        <v>2</v>
      </c>
      <c r="AO22" s="100"/>
      <c r="AP22" s="80"/>
      <c r="AQ22" s="80"/>
      <c r="AR22" s="80">
        <v>270</v>
      </c>
      <c r="AS22" s="80"/>
      <c r="AT22" s="80"/>
      <c r="AU22" s="80">
        <v>222</v>
      </c>
      <c r="AV22" s="80">
        <v>27</v>
      </c>
      <c r="AW22" s="80">
        <v>199</v>
      </c>
      <c r="AX22" s="80"/>
      <c r="AY22" s="80"/>
      <c r="AZ22" s="80"/>
      <c r="BA22" s="80"/>
      <c r="BB22" s="80"/>
      <c r="BC22" s="80">
        <v>21</v>
      </c>
      <c r="BD22" s="80"/>
      <c r="BE22" s="80">
        <v>1</v>
      </c>
      <c r="BF22" s="80"/>
      <c r="BG22" s="100"/>
      <c r="BH22" s="80"/>
      <c r="BI22" s="80">
        <v>210</v>
      </c>
      <c r="BJ22" s="80">
        <v>260</v>
      </c>
      <c r="BK22" s="80">
        <v>4</v>
      </c>
      <c r="BL22" s="80"/>
      <c r="BM22" s="80">
        <v>7</v>
      </c>
      <c r="BN22" s="80"/>
      <c r="BO22" s="80">
        <v>56</v>
      </c>
      <c r="BP22" s="100">
        <v>27</v>
      </c>
      <c r="BQ22" s="80">
        <v>285</v>
      </c>
      <c r="BR22" s="80"/>
      <c r="BS22" s="80"/>
      <c r="BT22" s="80">
        <v>236</v>
      </c>
      <c r="BU22" s="80"/>
      <c r="BV22" s="80"/>
      <c r="BW22" s="80"/>
      <c r="BX22" s="80">
        <v>737</v>
      </c>
      <c r="BY22" s="80"/>
      <c r="BZ22" s="80"/>
      <c r="CA22" s="80"/>
      <c r="CB22" s="80"/>
      <c r="CC22" s="80"/>
      <c r="CD22" s="80"/>
      <c r="CE22" s="100">
        <v>217</v>
      </c>
      <c r="CF22" s="80"/>
      <c r="CG22" s="80">
        <v>32</v>
      </c>
      <c r="CH22" s="80">
        <v>46</v>
      </c>
      <c r="CI22" s="80"/>
      <c r="CJ22" s="80"/>
      <c r="CK22" s="80"/>
      <c r="CL22" s="80"/>
      <c r="CM22" s="80"/>
      <c r="CN22" s="80"/>
      <c r="CO22" s="80"/>
      <c r="CP22" s="100">
        <v>115</v>
      </c>
      <c r="CQ22" s="80"/>
      <c r="CR22" s="80"/>
      <c r="CS22" s="80"/>
      <c r="CT22" s="80"/>
      <c r="CU22" s="80">
        <v>58</v>
      </c>
      <c r="CV22" s="80">
        <v>2</v>
      </c>
      <c r="CW22" s="80"/>
      <c r="CX22" s="80">
        <v>17</v>
      </c>
      <c r="CY22" s="100">
        <v>267</v>
      </c>
      <c r="CZ22" s="80">
        <v>211</v>
      </c>
      <c r="DA22" s="80"/>
      <c r="DB22" s="80">
        <v>112</v>
      </c>
      <c r="DC22" s="80"/>
      <c r="DD22" s="80"/>
      <c r="DE22" s="80">
        <v>2</v>
      </c>
      <c r="DF22" s="80">
        <v>572</v>
      </c>
      <c r="DG22" s="80">
        <v>2</v>
      </c>
    </row>
    <row r="23" spans="1:111" ht="16" thickBot="1" x14ac:dyDescent="0.25">
      <c r="A23" s="511"/>
      <c r="B23" s="105" t="s">
        <v>81</v>
      </c>
      <c r="C23" s="101">
        <v>47</v>
      </c>
      <c r="D23" s="80">
        <v>25</v>
      </c>
      <c r="E23" s="98">
        <v>2006</v>
      </c>
      <c r="F23" s="80"/>
      <c r="G23" s="80"/>
      <c r="H23" s="80"/>
      <c r="I23" s="80">
        <v>143</v>
      </c>
      <c r="J23" s="80"/>
      <c r="K23" s="80"/>
      <c r="L23" s="80"/>
      <c r="M23" s="80"/>
      <c r="N23" s="80"/>
      <c r="O23" s="80">
        <v>1</v>
      </c>
      <c r="P23" s="80"/>
      <c r="Q23" s="80"/>
      <c r="R23" s="80"/>
      <c r="S23" s="80"/>
      <c r="T23" s="80"/>
      <c r="U23" s="80"/>
      <c r="V23" s="80">
        <v>2</v>
      </c>
      <c r="W23" s="100"/>
      <c r="X23" s="80"/>
      <c r="Y23" s="80"/>
      <c r="Z23" s="80"/>
      <c r="AA23" s="80">
        <v>44</v>
      </c>
      <c r="AB23" s="80">
        <v>485</v>
      </c>
      <c r="AC23" s="80">
        <v>86</v>
      </c>
      <c r="AD23" s="80"/>
      <c r="AE23" s="80"/>
      <c r="AF23" s="80"/>
      <c r="AG23" s="80">
        <v>78</v>
      </c>
      <c r="AH23" s="80"/>
      <c r="AI23" s="80"/>
      <c r="AJ23" s="80"/>
      <c r="AK23" s="80"/>
      <c r="AL23" s="80"/>
      <c r="AM23" s="80"/>
      <c r="AN23" s="80"/>
      <c r="AO23" s="100"/>
      <c r="AP23" s="80"/>
      <c r="AQ23" s="80"/>
      <c r="AR23" s="80">
        <v>71</v>
      </c>
      <c r="AS23" s="80"/>
      <c r="AT23" s="80"/>
      <c r="AU23" s="80">
        <v>188</v>
      </c>
      <c r="AV23" s="80">
        <v>19</v>
      </c>
      <c r="AW23" s="80">
        <v>2</v>
      </c>
      <c r="AX23" s="80"/>
      <c r="AY23" s="80"/>
      <c r="AZ23" s="80"/>
      <c r="BA23" s="80"/>
      <c r="BB23" s="80"/>
      <c r="BC23" s="80"/>
      <c r="BD23" s="80"/>
      <c r="BE23" s="80"/>
      <c r="BF23" s="80">
        <v>3</v>
      </c>
      <c r="BG23" s="100"/>
      <c r="BH23" s="80"/>
      <c r="BI23" s="80">
        <v>253</v>
      </c>
      <c r="BJ23" s="80">
        <v>65</v>
      </c>
      <c r="BK23" s="80"/>
      <c r="BL23" s="80"/>
      <c r="BM23" s="80"/>
      <c r="BN23" s="80"/>
      <c r="BO23" s="80"/>
      <c r="BP23" s="100">
        <v>1</v>
      </c>
      <c r="BQ23" s="80">
        <v>43</v>
      </c>
      <c r="BR23" s="80"/>
      <c r="BS23" s="80"/>
      <c r="BT23" s="80"/>
      <c r="BU23" s="80"/>
      <c r="BV23" s="80"/>
      <c r="BW23" s="80"/>
      <c r="BX23" s="80"/>
      <c r="BY23" s="80"/>
      <c r="BZ23" s="80"/>
      <c r="CA23" s="80"/>
      <c r="CB23" s="80"/>
      <c r="CC23" s="80"/>
      <c r="CD23" s="80"/>
      <c r="CE23" s="100">
        <v>83</v>
      </c>
      <c r="CF23" s="80"/>
      <c r="CG23" s="80">
        <v>1</v>
      </c>
      <c r="CH23" s="80">
        <v>1</v>
      </c>
      <c r="CI23" s="80"/>
      <c r="CJ23" s="80"/>
      <c r="CK23" s="80"/>
      <c r="CL23" s="80"/>
      <c r="CM23" s="80"/>
      <c r="CN23" s="80"/>
      <c r="CO23" s="80"/>
      <c r="CP23" s="100">
        <v>5</v>
      </c>
      <c r="CQ23" s="80"/>
      <c r="CR23" s="80"/>
      <c r="CS23" s="80"/>
      <c r="CT23" s="80">
        <v>1</v>
      </c>
      <c r="CU23" s="80"/>
      <c r="CV23" s="80"/>
      <c r="CW23" s="80"/>
      <c r="CX23" s="80">
        <v>5</v>
      </c>
      <c r="CY23" s="100">
        <v>7</v>
      </c>
      <c r="CZ23" s="80">
        <v>257</v>
      </c>
      <c r="DA23" s="80"/>
      <c r="DB23" s="80"/>
      <c r="DC23" s="80"/>
      <c r="DD23" s="80"/>
      <c r="DE23" s="80"/>
      <c r="DF23" s="80">
        <v>162</v>
      </c>
      <c r="DG23" s="80"/>
    </row>
    <row r="24" spans="1:111" ht="27" customHeight="1" x14ac:dyDescent="0.2">
      <c r="A24" s="511" t="s">
        <v>588</v>
      </c>
      <c r="B24" s="109" t="s">
        <v>184</v>
      </c>
      <c r="C24" s="101">
        <v>495</v>
      </c>
      <c r="D24" s="80">
        <v>44</v>
      </c>
      <c r="E24" s="98">
        <v>5805</v>
      </c>
      <c r="F24" s="102"/>
      <c r="G24" s="102"/>
      <c r="H24" s="102"/>
      <c r="I24" s="102">
        <v>455</v>
      </c>
      <c r="J24" s="102"/>
      <c r="K24" s="102"/>
      <c r="L24" s="102">
        <v>3</v>
      </c>
      <c r="M24" s="102"/>
      <c r="N24" s="102"/>
      <c r="O24" s="102">
        <v>9</v>
      </c>
      <c r="P24" s="102"/>
      <c r="Q24" s="102"/>
      <c r="R24" s="102"/>
      <c r="S24" s="102">
        <v>1</v>
      </c>
      <c r="T24" s="102"/>
      <c r="U24" s="102"/>
      <c r="V24" s="102"/>
      <c r="W24" s="103"/>
      <c r="X24" s="102">
        <v>1</v>
      </c>
      <c r="Y24" s="102"/>
      <c r="Z24" s="102"/>
      <c r="AA24" s="102">
        <v>469</v>
      </c>
      <c r="AB24" s="102">
        <v>1109</v>
      </c>
      <c r="AC24" s="102">
        <v>3</v>
      </c>
      <c r="AD24" s="102"/>
      <c r="AE24" s="102"/>
      <c r="AF24" s="102"/>
      <c r="AG24" s="102">
        <v>1</v>
      </c>
      <c r="AH24" s="102"/>
      <c r="AI24" s="102"/>
      <c r="AJ24" s="102"/>
      <c r="AK24" s="102"/>
      <c r="AL24" s="102"/>
      <c r="AM24" s="102">
        <v>1</v>
      </c>
      <c r="AN24" s="102">
        <v>1</v>
      </c>
      <c r="AO24" s="103"/>
      <c r="AP24" s="102"/>
      <c r="AQ24" s="102"/>
      <c r="AR24" s="102">
        <v>25</v>
      </c>
      <c r="AS24" s="102"/>
      <c r="AT24" s="102"/>
      <c r="AU24" s="102">
        <v>540</v>
      </c>
      <c r="AV24" s="102">
        <v>270</v>
      </c>
      <c r="AW24" s="102"/>
      <c r="AX24" s="102"/>
      <c r="AY24" s="102"/>
      <c r="AZ24" s="102"/>
      <c r="BA24" s="102"/>
      <c r="BB24" s="102">
        <v>1</v>
      </c>
      <c r="BC24" s="102">
        <v>1</v>
      </c>
      <c r="BD24" s="102"/>
      <c r="BE24" s="102"/>
      <c r="BF24" s="102"/>
      <c r="BG24" s="103">
        <v>51</v>
      </c>
      <c r="BH24" s="102"/>
      <c r="BI24" s="102">
        <v>86</v>
      </c>
      <c r="BJ24" s="102">
        <v>34</v>
      </c>
      <c r="BK24" s="102">
        <v>4</v>
      </c>
      <c r="BL24" s="102">
        <v>1</v>
      </c>
      <c r="BM24" s="102"/>
      <c r="BN24" s="102">
        <v>1</v>
      </c>
      <c r="BO24" s="102"/>
      <c r="BP24" s="103">
        <v>2</v>
      </c>
      <c r="BQ24" s="102">
        <v>428</v>
      </c>
      <c r="BR24" s="102"/>
      <c r="BS24" s="102"/>
      <c r="BT24" s="102">
        <v>31</v>
      </c>
      <c r="BU24" s="102">
        <v>2</v>
      </c>
      <c r="BV24" s="102"/>
      <c r="BW24" s="102"/>
      <c r="BX24" s="102"/>
      <c r="BY24" s="102">
        <v>1</v>
      </c>
      <c r="BZ24" s="102"/>
      <c r="CA24" s="102"/>
      <c r="CB24" s="102">
        <v>1</v>
      </c>
      <c r="CC24" s="102">
        <v>1</v>
      </c>
      <c r="CD24" s="102">
        <v>213</v>
      </c>
      <c r="CE24" s="103">
        <v>44</v>
      </c>
      <c r="CF24" s="102"/>
      <c r="CG24" s="102">
        <v>5</v>
      </c>
      <c r="CH24" s="102">
        <v>1</v>
      </c>
      <c r="CI24" s="102"/>
      <c r="CJ24" s="102"/>
      <c r="CK24" s="102"/>
      <c r="CL24" s="102">
        <v>1</v>
      </c>
      <c r="CM24" s="102"/>
      <c r="CN24" s="102"/>
      <c r="CO24" s="102"/>
      <c r="CP24" s="103">
        <v>37</v>
      </c>
      <c r="CQ24" s="102"/>
      <c r="CR24" s="102"/>
      <c r="CS24" s="102">
        <v>2</v>
      </c>
      <c r="CT24" s="102"/>
      <c r="CU24" s="102">
        <v>4</v>
      </c>
      <c r="CV24" s="102"/>
      <c r="CW24" s="102"/>
      <c r="CX24" s="102"/>
      <c r="CY24" s="103">
        <v>19</v>
      </c>
      <c r="CZ24" s="102">
        <v>1886</v>
      </c>
      <c r="DA24" s="102">
        <v>40</v>
      </c>
      <c r="DB24" s="102">
        <v>2</v>
      </c>
      <c r="DC24" s="102">
        <v>3</v>
      </c>
      <c r="DD24" s="102">
        <v>4</v>
      </c>
      <c r="DE24" s="102"/>
      <c r="DF24" s="102">
        <v>11</v>
      </c>
      <c r="DG24" s="102"/>
    </row>
    <row r="25" spans="1:111" ht="27" customHeight="1" thickBot="1" x14ac:dyDescent="0.25">
      <c r="A25" s="511"/>
      <c r="B25" s="105" t="s">
        <v>81</v>
      </c>
      <c r="C25" s="101">
        <v>15</v>
      </c>
      <c r="D25" s="80">
        <v>10</v>
      </c>
      <c r="E25" s="98">
        <v>516</v>
      </c>
      <c r="F25" s="80"/>
      <c r="G25" s="80"/>
      <c r="H25" s="80"/>
      <c r="I25" s="80">
        <v>103</v>
      </c>
      <c r="J25" s="80"/>
      <c r="K25" s="80"/>
      <c r="L25" s="80"/>
      <c r="M25" s="80"/>
      <c r="N25" s="80"/>
      <c r="O25" s="80"/>
      <c r="P25" s="80"/>
      <c r="Q25" s="80"/>
      <c r="R25" s="80"/>
      <c r="S25" s="80"/>
      <c r="T25" s="80"/>
      <c r="U25" s="80"/>
      <c r="V25" s="80"/>
      <c r="W25" s="100"/>
      <c r="X25" s="80"/>
      <c r="Y25" s="80"/>
      <c r="Z25" s="80"/>
      <c r="AA25" s="80">
        <v>32</v>
      </c>
      <c r="AB25" s="80">
        <v>143</v>
      </c>
      <c r="AC25" s="80"/>
      <c r="AD25" s="80"/>
      <c r="AE25" s="80"/>
      <c r="AF25" s="80"/>
      <c r="AG25" s="80"/>
      <c r="AH25" s="80"/>
      <c r="AI25" s="80"/>
      <c r="AJ25" s="80"/>
      <c r="AK25" s="80"/>
      <c r="AL25" s="80"/>
      <c r="AM25" s="80"/>
      <c r="AN25" s="80"/>
      <c r="AO25" s="100"/>
      <c r="AP25" s="80"/>
      <c r="AQ25" s="80"/>
      <c r="AR25" s="80">
        <v>1</v>
      </c>
      <c r="AS25" s="80"/>
      <c r="AT25" s="80"/>
      <c r="AU25" s="80">
        <v>129</v>
      </c>
      <c r="AV25" s="80">
        <v>61</v>
      </c>
      <c r="AW25" s="80"/>
      <c r="AX25" s="80"/>
      <c r="AY25" s="80"/>
      <c r="AZ25" s="80"/>
      <c r="BA25" s="80"/>
      <c r="BB25" s="80"/>
      <c r="BC25" s="80"/>
      <c r="BD25" s="80"/>
      <c r="BE25" s="80"/>
      <c r="BF25" s="80"/>
      <c r="BG25" s="100"/>
      <c r="BH25" s="80"/>
      <c r="BI25" s="80"/>
      <c r="BJ25" s="80"/>
      <c r="BK25" s="80"/>
      <c r="BL25" s="80"/>
      <c r="BM25" s="80"/>
      <c r="BN25" s="80"/>
      <c r="BO25" s="80"/>
      <c r="BP25" s="100"/>
      <c r="BQ25" s="80">
        <v>4</v>
      </c>
      <c r="BR25" s="80"/>
      <c r="BS25" s="80"/>
      <c r="BT25" s="80"/>
      <c r="BU25" s="80"/>
      <c r="BV25" s="80"/>
      <c r="BW25" s="80"/>
      <c r="BX25" s="80"/>
      <c r="BY25" s="80"/>
      <c r="BZ25" s="80"/>
      <c r="CA25" s="80"/>
      <c r="CB25" s="80"/>
      <c r="CC25" s="80"/>
      <c r="CD25" s="80"/>
      <c r="CE25" s="100"/>
      <c r="CF25" s="80"/>
      <c r="CG25" s="80"/>
      <c r="CH25" s="80">
        <v>1</v>
      </c>
      <c r="CI25" s="80"/>
      <c r="CJ25" s="80"/>
      <c r="CK25" s="80"/>
      <c r="CL25" s="80"/>
      <c r="CM25" s="80"/>
      <c r="CN25" s="80"/>
      <c r="CO25" s="80"/>
      <c r="CP25" s="100"/>
      <c r="CQ25" s="80"/>
      <c r="CR25" s="80"/>
      <c r="CS25" s="80"/>
      <c r="CT25" s="80"/>
      <c r="CU25" s="80"/>
      <c r="CV25" s="80"/>
      <c r="CW25" s="80"/>
      <c r="CX25" s="80"/>
      <c r="CY25" s="100"/>
      <c r="CZ25" s="80">
        <v>40</v>
      </c>
      <c r="DA25" s="80"/>
      <c r="DB25" s="80"/>
      <c r="DC25" s="80"/>
      <c r="DD25" s="80"/>
      <c r="DE25" s="80"/>
      <c r="DF25" s="80">
        <v>2</v>
      </c>
      <c r="DG25" s="80"/>
    </row>
    <row r="26" spans="1:111" x14ac:dyDescent="0.2">
      <c r="A26" s="511" t="s">
        <v>589</v>
      </c>
      <c r="B26" s="109" t="s">
        <v>184</v>
      </c>
      <c r="C26" s="101">
        <v>37</v>
      </c>
      <c r="D26" s="80">
        <v>22</v>
      </c>
      <c r="E26" s="98">
        <v>1882</v>
      </c>
      <c r="F26" s="102"/>
      <c r="G26" s="102"/>
      <c r="H26" s="102">
        <v>2</v>
      </c>
      <c r="I26" s="102">
        <v>164</v>
      </c>
      <c r="J26" s="102"/>
      <c r="K26" s="102"/>
      <c r="L26" s="102"/>
      <c r="M26" s="102"/>
      <c r="N26" s="102"/>
      <c r="O26" s="102"/>
      <c r="P26" s="102"/>
      <c r="Q26" s="102"/>
      <c r="R26" s="102"/>
      <c r="S26" s="102"/>
      <c r="T26" s="102"/>
      <c r="U26" s="102"/>
      <c r="V26" s="102"/>
      <c r="W26" s="103"/>
      <c r="X26" s="102">
        <v>1</v>
      </c>
      <c r="Y26" s="102">
        <v>8</v>
      </c>
      <c r="Z26" s="102">
        <v>1</v>
      </c>
      <c r="AA26" s="102">
        <v>1</v>
      </c>
      <c r="AB26" s="102">
        <v>474</v>
      </c>
      <c r="AC26" s="102">
        <v>5</v>
      </c>
      <c r="AD26" s="102"/>
      <c r="AE26" s="102"/>
      <c r="AF26" s="102"/>
      <c r="AG26" s="102"/>
      <c r="AH26" s="102"/>
      <c r="AI26" s="102"/>
      <c r="AJ26" s="102"/>
      <c r="AK26" s="102"/>
      <c r="AL26" s="102"/>
      <c r="AM26" s="102"/>
      <c r="AN26" s="102"/>
      <c r="AO26" s="103"/>
      <c r="AP26" s="102"/>
      <c r="AQ26" s="102"/>
      <c r="AR26" s="102"/>
      <c r="AS26" s="102">
        <v>1</v>
      </c>
      <c r="AT26" s="102"/>
      <c r="AU26" s="102">
        <v>177</v>
      </c>
      <c r="AV26" s="102"/>
      <c r="AW26" s="102"/>
      <c r="AX26" s="102"/>
      <c r="AY26" s="102">
        <v>1</v>
      </c>
      <c r="AZ26" s="102"/>
      <c r="BA26" s="102"/>
      <c r="BB26" s="102"/>
      <c r="BC26" s="102"/>
      <c r="BD26" s="102"/>
      <c r="BE26" s="102"/>
      <c r="BF26" s="102"/>
      <c r="BG26" s="103"/>
      <c r="BH26" s="102"/>
      <c r="BI26" s="102">
        <v>3</v>
      </c>
      <c r="BJ26" s="102"/>
      <c r="BK26" s="102"/>
      <c r="BL26" s="102"/>
      <c r="BM26" s="102"/>
      <c r="BN26" s="102"/>
      <c r="BO26" s="102"/>
      <c r="BP26" s="103">
        <v>668</v>
      </c>
      <c r="BQ26" s="102">
        <v>3</v>
      </c>
      <c r="BR26" s="102"/>
      <c r="BS26" s="102"/>
      <c r="BT26" s="102">
        <v>1</v>
      </c>
      <c r="BU26" s="102">
        <v>2</v>
      </c>
      <c r="BV26" s="102"/>
      <c r="BW26" s="102"/>
      <c r="BX26" s="102"/>
      <c r="BY26" s="102"/>
      <c r="BZ26" s="102"/>
      <c r="CA26" s="102"/>
      <c r="CB26" s="102"/>
      <c r="CC26" s="102"/>
      <c r="CD26" s="102"/>
      <c r="CE26" s="103"/>
      <c r="CF26" s="102"/>
      <c r="CG26" s="102"/>
      <c r="CH26" s="102">
        <v>1</v>
      </c>
      <c r="CI26" s="102"/>
      <c r="CJ26" s="102"/>
      <c r="CK26" s="102">
        <v>3</v>
      </c>
      <c r="CL26" s="102"/>
      <c r="CM26" s="102"/>
      <c r="CN26" s="102"/>
      <c r="CO26" s="102"/>
      <c r="CP26" s="103">
        <v>10</v>
      </c>
      <c r="CQ26" s="102"/>
      <c r="CR26" s="102"/>
      <c r="CS26" s="102"/>
      <c r="CT26" s="102"/>
      <c r="CU26" s="102"/>
      <c r="CV26" s="102"/>
      <c r="CW26" s="102"/>
      <c r="CX26" s="102"/>
      <c r="CY26" s="103">
        <v>2</v>
      </c>
      <c r="CZ26" s="102">
        <v>353</v>
      </c>
      <c r="DA26" s="102"/>
      <c r="DB26" s="102"/>
      <c r="DC26" s="102"/>
      <c r="DD26" s="102">
        <v>1</v>
      </c>
      <c r="DE26" s="102"/>
      <c r="DF26" s="102"/>
      <c r="DG26" s="102"/>
    </row>
    <row r="27" spans="1:111" x14ac:dyDescent="0.2">
      <c r="A27" s="511"/>
      <c r="B27" s="105" t="s">
        <v>81</v>
      </c>
      <c r="C27" s="99"/>
      <c r="D27" s="80">
        <v>9</v>
      </c>
      <c r="E27" s="98">
        <v>83</v>
      </c>
      <c r="F27" s="80"/>
      <c r="G27" s="80"/>
      <c r="H27" s="80"/>
      <c r="I27" s="80">
        <v>1</v>
      </c>
      <c r="J27" s="80"/>
      <c r="K27" s="80"/>
      <c r="L27" s="80"/>
      <c r="M27" s="80"/>
      <c r="N27" s="80"/>
      <c r="O27" s="80"/>
      <c r="P27" s="80"/>
      <c r="Q27" s="80"/>
      <c r="R27" s="80"/>
      <c r="S27" s="80"/>
      <c r="T27" s="80"/>
      <c r="U27" s="80"/>
      <c r="V27" s="80"/>
      <c r="W27" s="100"/>
      <c r="X27" s="80"/>
      <c r="Y27" s="80"/>
      <c r="Z27" s="80"/>
      <c r="AA27" s="80"/>
      <c r="AB27" s="80">
        <v>35</v>
      </c>
      <c r="AC27" s="80"/>
      <c r="AD27" s="80"/>
      <c r="AE27" s="80"/>
      <c r="AF27" s="80"/>
      <c r="AG27" s="80"/>
      <c r="AH27" s="80"/>
      <c r="AI27" s="80"/>
      <c r="AJ27" s="80"/>
      <c r="AK27" s="80"/>
      <c r="AL27" s="80"/>
      <c r="AM27" s="80">
        <v>2</v>
      </c>
      <c r="AN27" s="80"/>
      <c r="AO27" s="100"/>
      <c r="AP27" s="80"/>
      <c r="AQ27" s="80"/>
      <c r="AR27" s="80"/>
      <c r="AS27" s="80"/>
      <c r="AT27" s="80"/>
      <c r="AU27" s="80">
        <v>6</v>
      </c>
      <c r="AV27" s="80"/>
      <c r="AW27" s="80"/>
      <c r="AX27" s="80"/>
      <c r="AY27" s="80"/>
      <c r="AZ27" s="80"/>
      <c r="BA27" s="80"/>
      <c r="BB27" s="80"/>
      <c r="BC27" s="80"/>
      <c r="BD27" s="80"/>
      <c r="BE27" s="80"/>
      <c r="BF27" s="80"/>
      <c r="BG27" s="100"/>
      <c r="BH27" s="80"/>
      <c r="BI27" s="80"/>
      <c r="BJ27" s="80">
        <v>1</v>
      </c>
      <c r="BK27" s="80"/>
      <c r="BL27" s="80"/>
      <c r="BM27" s="80"/>
      <c r="BN27" s="80"/>
      <c r="BO27" s="80"/>
      <c r="BP27" s="100">
        <v>14</v>
      </c>
      <c r="BQ27" s="80"/>
      <c r="BR27" s="80"/>
      <c r="BS27" s="80"/>
      <c r="BT27" s="80">
        <v>4</v>
      </c>
      <c r="BU27" s="80"/>
      <c r="BV27" s="80"/>
      <c r="BW27" s="80"/>
      <c r="BX27" s="80"/>
      <c r="BY27" s="80"/>
      <c r="BZ27" s="80"/>
      <c r="CA27" s="80"/>
      <c r="CB27" s="80"/>
      <c r="CC27" s="80"/>
      <c r="CD27" s="80"/>
      <c r="CE27" s="100"/>
      <c r="CF27" s="80"/>
      <c r="CG27" s="80"/>
      <c r="CH27" s="80"/>
      <c r="CI27" s="80"/>
      <c r="CJ27" s="80"/>
      <c r="CK27" s="80"/>
      <c r="CL27" s="80"/>
      <c r="CM27" s="80"/>
      <c r="CN27" s="80"/>
      <c r="CO27" s="80"/>
      <c r="CP27" s="100"/>
      <c r="CQ27" s="80"/>
      <c r="CR27" s="80"/>
      <c r="CS27" s="80"/>
      <c r="CT27" s="80"/>
      <c r="CU27" s="80"/>
      <c r="CV27" s="80"/>
      <c r="CW27" s="80"/>
      <c r="CX27" s="80"/>
      <c r="CY27" s="100"/>
      <c r="CZ27" s="80">
        <v>17</v>
      </c>
      <c r="DA27" s="80"/>
      <c r="DB27" s="80"/>
      <c r="DC27" s="80"/>
      <c r="DD27" s="80"/>
      <c r="DE27" s="80"/>
      <c r="DF27" s="80">
        <v>3</v>
      </c>
      <c r="DG27" s="80"/>
    </row>
    <row r="28" spans="1:111" ht="16" thickBot="1" x14ac:dyDescent="0.25">
      <c r="A28" s="511"/>
      <c r="B28" s="108" t="s">
        <v>158</v>
      </c>
      <c r="C28" s="99"/>
      <c r="D28" s="80">
        <v>2</v>
      </c>
      <c r="E28" s="98">
        <v>11</v>
      </c>
      <c r="F28" s="80"/>
      <c r="G28" s="80"/>
      <c r="H28" s="80"/>
      <c r="I28" s="80"/>
      <c r="J28" s="80"/>
      <c r="K28" s="80"/>
      <c r="L28" s="80"/>
      <c r="M28" s="80"/>
      <c r="N28" s="80"/>
      <c r="O28" s="80"/>
      <c r="P28" s="80"/>
      <c r="Q28" s="80"/>
      <c r="R28" s="80"/>
      <c r="S28" s="80"/>
      <c r="T28" s="80"/>
      <c r="U28" s="80"/>
      <c r="V28" s="80"/>
      <c r="W28" s="100"/>
      <c r="X28" s="80"/>
      <c r="Y28" s="80"/>
      <c r="Z28" s="80"/>
      <c r="AA28" s="80"/>
      <c r="AB28" s="80">
        <v>7</v>
      </c>
      <c r="AC28" s="80"/>
      <c r="AD28" s="80"/>
      <c r="AE28" s="80"/>
      <c r="AF28" s="80"/>
      <c r="AG28" s="80"/>
      <c r="AH28" s="80"/>
      <c r="AI28" s="80"/>
      <c r="AJ28" s="80"/>
      <c r="AK28" s="80"/>
      <c r="AL28" s="80"/>
      <c r="AM28" s="80"/>
      <c r="AN28" s="80"/>
      <c r="AO28" s="100"/>
      <c r="AP28" s="80"/>
      <c r="AQ28" s="80"/>
      <c r="AR28" s="80"/>
      <c r="AS28" s="80"/>
      <c r="AT28" s="80"/>
      <c r="AU28" s="80">
        <v>4</v>
      </c>
      <c r="AV28" s="80"/>
      <c r="AW28" s="80"/>
      <c r="AX28" s="80"/>
      <c r="AY28" s="80"/>
      <c r="AZ28" s="80"/>
      <c r="BA28" s="80"/>
      <c r="BB28" s="80"/>
      <c r="BC28" s="80"/>
      <c r="BD28" s="80"/>
      <c r="BE28" s="80"/>
      <c r="BF28" s="80"/>
      <c r="BG28" s="100"/>
      <c r="BH28" s="80"/>
      <c r="BI28" s="80"/>
      <c r="BJ28" s="80"/>
      <c r="BK28" s="80"/>
      <c r="BL28" s="80"/>
      <c r="BM28" s="80"/>
      <c r="BN28" s="80"/>
      <c r="BO28" s="80"/>
      <c r="BP28" s="100"/>
      <c r="BQ28" s="80"/>
      <c r="BR28" s="80"/>
      <c r="BS28" s="80"/>
      <c r="BT28" s="80"/>
      <c r="BU28" s="80"/>
      <c r="BV28" s="80"/>
      <c r="BW28" s="80"/>
      <c r="BX28" s="80"/>
      <c r="BY28" s="80"/>
      <c r="BZ28" s="80"/>
      <c r="CA28" s="80"/>
      <c r="CB28" s="80"/>
      <c r="CC28" s="80"/>
      <c r="CD28" s="80"/>
      <c r="CE28" s="100"/>
      <c r="CF28" s="80"/>
      <c r="CG28" s="80"/>
      <c r="CH28" s="80"/>
      <c r="CI28" s="80"/>
      <c r="CJ28" s="80"/>
      <c r="CK28" s="80"/>
      <c r="CL28" s="80"/>
      <c r="CM28" s="80"/>
      <c r="CN28" s="80"/>
      <c r="CO28" s="80"/>
      <c r="CP28" s="100"/>
      <c r="CQ28" s="80"/>
      <c r="CR28" s="80"/>
      <c r="CS28" s="80"/>
      <c r="CT28" s="80"/>
      <c r="CU28" s="80"/>
      <c r="CV28" s="80"/>
      <c r="CW28" s="80"/>
      <c r="CX28" s="80"/>
      <c r="CY28" s="100"/>
      <c r="CZ28" s="80"/>
      <c r="DA28" s="80"/>
      <c r="DB28" s="80"/>
      <c r="DC28" s="80"/>
      <c r="DD28" s="80"/>
      <c r="DE28" s="80"/>
      <c r="DF28" s="80"/>
      <c r="DG28" s="80"/>
    </row>
    <row r="29" spans="1:111" x14ac:dyDescent="0.2">
      <c r="A29" s="511" t="s">
        <v>590</v>
      </c>
      <c r="B29" s="107" t="s">
        <v>131</v>
      </c>
      <c r="C29" s="101">
        <v>2573</v>
      </c>
      <c r="D29" s="80">
        <v>73</v>
      </c>
      <c r="E29" s="98">
        <v>40744</v>
      </c>
      <c r="F29" s="102"/>
      <c r="G29" s="102"/>
      <c r="H29" s="102"/>
      <c r="I29" s="102">
        <v>860</v>
      </c>
      <c r="J29" s="102"/>
      <c r="K29" s="102"/>
      <c r="L29" s="102">
        <v>631</v>
      </c>
      <c r="M29" s="102">
        <v>367</v>
      </c>
      <c r="N29" s="102">
        <v>509</v>
      </c>
      <c r="O29" s="102">
        <v>664</v>
      </c>
      <c r="P29" s="102"/>
      <c r="Q29" s="102"/>
      <c r="R29" s="102">
        <v>804</v>
      </c>
      <c r="S29" s="102">
        <v>208</v>
      </c>
      <c r="T29" s="102">
        <v>355</v>
      </c>
      <c r="U29" s="102">
        <v>168</v>
      </c>
      <c r="V29" s="102">
        <v>466</v>
      </c>
      <c r="W29" s="103"/>
      <c r="X29" s="102">
        <v>122</v>
      </c>
      <c r="Y29" s="102"/>
      <c r="Z29" s="102"/>
      <c r="AA29" s="102">
        <v>60</v>
      </c>
      <c r="AB29" s="102">
        <v>2706</v>
      </c>
      <c r="AC29" s="102">
        <v>827</v>
      </c>
      <c r="AD29" s="102"/>
      <c r="AE29" s="102">
        <v>3</v>
      </c>
      <c r="AF29" s="102"/>
      <c r="AG29" s="102">
        <v>537</v>
      </c>
      <c r="AH29" s="102">
        <v>14</v>
      </c>
      <c r="AI29" s="102"/>
      <c r="AJ29" s="102"/>
      <c r="AK29" s="102"/>
      <c r="AL29" s="102">
        <v>521</v>
      </c>
      <c r="AM29" s="102">
        <v>993</v>
      </c>
      <c r="AN29" s="102">
        <v>373</v>
      </c>
      <c r="AO29" s="103"/>
      <c r="AP29" s="102"/>
      <c r="AQ29" s="102"/>
      <c r="AR29" s="102">
        <v>2</v>
      </c>
      <c r="AS29" s="102"/>
      <c r="AT29" s="102"/>
      <c r="AU29" s="102">
        <v>1831</v>
      </c>
      <c r="AV29" s="102"/>
      <c r="AW29" s="102">
        <v>1118</v>
      </c>
      <c r="AX29" s="102"/>
      <c r="AY29" s="102">
        <v>522</v>
      </c>
      <c r="AZ29" s="102">
        <v>267</v>
      </c>
      <c r="BA29" s="102">
        <v>513</v>
      </c>
      <c r="BB29" s="102">
        <v>283</v>
      </c>
      <c r="BC29" s="102">
        <v>356</v>
      </c>
      <c r="BD29" s="102">
        <v>153</v>
      </c>
      <c r="BE29" s="102">
        <v>350</v>
      </c>
      <c r="BF29" s="102">
        <v>62</v>
      </c>
      <c r="BG29" s="103"/>
      <c r="BH29" s="102"/>
      <c r="BI29" s="102">
        <v>1044</v>
      </c>
      <c r="BJ29" s="102">
        <v>1024</v>
      </c>
      <c r="BK29" s="102">
        <v>541</v>
      </c>
      <c r="BL29" s="102">
        <v>450</v>
      </c>
      <c r="BM29" s="102">
        <v>574</v>
      </c>
      <c r="BN29" s="102">
        <v>284</v>
      </c>
      <c r="BO29" s="102">
        <v>951</v>
      </c>
      <c r="BP29" s="103"/>
      <c r="BQ29" s="102">
        <v>1240</v>
      </c>
      <c r="BR29" s="102"/>
      <c r="BS29" s="102">
        <v>223</v>
      </c>
      <c r="BT29" s="102">
        <v>900</v>
      </c>
      <c r="BU29" s="102">
        <v>359</v>
      </c>
      <c r="BV29" s="102">
        <v>528</v>
      </c>
      <c r="BW29" s="102"/>
      <c r="BX29" s="102">
        <v>166</v>
      </c>
      <c r="BY29" s="102">
        <v>251</v>
      </c>
      <c r="BZ29" s="102">
        <v>294</v>
      </c>
      <c r="CA29" s="102">
        <v>465</v>
      </c>
      <c r="CB29" s="102">
        <v>212</v>
      </c>
      <c r="CC29" s="102">
        <v>300</v>
      </c>
      <c r="CD29" s="102">
        <v>760</v>
      </c>
      <c r="CE29" s="103">
        <v>960</v>
      </c>
      <c r="CF29" s="102"/>
      <c r="CG29" s="102">
        <v>764</v>
      </c>
      <c r="CH29" s="102">
        <v>832</v>
      </c>
      <c r="CI29" s="102">
        <v>262</v>
      </c>
      <c r="CJ29" s="102">
        <v>120</v>
      </c>
      <c r="CK29" s="102">
        <v>144</v>
      </c>
      <c r="CL29" s="102"/>
      <c r="CM29" s="102">
        <v>584</v>
      </c>
      <c r="CN29" s="102">
        <v>281</v>
      </c>
      <c r="CO29" s="102">
        <v>205</v>
      </c>
      <c r="CP29" s="103">
        <v>2299</v>
      </c>
      <c r="CQ29" s="102"/>
      <c r="CR29" s="102"/>
      <c r="CS29" s="102">
        <v>507</v>
      </c>
      <c r="CT29" s="102">
        <v>495</v>
      </c>
      <c r="CU29" s="102">
        <v>560</v>
      </c>
      <c r="CV29" s="102">
        <v>485</v>
      </c>
      <c r="CW29" s="102"/>
      <c r="CX29" s="102">
        <v>204</v>
      </c>
      <c r="CY29" s="103">
        <v>960</v>
      </c>
      <c r="CZ29" s="102">
        <v>796</v>
      </c>
      <c r="DA29" s="102"/>
      <c r="DB29" s="102">
        <v>578</v>
      </c>
      <c r="DC29" s="102">
        <v>443</v>
      </c>
      <c r="DD29" s="102">
        <v>608</v>
      </c>
      <c r="DE29" s="102">
        <v>492</v>
      </c>
      <c r="DF29" s="102">
        <v>760</v>
      </c>
      <c r="DG29" s="102">
        <v>194</v>
      </c>
    </row>
    <row r="30" spans="1:111" x14ac:dyDescent="0.2">
      <c r="A30" s="511"/>
      <c r="B30" s="106" t="s">
        <v>103</v>
      </c>
      <c r="C30" s="101">
        <v>133</v>
      </c>
      <c r="D30" s="80">
        <v>70</v>
      </c>
      <c r="E30" s="98">
        <v>8100</v>
      </c>
      <c r="F30" s="80"/>
      <c r="G30" s="80"/>
      <c r="H30" s="80"/>
      <c r="I30" s="80">
        <v>438</v>
      </c>
      <c r="J30" s="80"/>
      <c r="K30" s="80"/>
      <c r="L30" s="80">
        <v>135</v>
      </c>
      <c r="M30" s="80">
        <v>97</v>
      </c>
      <c r="N30" s="80">
        <v>98</v>
      </c>
      <c r="O30" s="80">
        <v>89</v>
      </c>
      <c r="P30" s="80"/>
      <c r="Q30" s="80"/>
      <c r="R30" s="80">
        <v>15</v>
      </c>
      <c r="S30" s="80">
        <v>36</v>
      </c>
      <c r="T30" s="80">
        <v>106</v>
      </c>
      <c r="U30" s="80">
        <v>40</v>
      </c>
      <c r="V30" s="80">
        <v>9</v>
      </c>
      <c r="W30" s="100">
        <v>1</v>
      </c>
      <c r="X30" s="80">
        <v>133</v>
      </c>
      <c r="Y30" s="80"/>
      <c r="Z30" s="80"/>
      <c r="AA30" s="80">
        <v>54</v>
      </c>
      <c r="AB30" s="80">
        <v>645</v>
      </c>
      <c r="AC30" s="80">
        <v>202</v>
      </c>
      <c r="AD30" s="80"/>
      <c r="AE30" s="80"/>
      <c r="AF30" s="80"/>
      <c r="AG30" s="80">
        <v>81</v>
      </c>
      <c r="AH30" s="80"/>
      <c r="AI30" s="80"/>
      <c r="AJ30" s="80"/>
      <c r="AK30" s="80"/>
      <c r="AL30" s="80">
        <v>56</v>
      </c>
      <c r="AM30" s="80">
        <v>79</v>
      </c>
      <c r="AN30" s="80">
        <v>25</v>
      </c>
      <c r="AO30" s="100"/>
      <c r="AP30" s="80"/>
      <c r="AQ30" s="80"/>
      <c r="AR30" s="80">
        <v>6</v>
      </c>
      <c r="AS30" s="80"/>
      <c r="AT30" s="80"/>
      <c r="AU30" s="80">
        <v>591</v>
      </c>
      <c r="AV30" s="80"/>
      <c r="AW30" s="80">
        <v>195</v>
      </c>
      <c r="AX30" s="80"/>
      <c r="AY30" s="80">
        <v>96</v>
      </c>
      <c r="AZ30" s="80">
        <v>85</v>
      </c>
      <c r="BA30" s="80">
        <v>104</v>
      </c>
      <c r="BB30" s="80">
        <v>66</v>
      </c>
      <c r="BC30" s="80">
        <v>97</v>
      </c>
      <c r="BD30" s="80">
        <v>39</v>
      </c>
      <c r="BE30" s="80">
        <v>15</v>
      </c>
      <c r="BF30" s="80">
        <v>6</v>
      </c>
      <c r="BG30" s="100">
        <v>1</v>
      </c>
      <c r="BH30" s="80"/>
      <c r="BI30" s="80">
        <v>344</v>
      </c>
      <c r="BJ30" s="80">
        <v>197</v>
      </c>
      <c r="BK30" s="80">
        <v>129</v>
      </c>
      <c r="BL30" s="80">
        <v>163</v>
      </c>
      <c r="BM30" s="80">
        <v>153</v>
      </c>
      <c r="BN30" s="80">
        <v>2</v>
      </c>
      <c r="BO30" s="80">
        <v>10</v>
      </c>
      <c r="BP30" s="100"/>
      <c r="BQ30" s="80">
        <v>283</v>
      </c>
      <c r="BR30" s="80"/>
      <c r="BS30" s="80">
        <v>50</v>
      </c>
      <c r="BT30" s="80">
        <v>216</v>
      </c>
      <c r="BU30" s="80">
        <v>98</v>
      </c>
      <c r="BV30" s="80">
        <v>57</v>
      </c>
      <c r="BW30" s="80"/>
      <c r="BX30" s="80"/>
      <c r="BY30" s="80">
        <v>71</v>
      </c>
      <c r="BZ30" s="80">
        <v>12</v>
      </c>
      <c r="CA30" s="80">
        <v>46</v>
      </c>
      <c r="CB30" s="80">
        <v>31</v>
      </c>
      <c r="CC30" s="80">
        <v>69</v>
      </c>
      <c r="CD30" s="80">
        <v>79</v>
      </c>
      <c r="CE30" s="100">
        <v>289</v>
      </c>
      <c r="CF30" s="80"/>
      <c r="CG30" s="80">
        <v>137</v>
      </c>
      <c r="CH30" s="80">
        <v>135</v>
      </c>
      <c r="CI30" s="80"/>
      <c r="CJ30" s="80"/>
      <c r="CK30" s="80">
        <v>14</v>
      </c>
      <c r="CL30" s="80">
        <v>2</v>
      </c>
      <c r="CM30" s="80">
        <v>4</v>
      </c>
      <c r="CN30" s="80">
        <v>50</v>
      </c>
      <c r="CO30" s="80">
        <v>9</v>
      </c>
      <c r="CP30" s="100">
        <v>266</v>
      </c>
      <c r="CQ30" s="80"/>
      <c r="CR30" s="80"/>
      <c r="CS30" s="80">
        <v>98</v>
      </c>
      <c r="CT30" s="80">
        <v>61</v>
      </c>
      <c r="CU30" s="80">
        <v>152</v>
      </c>
      <c r="CV30" s="80">
        <v>142</v>
      </c>
      <c r="CW30" s="80"/>
      <c r="CX30" s="80"/>
      <c r="CY30" s="100">
        <v>258</v>
      </c>
      <c r="CZ30" s="80">
        <v>281</v>
      </c>
      <c r="DA30" s="80"/>
      <c r="DB30" s="80">
        <v>107</v>
      </c>
      <c r="DC30" s="80">
        <v>95</v>
      </c>
      <c r="DD30" s="80">
        <v>107</v>
      </c>
      <c r="DE30" s="80">
        <v>126</v>
      </c>
      <c r="DF30" s="80">
        <v>107</v>
      </c>
      <c r="DG30" s="80">
        <v>10</v>
      </c>
    </row>
    <row r="31" spans="1:111" x14ac:dyDescent="0.2">
      <c r="A31" s="511"/>
      <c r="B31" s="109" t="s">
        <v>184</v>
      </c>
      <c r="C31" s="101">
        <v>70</v>
      </c>
      <c r="D31" s="80">
        <v>54</v>
      </c>
      <c r="E31" s="98">
        <v>2336</v>
      </c>
      <c r="F31" s="80"/>
      <c r="G31" s="80"/>
      <c r="H31" s="80"/>
      <c r="I31" s="80">
        <v>392</v>
      </c>
      <c r="J31" s="80"/>
      <c r="K31" s="80"/>
      <c r="L31" s="80">
        <v>7</v>
      </c>
      <c r="M31" s="80">
        <v>3</v>
      </c>
      <c r="N31" s="80">
        <v>2</v>
      </c>
      <c r="O31" s="80">
        <v>11</v>
      </c>
      <c r="P31" s="80"/>
      <c r="Q31" s="80"/>
      <c r="R31" s="80"/>
      <c r="S31" s="80">
        <v>1</v>
      </c>
      <c r="T31" s="80">
        <v>6</v>
      </c>
      <c r="U31" s="80"/>
      <c r="V31" s="80"/>
      <c r="W31" s="100"/>
      <c r="X31" s="80">
        <v>240</v>
      </c>
      <c r="Y31" s="80"/>
      <c r="Z31" s="80"/>
      <c r="AA31" s="80">
        <v>34</v>
      </c>
      <c r="AB31" s="80">
        <v>194</v>
      </c>
      <c r="AC31" s="80">
        <v>79</v>
      </c>
      <c r="AD31" s="80"/>
      <c r="AE31" s="80"/>
      <c r="AF31" s="80"/>
      <c r="AG31" s="80">
        <v>15</v>
      </c>
      <c r="AH31" s="80"/>
      <c r="AI31" s="80"/>
      <c r="AJ31" s="80"/>
      <c r="AK31" s="80"/>
      <c r="AL31" s="80">
        <v>5</v>
      </c>
      <c r="AM31" s="80">
        <v>14</v>
      </c>
      <c r="AN31" s="80"/>
      <c r="AO31" s="100"/>
      <c r="AP31" s="80"/>
      <c r="AQ31" s="80"/>
      <c r="AR31" s="80">
        <v>12</v>
      </c>
      <c r="AS31" s="80"/>
      <c r="AT31" s="80"/>
      <c r="AU31" s="80">
        <v>186</v>
      </c>
      <c r="AV31" s="80"/>
      <c r="AW31" s="80">
        <v>124</v>
      </c>
      <c r="AX31" s="80"/>
      <c r="AY31" s="80">
        <v>24</v>
      </c>
      <c r="AZ31" s="80">
        <v>1</v>
      </c>
      <c r="BA31" s="80">
        <v>10</v>
      </c>
      <c r="BB31" s="80">
        <v>3</v>
      </c>
      <c r="BC31" s="80">
        <v>2</v>
      </c>
      <c r="BD31" s="80"/>
      <c r="BE31" s="80">
        <v>1</v>
      </c>
      <c r="BF31" s="80"/>
      <c r="BG31" s="100"/>
      <c r="BH31" s="80"/>
      <c r="BI31" s="80">
        <v>123</v>
      </c>
      <c r="BJ31" s="80">
        <v>31</v>
      </c>
      <c r="BK31" s="80">
        <v>15</v>
      </c>
      <c r="BL31" s="80">
        <v>2</v>
      </c>
      <c r="BM31" s="80">
        <v>48</v>
      </c>
      <c r="BN31" s="80"/>
      <c r="BO31" s="80">
        <v>33</v>
      </c>
      <c r="BP31" s="100"/>
      <c r="BQ31" s="80">
        <v>57</v>
      </c>
      <c r="BR31" s="80"/>
      <c r="BS31" s="80">
        <v>3</v>
      </c>
      <c r="BT31" s="80">
        <v>34</v>
      </c>
      <c r="BU31" s="80">
        <v>7</v>
      </c>
      <c r="BV31" s="80"/>
      <c r="BW31" s="80"/>
      <c r="BX31" s="80">
        <v>3</v>
      </c>
      <c r="BY31" s="80">
        <v>2</v>
      </c>
      <c r="BZ31" s="80"/>
      <c r="CA31" s="80"/>
      <c r="CB31" s="80">
        <v>4</v>
      </c>
      <c r="CC31" s="80">
        <v>5</v>
      </c>
      <c r="CD31" s="80">
        <v>32</v>
      </c>
      <c r="CE31" s="100">
        <v>65</v>
      </c>
      <c r="CF31" s="80"/>
      <c r="CG31" s="80">
        <v>10</v>
      </c>
      <c r="CH31" s="80">
        <v>18</v>
      </c>
      <c r="CI31" s="80">
        <v>1</v>
      </c>
      <c r="CJ31" s="80"/>
      <c r="CK31" s="80">
        <v>1</v>
      </c>
      <c r="CL31" s="80"/>
      <c r="CM31" s="80"/>
      <c r="CN31" s="80"/>
      <c r="CO31" s="80">
        <v>25</v>
      </c>
      <c r="CP31" s="100">
        <v>174</v>
      </c>
      <c r="CQ31" s="80"/>
      <c r="CR31" s="80"/>
      <c r="CS31" s="80">
        <v>5</v>
      </c>
      <c r="CT31" s="80"/>
      <c r="CU31" s="80">
        <v>22</v>
      </c>
      <c r="CV31" s="80">
        <v>1</v>
      </c>
      <c r="CW31" s="80"/>
      <c r="CX31" s="80"/>
      <c r="CY31" s="100">
        <v>37</v>
      </c>
      <c r="CZ31" s="80">
        <v>169</v>
      </c>
      <c r="DA31" s="80"/>
      <c r="DB31" s="80"/>
      <c r="DC31" s="80">
        <v>5</v>
      </c>
      <c r="DD31" s="80">
        <v>1</v>
      </c>
      <c r="DE31" s="80">
        <v>2</v>
      </c>
      <c r="DF31" s="80">
        <v>35</v>
      </c>
      <c r="DG31" s="80"/>
    </row>
    <row r="32" spans="1:111" ht="16" thickBot="1" x14ac:dyDescent="0.25">
      <c r="A32" s="511"/>
      <c r="B32" s="105" t="s">
        <v>81</v>
      </c>
      <c r="C32" s="101">
        <v>26</v>
      </c>
      <c r="D32" s="80">
        <v>30</v>
      </c>
      <c r="E32" s="98">
        <v>483</v>
      </c>
      <c r="F32" s="80"/>
      <c r="G32" s="80"/>
      <c r="H32" s="80"/>
      <c r="I32" s="80">
        <v>57</v>
      </c>
      <c r="J32" s="80"/>
      <c r="K32" s="80"/>
      <c r="L32" s="80">
        <v>1</v>
      </c>
      <c r="M32" s="80"/>
      <c r="N32" s="80"/>
      <c r="O32" s="80">
        <v>4</v>
      </c>
      <c r="P32" s="80"/>
      <c r="Q32" s="80"/>
      <c r="R32" s="80"/>
      <c r="S32" s="80"/>
      <c r="T32" s="80"/>
      <c r="U32" s="80"/>
      <c r="V32" s="80"/>
      <c r="W32" s="100"/>
      <c r="X32" s="80">
        <v>98</v>
      </c>
      <c r="Y32" s="80"/>
      <c r="Z32" s="80"/>
      <c r="AA32" s="80">
        <v>22</v>
      </c>
      <c r="AB32" s="80">
        <v>15</v>
      </c>
      <c r="AC32" s="80">
        <v>17</v>
      </c>
      <c r="AD32" s="80"/>
      <c r="AE32" s="80"/>
      <c r="AF32" s="80"/>
      <c r="AG32" s="80">
        <v>3</v>
      </c>
      <c r="AH32" s="80"/>
      <c r="AI32" s="80"/>
      <c r="AJ32" s="80"/>
      <c r="AK32" s="80"/>
      <c r="AL32" s="80"/>
      <c r="AM32" s="80">
        <v>2</v>
      </c>
      <c r="AN32" s="80"/>
      <c r="AO32" s="100"/>
      <c r="AP32" s="80"/>
      <c r="AQ32" s="80"/>
      <c r="AR32" s="80">
        <v>1</v>
      </c>
      <c r="AS32" s="80"/>
      <c r="AT32" s="80"/>
      <c r="AU32" s="80">
        <v>70</v>
      </c>
      <c r="AV32" s="80"/>
      <c r="AW32" s="80">
        <v>11</v>
      </c>
      <c r="AX32" s="80"/>
      <c r="AY32" s="80"/>
      <c r="AZ32" s="80"/>
      <c r="BA32" s="80">
        <v>1</v>
      </c>
      <c r="BB32" s="80">
        <v>1</v>
      </c>
      <c r="BC32" s="80"/>
      <c r="BD32" s="80"/>
      <c r="BE32" s="80"/>
      <c r="BF32" s="80"/>
      <c r="BG32" s="100"/>
      <c r="BH32" s="80"/>
      <c r="BI32" s="80">
        <v>17</v>
      </c>
      <c r="BJ32" s="80">
        <v>1</v>
      </c>
      <c r="BK32" s="80">
        <v>2</v>
      </c>
      <c r="BL32" s="80"/>
      <c r="BM32" s="80">
        <v>1</v>
      </c>
      <c r="BN32" s="80"/>
      <c r="BO32" s="80"/>
      <c r="BP32" s="100"/>
      <c r="BQ32" s="80">
        <v>8</v>
      </c>
      <c r="BR32" s="80"/>
      <c r="BS32" s="80"/>
      <c r="BT32" s="80">
        <v>3</v>
      </c>
      <c r="BU32" s="80"/>
      <c r="BV32" s="80"/>
      <c r="BW32" s="80"/>
      <c r="BX32" s="80"/>
      <c r="BY32" s="80"/>
      <c r="BZ32" s="80"/>
      <c r="CA32" s="80"/>
      <c r="CB32" s="80">
        <v>1</v>
      </c>
      <c r="CC32" s="80"/>
      <c r="CD32" s="80"/>
      <c r="CE32" s="100">
        <v>11</v>
      </c>
      <c r="CF32" s="80"/>
      <c r="CG32" s="80"/>
      <c r="CH32" s="80">
        <v>5</v>
      </c>
      <c r="CI32" s="80"/>
      <c r="CJ32" s="80"/>
      <c r="CK32" s="80"/>
      <c r="CL32" s="80"/>
      <c r="CM32" s="80"/>
      <c r="CN32" s="80"/>
      <c r="CO32" s="80"/>
      <c r="CP32" s="100">
        <v>54</v>
      </c>
      <c r="CQ32" s="80"/>
      <c r="CR32" s="80"/>
      <c r="CS32" s="80"/>
      <c r="CT32" s="80"/>
      <c r="CU32" s="80">
        <v>1</v>
      </c>
      <c r="CV32" s="80"/>
      <c r="CW32" s="80"/>
      <c r="CX32" s="80"/>
      <c r="CY32" s="100">
        <v>2</v>
      </c>
      <c r="CZ32" s="80">
        <v>71</v>
      </c>
      <c r="DA32" s="80"/>
      <c r="DB32" s="80">
        <v>1</v>
      </c>
      <c r="DC32" s="80">
        <v>1</v>
      </c>
      <c r="DD32" s="80"/>
      <c r="DE32" s="80"/>
      <c r="DF32" s="80">
        <v>1</v>
      </c>
      <c r="DG32" s="80"/>
    </row>
    <row r="33" spans="1:111" x14ac:dyDescent="0.2">
      <c r="A33" s="511" t="s">
        <v>591</v>
      </c>
      <c r="B33" s="107" t="s">
        <v>131</v>
      </c>
      <c r="C33" s="101">
        <v>1858</v>
      </c>
      <c r="D33" s="80">
        <v>63</v>
      </c>
      <c r="E33" s="98">
        <v>31517</v>
      </c>
      <c r="F33" s="102"/>
      <c r="G33" s="102"/>
      <c r="H33" s="102"/>
      <c r="I33" s="102">
        <v>1256</v>
      </c>
      <c r="J33" s="102"/>
      <c r="K33" s="102"/>
      <c r="L33" s="102">
        <v>39</v>
      </c>
      <c r="M33" s="102">
        <v>1</v>
      </c>
      <c r="N33" s="102">
        <v>1</v>
      </c>
      <c r="O33" s="102">
        <v>577</v>
      </c>
      <c r="P33" s="102"/>
      <c r="Q33" s="102"/>
      <c r="R33" s="102"/>
      <c r="S33" s="102">
        <v>14</v>
      </c>
      <c r="T33" s="102">
        <v>9</v>
      </c>
      <c r="U33" s="102">
        <v>11</v>
      </c>
      <c r="V33" s="102">
        <v>1364</v>
      </c>
      <c r="W33" s="103"/>
      <c r="X33" s="102">
        <v>40</v>
      </c>
      <c r="Y33" s="102">
        <v>2</v>
      </c>
      <c r="Z33" s="102"/>
      <c r="AA33" s="102">
        <v>4</v>
      </c>
      <c r="AB33" s="102">
        <v>2571</v>
      </c>
      <c r="AC33" s="102">
        <v>1127</v>
      </c>
      <c r="AD33" s="102"/>
      <c r="AE33" s="102"/>
      <c r="AF33" s="102"/>
      <c r="AG33" s="102">
        <v>1251</v>
      </c>
      <c r="AH33" s="102"/>
      <c r="AI33" s="102"/>
      <c r="AJ33" s="102"/>
      <c r="AK33" s="102"/>
      <c r="AL33" s="102">
        <v>32</v>
      </c>
      <c r="AM33" s="102">
        <v>2</v>
      </c>
      <c r="AN33" s="102">
        <v>328</v>
      </c>
      <c r="AO33" s="103"/>
      <c r="AP33" s="102"/>
      <c r="AQ33" s="102"/>
      <c r="AR33" s="102"/>
      <c r="AS33" s="102"/>
      <c r="AT33" s="102"/>
      <c r="AU33" s="102">
        <v>1705</v>
      </c>
      <c r="AV33" s="102"/>
      <c r="AW33" s="102">
        <v>324</v>
      </c>
      <c r="AX33" s="102"/>
      <c r="AY33" s="102">
        <v>39</v>
      </c>
      <c r="AZ33" s="102">
        <v>1</v>
      </c>
      <c r="BA33" s="102">
        <v>1470</v>
      </c>
      <c r="BB33" s="102"/>
      <c r="BC33" s="102">
        <v>6</v>
      </c>
      <c r="BD33" s="102">
        <v>1</v>
      </c>
      <c r="BE33" s="102">
        <v>5</v>
      </c>
      <c r="BF33" s="102">
        <v>580</v>
      </c>
      <c r="BG33" s="103"/>
      <c r="BH33" s="102"/>
      <c r="BI33" s="102">
        <v>1610</v>
      </c>
      <c r="BJ33" s="102">
        <v>1028</v>
      </c>
      <c r="BK33" s="102">
        <v>8</v>
      </c>
      <c r="BL33" s="102">
        <v>40</v>
      </c>
      <c r="BM33" s="102">
        <v>83</v>
      </c>
      <c r="BN33" s="102"/>
      <c r="BO33" s="102">
        <v>12</v>
      </c>
      <c r="BP33" s="103"/>
      <c r="BQ33" s="102">
        <v>1928</v>
      </c>
      <c r="BR33" s="102"/>
      <c r="BS33" s="102"/>
      <c r="BT33" s="102">
        <v>1474</v>
      </c>
      <c r="BU33" s="102">
        <v>4</v>
      </c>
      <c r="BV33" s="102">
        <v>1</v>
      </c>
      <c r="BW33" s="102"/>
      <c r="BX33" s="102">
        <v>280</v>
      </c>
      <c r="BY33" s="102">
        <v>348</v>
      </c>
      <c r="BZ33" s="102">
        <v>4</v>
      </c>
      <c r="CA33" s="102"/>
      <c r="CB33" s="102">
        <v>3</v>
      </c>
      <c r="CC33" s="102"/>
      <c r="CD33" s="102">
        <v>165</v>
      </c>
      <c r="CE33" s="103">
        <v>1721</v>
      </c>
      <c r="CF33" s="102"/>
      <c r="CG33" s="102">
        <v>9</v>
      </c>
      <c r="CH33" s="102">
        <v>540</v>
      </c>
      <c r="CI33" s="102">
        <v>1</v>
      </c>
      <c r="CJ33" s="102">
        <v>41</v>
      </c>
      <c r="CK33" s="102">
        <v>23</v>
      </c>
      <c r="CL33" s="102"/>
      <c r="CM33" s="102">
        <v>1</v>
      </c>
      <c r="CN33" s="102">
        <v>4</v>
      </c>
      <c r="CO33" s="102">
        <v>1018</v>
      </c>
      <c r="CP33" s="103">
        <v>1539</v>
      </c>
      <c r="CQ33" s="102"/>
      <c r="CR33" s="102"/>
      <c r="CS33" s="102">
        <v>649</v>
      </c>
      <c r="CT33" s="102">
        <v>39</v>
      </c>
      <c r="CU33" s="102"/>
      <c r="CV33" s="102">
        <v>583</v>
      </c>
      <c r="CW33" s="102"/>
      <c r="CX33" s="102">
        <v>27</v>
      </c>
      <c r="CY33" s="103">
        <v>2410</v>
      </c>
      <c r="CZ33" s="102">
        <v>1738</v>
      </c>
      <c r="DA33" s="102"/>
      <c r="DB33" s="102">
        <v>17</v>
      </c>
      <c r="DC33" s="102">
        <v>8</v>
      </c>
      <c r="DD33" s="102">
        <v>920</v>
      </c>
      <c r="DE33" s="102">
        <v>86</v>
      </c>
      <c r="DF33" s="102">
        <v>395</v>
      </c>
      <c r="DG33" s="102"/>
    </row>
    <row r="34" spans="1:111" x14ac:dyDescent="0.2">
      <c r="A34" s="511"/>
      <c r="B34" s="106" t="s">
        <v>103</v>
      </c>
      <c r="C34" s="101">
        <v>269</v>
      </c>
      <c r="D34" s="80">
        <v>58</v>
      </c>
      <c r="E34" s="98">
        <v>7398</v>
      </c>
      <c r="F34" s="80"/>
      <c r="G34" s="80"/>
      <c r="H34" s="80"/>
      <c r="I34" s="80">
        <v>486</v>
      </c>
      <c r="J34" s="80"/>
      <c r="K34" s="80"/>
      <c r="L34" s="80">
        <v>5</v>
      </c>
      <c r="M34" s="80">
        <v>5</v>
      </c>
      <c r="N34" s="80">
        <v>3</v>
      </c>
      <c r="O34" s="80">
        <v>194</v>
      </c>
      <c r="P34" s="80"/>
      <c r="Q34" s="80"/>
      <c r="R34" s="80"/>
      <c r="S34" s="80">
        <v>5</v>
      </c>
      <c r="T34" s="80">
        <v>2</v>
      </c>
      <c r="U34" s="80">
        <v>1</v>
      </c>
      <c r="V34" s="80">
        <v>8</v>
      </c>
      <c r="W34" s="100"/>
      <c r="X34" s="80">
        <v>8</v>
      </c>
      <c r="Y34" s="80"/>
      <c r="Z34" s="80"/>
      <c r="AA34" s="80">
        <v>1</v>
      </c>
      <c r="AB34" s="80">
        <v>892</v>
      </c>
      <c r="AC34" s="80">
        <v>251</v>
      </c>
      <c r="AD34" s="80"/>
      <c r="AE34" s="80"/>
      <c r="AF34" s="80"/>
      <c r="AG34" s="80">
        <v>159</v>
      </c>
      <c r="AH34" s="80"/>
      <c r="AI34" s="80"/>
      <c r="AJ34" s="80"/>
      <c r="AK34" s="80"/>
      <c r="AL34" s="80">
        <v>3</v>
      </c>
      <c r="AM34" s="80"/>
      <c r="AN34" s="80">
        <v>8</v>
      </c>
      <c r="AO34" s="100"/>
      <c r="AP34" s="80"/>
      <c r="AQ34" s="80"/>
      <c r="AR34" s="80"/>
      <c r="AS34" s="80"/>
      <c r="AT34" s="80"/>
      <c r="AU34" s="80">
        <v>618</v>
      </c>
      <c r="AV34" s="80"/>
      <c r="AW34" s="80">
        <v>140</v>
      </c>
      <c r="AX34" s="80"/>
      <c r="AY34" s="80"/>
      <c r="AZ34" s="80">
        <v>3</v>
      </c>
      <c r="BA34" s="80">
        <v>201</v>
      </c>
      <c r="BB34" s="80"/>
      <c r="BC34" s="80">
        <v>4</v>
      </c>
      <c r="BD34" s="80">
        <v>1</v>
      </c>
      <c r="BE34" s="80">
        <v>1</v>
      </c>
      <c r="BF34" s="80">
        <v>7</v>
      </c>
      <c r="BG34" s="100"/>
      <c r="BH34" s="80"/>
      <c r="BI34" s="80">
        <v>394</v>
      </c>
      <c r="BJ34" s="80">
        <v>450</v>
      </c>
      <c r="BK34" s="80">
        <v>3</v>
      </c>
      <c r="BL34" s="80">
        <v>6</v>
      </c>
      <c r="BM34" s="80">
        <v>1</v>
      </c>
      <c r="BN34" s="80"/>
      <c r="BO34" s="80"/>
      <c r="BP34" s="100"/>
      <c r="BQ34" s="80">
        <v>660</v>
      </c>
      <c r="BR34" s="80"/>
      <c r="BS34" s="80">
        <v>5</v>
      </c>
      <c r="BT34" s="80">
        <v>316</v>
      </c>
      <c r="BU34" s="80">
        <v>12</v>
      </c>
      <c r="BV34" s="80">
        <v>2</v>
      </c>
      <c r="BW34" s="80"/>
      <c r="BX34" s="80"/>
      <c r="BY34" s="80">
        <v>32</v>
      </c>
      <c r="BZ34" s="80"/>
      <c r="CA34" s="80">
        <v>1</v>
      </c>
      <c r="CB34" s="80">
        <v>1</v>
      </c>
      <c r="CC34" s="80">
        <v>2</v>
      </c>
      <c r="CD34" s="80">
        <v>6</v>
      </c>
      <c r="CE34" s="100">
        <v>639</v>
      </c>
      <c r="CF34" s="80"/>
      <c r="CG34" s="80">
        <v>3</v>
      </c>
      <c r="CH34" s="80">
        <v>156</v>
      </c>
      <c r="CI34" s="80"/>
      <c r="CJ34" s="80"/>
      <c r="CK34" s="80"/>
      <c r="CL34" s="80">
        <v>5</v>
      </c>
      <c r="CM34" s="80"/>
      <c r="CN34" s="80">
        <v>4</v>
      </c>
      <c r="CO34" s="80">
        <v>18</v>
      </c>
      <c r="CP34" s="100">
        <v>366</v>
      </c>
      <c r="CQ34" s="80"/>
      <c r="CR34" s="80"/>
      <c r="CS34" s="80">
        <v>211</v>
      </c>
      <c r="CT34" s="80">
        <v>2</v>
      </c>
      <c r="CU34" s="80">
        <v>2</v>
      </c>
      <c r="CV34" s="80">
        <v>226</v>
      </c>
      <c r="CW34" s="80"/>
      <c r="CX34" s="80"/>
      <c r="CY34" s="100">
        <v>450</v>
      </c>
      <c r="CZ34" s="80">
        <v>314</v>
      </c>
      <c r="DA34" s="80"/>
      <c r="DB34" s="80">
        <v>8</v>
      </c>
      <c r="DC34" s="80">
        <v>2</v>
      </c>
      <c r="DD34" s="80">
        <v>27</v>
      </c>
      <c r="DE34" s="80">
        <v>8</v>
      </c>
      <c r="DF34" s="80">
        <v>56</v>
      </c>
      <c r="DG34" s="80">
        <v>4</v>
      </c>
    </row>
    <row r="35" spans="1:111" ht="16" thickBot="1" x14ac:dyDescent="0.25">
      <c r="A35" s="511"/>
      <c r="B35" s="109" t="s">
        <v>184</v>
      </c>
      <c r="C35" s="101">
        <v>198</v>
      </c>
      <c r="D35" s="80">
        <v>24</v>
      </c>
      <c r="E35" s="98">
        <v>2325</v>
      </c>
      <c r="F35" s="80"/>
      <c r="G35" s="80"/>
      <c r="H35" s="80"/>
      <c r="I35" s="80">
        <v>484</v>
      </c>
      <c r="J35" s="80"/>
      <c r="K35" s="80"/>
      <c r="L35" s="80"/>
      <c r="M35" s="80"/>
      <c r="N35" s="80">
        <v>1</v>
      </c>
      <c r="O35" s="80">
        <v>1</v>
      </c>
      <c r="P35" s="80"/>
      <c r="Q35" s="80"/>
      <c r="R35" s="80"/>
      <c r="S35" s="80"/>
      <c r="T35" s="80"/>
      <c r="U35" s="80"/>
      <c r="V35" s="80"/>
      <c r="W35" s="100"/>
      <c r="X35" s="80">
        <v>30</v>
      </c>
      <c r="Y35" s="80"/>
      <c r="Z35" s="80"/>
      <c r="AA35" s="80">
        <v>16</v>
      </c>
      <c r="AB35" s="80">
        <v>281</v>
      </c>
      <c r="AC35" s="80">
        <v>251</v>
      </c>
      <c r="AD35" s="80"/>
      <c r="AE35" s="80"/>
      <c r="AF35" s="80"/>
      <c r="AG35" s="80">
        <v>9</v>
      </c>
      <c r="AH35" s="80"/>
      <c r="AI35" s="80"/>
      <c r="AJ35" s="80"/>
      <c r="AK35" s="80"/>
      <c r="AL35" s="80"/>
      <c r="AM35" s="80">
        <v>1</v>
      </c>
      <c r="AN35" s="80"/>
      <c r="AO35" s="100"/>
      <c r="AP35" s="80"/>
      <c r="AQ35" s="80"/>
      <c r="AR35" s="80"/>
      <c r="AS35" s="80"/>
      <c r="AT35" s="80"/>
      <c r="AU35" s="80">
        <v>123</v>
      </c>
      <c r="AV35" s="80"/>
      <c r="AW35" s="80">
        <v>53</v>
      </c>
      <c r="AX35" s="80"/>
      <c r="AY35" s="80"/>
      <c r="AZ35" s="80"/>
      <c r="BA35" s="80">
        <v>16</v>
      </c>
      <c r="BB35" s="80"/>
      <c r="BC35" s="80"/>
      <c r="BD35" s="80"/>
      <c r="BE35" s="80"/>
      <c r="BF35" s="80"/>
      <c r="BG35" s="100"/>
      <c r="BH35" s="80"/>
      <c r="BI35" s="80">
        <v>89</v>
      </c>
      <c r="BJ35" s="80">
        <v>16</v>
      </c>
      <c r="BK35" s="80"/>
      <c r="BL35" s="80"/>
      <c r="BM35" s="80"/>
      <c r="BN35" s="80"/>
      <c r="BO35" s="80"/>
      <c r="BP35" s="100"/>
      <c r="BQ35" s="80">
        <v>160</v>
      </c>
      <c r="BR35" s="80"/>
      <c r="BS35" s="80"/>
      <c r="BT35" s="80">
        <v>149</v>
      </c>
      <c r="BU35" s="80"/>
      <c r="BV35" s="80"/>
      <c r="BW35" s="80"/>
      <c r="BX35" s="80"/>
      <c r="BY35" s="80"/>
      <c r="BZ35" s="80"/>
      <c r="CA35" s="80"/>
      <c r="CB35" s="80"/>
      <c r="CC35" s="80"/>
      <c r="CD35" s="80"/>
      <c r="CE35" s="100">
        <v>225</v>
      </c>
      <c r="CF35" s="80"/>
      <c r="CG35" s="80"/>
      <c r="CH35" s="80">
        <v>5</v>
      </c>
      <c r="CI35" s="80"/>
      <c r="CJ35" s="80"/>
      <c r="CK35" s="80"/>
      <c r="CL35" s="80"/>
      <c r="CM35" s="80"/>
      <c r="CN35" s="80"/>
      <c r="CO35" s="80">
        <v>1</v>
      </c>
      <c r="CP35" s="100">
        <v>148</v>
      </c>
      <c r="CQ35" s="80"/>
      <c r="CR35" s="80"/>
      <c r="CS35" s="80"/>
      <c r="CT35" s="80"/>
      <c r="CU35" s="80"/>
      <c r="CV35" s="80">
        <v>4</v>
      </c>
      <c r="CW35" s="80"/>
      <c r="CX35" s="80"/>
      <c r="CY35" s="100">
        <v>118</v>
      </c>
      <c r="CZ35" s="80">
        <v>143</v>
      </c>
      <c r="DA35" s="80"/>
      <c r="DB35" s="80"/>
      <c r="DC35" s="80"/>
      <c r="DD35" s="80"/>
      <c r="DE35" s="80"/>
      <c r="DF35" s="80">
        <v>1</v>
      </c>
      <c r="DG35" s="80"/>
    </row>
    <row r="36" spans="1:111" x14ac:dyDescent="0.2">
      <c r="A36" s="511" t="s">
        <v>592</v>
      </c>
      <c r="B36" s="107" t="s">
        <v>131</v>
      </c>
      <c r="C36" s="101">
        <v>2203</v>
      </c>
      <c r="D36" s="80">
        <v>66</v>
      </c>
      <c r="E36" s="98">
        <v>44602</v>
      </c>
      <c r="F36" s="102"/>
      <c r="G36" s="102"/>
      <c r="H36" s="102"/>
      <c r="I36" s="102">
        <v>795</v>
      </c>
      <c r="J36" s="102"/>
      <c r="K36" s="102"/>
      <c r="L36" s="102">
        <v>472</v>
      </c>
      <c r="M36" s="102">
        <v>409</v>
      </c>
      <c r="N36" s="102">
        <v>655</v>
      </c>
      <c r="O36" s="102">
        <v>696</v>
      </c>
      <c r="P36" s="102"/>
      <c r="Q36" s="102"/>
      <c r="R36" s="102">
        <v>1680</v>
      </c>
      <c r="S36" s="102">
        <v>322</v>
      </c>
      <c r="T36" s="102">
        <v>353</v>
      </c>
      <c r="U36" s="102">
        <v>2</v>
      </c>
      <c r="V36" s="102">
        <v>168</v>
      </c>
      <c r="W36" s="103"/>
      <c r="X36" s="102">
        <v>793</v>
      </c>
      <c r="Y36" s="102"/>
      <c r="Z36" s="102"/>
      <c r="AA36" s="102">
        <v>530</v>
      </c>
      <c r="AB36" s="102">
        <v>1985</v>
      </c>
      <c r="AC36" s="102">
        <v>1041</v>
      </c>
      <c r="AD36" s="102"/>
      <c r="AE36" s="102">
        <v>712</v>
      </c>
      <c r="AF36" s="102"/>
      <c r="AG36" s="102">
        <v>56</v>
      </c>
      <c r="AH36" s="102"/>
      <c r="AI36" s="102"/>
      <c r="AJ36" s="102"/>
      <c r="AK36" s="102"/>
      <c r="AL36" s="102">
        <v>409</v>
      </c>
      <c r="AM36" s="102"/>
      <c r="AN36" s="102">
        <v>1053</v>
      </c>
      <c r="AO36" s="103"/>
      <c r="AP36" s="102"/>
      <c r="AQ36" s="102"/>
      <c r="AR36" s="102">
        <v>478</v>
      </c>
      <c r="AS36" s="102"/>
      <c r="AT36" s="102"/>
      <c r="AU36" s="102">
        <v>1575</v>
      </c>
      <c r="AV36" s="102"/>
      <c r="AW36" s="102">
        <v>1029</v>
      </c>
      <c r="AX36" s="102"/>
      <c r="AY36" s="102">
        <v>664</v>
      </c>
      <c r="AZ36" s="102">
        <v>191</v>
      </c>
      <c r="BA36" s="102">
        <v>610</v>
      </c>
      <c r="BB36" s="102">
        <v>190</v>
      </c>
      <c r="BC36" s="102">
        <v>247</v>
      </c>
      <c r="BD36" s="102">
        <v>180</v>
      </c>
      <c r="BE36" s="102"/>
      <c r="BF36" s="102">
        <v>1928</v>
      </c>
      <c r="BG36" s="103"/>
      <c r="BH36" s="102"/>
      <c r="BI36" s="102">
        <v>856</v>
      </c>
      <c r="BJ36" s="102">
        <v>656</v>
      </c>
      <c r="BK36" s="102">
        <v>935</v>
      </c>
      <c r="BL36" s="102">
        <v>874</v>
      </c>
      <c r="BM36" s="102">
        <v>704</v>
      </c>
      <c r="BN36" s="102">
        <v>51</v>
      </c>
      <c r="BO36" s="102">
        <v>564</v>
      </c>
      <c r="BP36" s="103"/>
      <c r="BQ36" s="102">
        <v>1204</v>
      </c>
      <c r="BR36" s="102"/>
      <c r="BS36" s="102">
        <v>423</v>
      </c>
      <c r="BT36" s="102">
        <v>742</v>
      </c>
      <c r="BU36" s="102">
        <v>629</v>
      </c>
      <c r="BV36" s="102">
        <v>372</v>
      </c>
      <c r="BW36" s="102"/>
      <c r="BX36" s="102"/>
      <c r="BY36" s="102"/>
      <c r="BZ36" s="102">
        <v>580</v>
      </c>
      <c r="CA36" s="102">
        <v>236</v>
      </c>
      <c r="CB36" s="102"/>
      <c r="CC36" s="102">
        <v>466</v>
      </c>
      <c r="CD36" s="102">
        <v>1492</v>
      </c>
      <c r="CE36" s="103">
        <v>1115</v>
      </c>
      <c r="CF36" s="102"/>
      <c r="CG36" s="102">
        <v>469</v>
      </c>
      <c r="CH36" s="102">
        <v>805</v>
      </c>
      <c r="CI36" s="102"/>
      <c r="CJ36" s="102">
        <v>13</v>
      </c>
      <c r="CK36" s="102">
        <v>47</v>
      </c>
      <c r="CL36" s="102"/>
      <c r="CM36" s="102">
        <v>555</v>
      </c>
      <c r="CN36" s="102">
        <v>299</v>
      </c>
      <c r="CO36" s="102">
        <v>898</v>
      </c>
      <c r="CP36" s="103">
        <v>689</v>
      </c>
      <c r="CQ36" s="102"/>
      <c r="CR36" s="102"/>
      <c r="CS36" s="102">
        <v>401</v>
      </c>
      <c r="CT36" s="102">
        <v>407</v>
      </c>
      <c r="CU36" s="102">
        <v>537</v>
      </c>
      <c r="CV36" s="102">
        <v>530</v>
      </c>
      <c r="CW36" s="102"/>
      <c r="CX36" s="102">
        <v>1491</v>
      </c>
      <c r="CY36" s="103">
        <v>1227</v>
      </c>
      <c r="CZ36" s="102">
        <v>1168</v>
      </c>
      <c r="DA36" s="102"/>
      <c r="DB36" s="102">
        <v>528</v>
      </c>
      <c r="DC36" s="102">
        <v>680</v>
      </c>
      <c r="DD36" s="102">
        <v>888</v>
      </c>
      <c r="DE36" s="102">
        <v>395</v>
      </c>
      <c r="DF36" s="102">
        <v>685</v>
      </c>
      <c r="DG36" s="102">
        <v>768</v>
      </c>
    </row>
    <row r="37" spans="1:111" x14ac:dyDescent="0.2">
      <c r="A37" s="511"/>
      <c r="B37" s="106" t="s">
        <v>103</v>
      </c>
      <c r="C37" s="101">
        <v>185</v>
      </c>
      <c r="D37" s="80">
        <v>60</v>
      </c>
      <c r="E37" s="98">
        <v>4580</v>
      </c>
      <c r="F37" s="80"/>
      <c r="G37" s="80">
        <v>1</v>
      </c>
      <c r="H37" s="80"/>
      <c r="I37" s="80">
        <v>103</v>
      </c>
      <c r="J37" s="80"/>
      <c r="K37" s="80"/>
      <c r="L37" s="80">
        <v>20</v>
      </c>
      <c r="M37" s="80">
        <v>95</v>
      </c>
      <c r="N37" s="80">
        <v>38</v>
      </c>
      <c r="O37" s="80">
        <v>59</v>
      </c>
      <c r="P37" s="80"/>
      <c r="Q37" s="80"/>
      <c r="R37" s="80">
        <v>29</v>
      </c>
      <c r="S37" s="80">
        <v>9</v>
      </c>
      <c r="T37" s="80">
        <v>1</v>
      </c>
      <c r="U37" s="80">
        <v>1</v>
      </c>
      <c r="V37" s="80"/>
      <c r="W37" s="100"/>
      <c r="X37" s="80">
        <v>191</v>
      </c>
      <c r="Y37" s="80"/>
      <c r="Z37" s="80"/>
      <c r="AA37" s="80">
        <v>123</v>
      </c>
      <c r="AB37" s="80">
        <v>447</v>
      </c>
      <c r="AC37" s="80">
        <v>103</v>
      </c>
      <c r="AD37" s="80"/>
      <c r="AE37" s="80">
        <v>63</v>
      </c>
      <c r="AF37" s="80"/>
      <c r="AG37" s="80">
        <v>5</v>
      </c>
      <c r="AH37" s="80"/>
      <c r="AI37" s="80"/>
      <c r="AJ37" s="80"/>
      <c r="AK37" s="80"/>
      <c r="AL37" s="80">
        <v>66</v>
      </c>
      <c r="AM37" s="80"/>
      <c r="AN37" s="80"/>
      <c r="AO37" s="100"/>
      <c r="AP37" s="80"/>
      <c r="AQ37" s="80"/>
      <c r="AR37" s="80">
        <v>99</v>
      </c>
      <c r="AS37" s="80"/>
      <c r="AT37" s="80"/>
      <c r="AU37" s="80">
        <v>366</v>
      </c>
      <c r="AV37" s="80"/>
      <c r="AW37" s="80">
        <v>116</v>
      </c>
      <c r="AX37" s="80"/>
      <c r="AY37" s="80">
        <v>58</v>
      </c>
      <c r="AZ37" s="80">
        <v>20</v>
      </c>
      <c r="BA37" s="80">
        <v>79</v>
      </c>
      <c r="BB37" s="80">
        <v>71</v>
      </c>
      <c r="BC37" s="80">
        <v>61</v>
      </c>
      <c r="BD37" s="80">
        <v>26</v>
      </c>
      <c r="BE37" s="80"/>
      <c r="BF37" s="80"/>
      <c r="BG37" s="100"/>
      <c r="BH37" s="80"/>
      <c r="BI37" s="80">
        <v>254</v>
      </c>
      <c r="BJ37" s="80">
        <v>84</v>
      </c>
      <c r="BK37" s="80">
        <v>33</v>
      </c>
      <c r="BL37" s="80">
        <v>55</v>
      </c>
      <c r="BM37" s="80">
        <v>105</v>
      </c>
      <c r="BN37" s="80"/>
      <c r="BO37" s="80">
        <v>2</v>
      </c>
      <c r="BP37" s="100"/>
      <c r="BQ37" s="80">
        <v>158</v>
      </c>
      <c r="BR37" s="80"/>
      <c r="BS37" s="80">
        <v>18</v>
      </c>
      <c r="BT37" s="80">
        <v>78</v>
      </c>
      <c r="BU37" s="80">
        <v>54</v>
      </c>
      <c r="BV37" s="80">
        <v>9</v>
      </c>
      <c r="BW37" s="80"/>
      <c r="BX37" s="80"/>
      <c r="BY37" s="80">
        <v>1</v>
      </c>
      <c r="BZ37" s="80">
        <v>64</v>
      </c>
      <c r="CA37" s="80">
        <v>31</v>
      </c>
      <c r="CB37" s="80">
        <v>1</v>
      </c>
      <c r="CC37" s="80">
        <v>52</v>
      </c>
      <c r="CD37" s="80"/>
      <c r="CE37" s="100">
        <v>69</v>
      </c>
      <c r="CF37" s="80"/>
      <c r="CG37" s="80">
        <v>96</v>
      </c>
      <c r="CH37" s="80">
        <v>64</v>
      </c>
      <c r="CI37" s="80"/>
      <c r="CJ37" s="80"/>
      <c r="CK37" s="80"/>
      <c r="CL37" s="80">
        <v>9</v>
      </c>
      <c r="CM37" s="80"/>
      <c r="CN37" s="80">
        <v>57</v>
      </c>
      <c r="CO37" s="80"/>
      <c r="CP37" s="100">
        <v>150</v>
      </c>
      <c r="CQ37" s="80"/>
      <c r="CR37" s="80"/>
      <c r="CS37" s="80">
        <v>25</v>
      </c>
      <c r="CT37" s="80">
        <v>41</v>
      </c>
      <c r="CU37" s="80">
        <v>92</v>
      </c>
      <c r="CV37" s="80">
        <v>190</v>
      </c>
      <c r="CW37" s="80"/>
      <c r="CX37" s="80"/>
      <c r="CY37" s="100">
        <v>127</v>
      </c>
      <c r="CZ37" s="80">
        <v>128</v>
      </c>
      <c r="DA37" s="80">
        <v>11</v>
      </c>
      <c r="DB37" s="80">
        <v>74</v>
      </c>
      <c r="DC37" s="80">
        <v>67</v>
      </c>
      <c r="DD37" s="80">
        <v>62</v>
      </c>
      <c r="DE37" s="80">
        <v>30</v>
      </c>
      <c r="DF37" s="80">
        <v>39</v>
      </c>
      <c r="DG37" s="80"/>
    </row>
    <row r="38" spans="1:111" x14ac:dyDescent="0.2">
      <c r="A38" s="511"/>
      <c r="B38" s="109" t="s">
        <v>184</v>
      </c>
      <c r="C38" s="101">
        <v>21</v>
      </c>
      <c r="D38" s="80">
        <v>15</v>
      </c>
      <c r="E38" s="98">
        <v>238</v>
      </c>
      <c r="F38" s="80"/>
      <c r="G38" s="80"/>
      <c r="H38" s="80"/>
      <c r="I38" s="80">
        <v>44</v>
      </c>
      <c r="J38" s="80"/>
      <c r="K38" s="80"/>
      <c r="L38" s="80"/>
      <c r="M38" s="80"/>
      <c r="N38" s="80"/>
      <c r="O38" s="80"/>
      <c r="P38" s="80"/>
      <c r="Q38" s="80"/>
      <c r="R38" s="80"/>
      <c r="S38" s="80"/>
      <c r="T38" s="80"/>
      <c r="U38" s="80"/>
      <c r="V38" s="80"/>
      <c r="W38" s="100"/>
      <c r="X38" s="80">
        <v>11</v>
      </c>
      <c r="Y38" s="80"/>
      <c r="Z38" s="80"/>
      <c r="AA38" s="80">
        <v>4</v>
      </c>
      <c r="AB38" s="80">
        <v>9</v>
      </c>
      <c r="AC38" s="80">
        <v>63</v>
      </c>
      <c r="AD38" s="80"/>
      <c r="AE38" s="80"/>
      <c r="AF38" s="80"/>
      <c r="AG38" s="80"/>
      <c r="AH38" s="80"/>
      <c r="AI38" s="80"/>
      <c r="AJ38" s="80"/>
      <c r="AK38" s="80"/>
      <c r="AL38" s="80"/>
      <c r="AM38" s="80"/>
      <c r="AN38" s="80">
        <v>3</v>
      </c>
      <c r="AO38" s="100"/>
      <c r="AP38" s="80"/>
      <c r="AQ38" s="80"/>
      <c r="AR38" s="80"/>
      <c r="AS38" s="80"/>
      <c r="AT38" s="80"/>
      <c r="AU38" s="80">
        <v>3</v>
      </c>
      <c r="AV38" s="80"/>
      <c r="AW38" s="80">
        <v>41</v>
      </c>
      <c r="AX38" s="80"/>
      <c r="AY38" s="80"/>
      <c r="AZ38" s="80"/>
      <c r="BA38" s="80">
        <v>3</v>
      </c>
      <c r="BB38" s="80"/>
      <c r="BC38" s="80"/>
      <c r="BD38" s="80"/>
      <c r="BE38" s="80"/>
      <c r="BF38" s="80"/>
      <c r="BG38" s="100"/>
      <c r="BH38" s="80"/>
      <c r="BI38" s="80"/>
      <c r="BJ38" s="80"/>
      <c r="BK38" s="80"/>
      <c r="BL38" s="80"/>
      <c r="BM38" s="80"/>
      <c r="BN38" s="80"/>
      <c r="BO38" s="80"/>
      <c r="BP38" s="100"/>
      <c r="BQ38" s="80">
        <v>7</v>
      </c>
      <c r="BR38" s="80"/>
      <c r="BS38" s="80"/>
      <c r="BT38" s="80"/>
      <c r="BU38" s="80"/>
      <c r="BV38" s="80"/>
      <c r="BW38" s="80"/>
      <c r="BX38" s="80"/>
      <c r="BY38" s="80"/>
      <c r="BZ38" s="80"/>
      <c r="CA38" s="80"/>
      <c r="CB38" s="80"/>
      <c r="CC38" s="80"/>
      <c r="CD38" s="80"/>
      <c r="CE38" s="100">
        <v>9</v>
      </c>
      <c r="CF38" s="80"/>
      <c r="CG38" s="80"/>
      <c r="CH38" s="80"/>
      <c r="CI38" s="80"/>
      <c r="CJ38" s="80"/>
      <c r="CK38" s="80"/>
      <c r="CL38" s="80"/>
      <c r="CM38" s="80"/>
      <c r="CN38" s="80"/>
      <c r="CO38" s="80"/>
      <c r="CP38" s="100">
        <v>1</v>
      </c>
      <c r="CQ38" s="80"/>
      <c r="CR38" s="80"/>
      <c r="CS38" s="80"/>
      <c r="CT38" s="80"/>
      <c r="CU38" s="80"/>
      <c r="CV38" s="80"/>
      <c r="CW38" s="80"/>
      <c r="CX38" s="80"/>
      <c r="CY38" s="100">
        <v>4</v>
      </c>
      <c r="CZ38" s="80">
        <v>35</v>
      </c>
      <c r="DA38" s="80"/>
      <c r="DB38" s="80"/>
      <c r="DC38" s="80"/>
      <c r="DD38" s="80"/>
      <c r="DE38" s="80"/>
      <c r="DF38" s="80">
        <v>1</v>
      </c>
      <c r="DG38" s="80"/>
    </row>
    <row r="39" spans="1:111" ht="16" thickBot="1" x14ac:dyDescent="0.25">
      <c r="A39" s="511"/>
      <c r="B39" s="105" t="s">
        <v>81</v>
      </c>
      <c r="C39" s="99"/>
      <c r="D39" s="80">
        <v>4</v>
      </c>
      <c r="E39" s="98">
        <v>6</v>
      </c>
      <c r="F39" s="80"/>
      <c r="G39" s="80"/>
      <c r="H39" s="80"/>
      <c r="I39" s="80">
        <v>1</v>
      </c>
      <c r="J39" s="80"/>
      <c r="K39" s="80"/>
      <c r="L39" s="80"/>
      <c r="M39" s="80"/>
      <c r="N39" s="80"/>
      <c r="O39" s="80"/>
      <c r="P39" s="80"/>
      <c r="Q39" s="80"/>
      <c r="R39" s="80"/>
      <c r="S39" s="80"/>
      <c r="T39" s="80"/>
      <c r="U39" s="80"/>
      <c r="V39" s="80"/>
      <c r="W39" s="100"/>
      <c r="X39" s="80"/>
      <c r="Y39" s="80"/>
      <c r="Z39" s="80"/>
      <c r="AA39" s="80">
        <v>1</v>
      </c>
      <c r="AB39" s="80">
        <v>3</v>
      </c>
      <c r="AC39" s="80"/>
      <c r="AD39" s="80"/>
      <c r="AE39" s="80"/>
      <c r="AF39" s="80"/>
      <c r="AG39" s="80"/>
      <c r="AH39" s="80"/>
      <c r="AI39" s="80"/>
      <c r="AJ39" s="80"/>
      <c r="AK39" s="80"/>
      <c r="AL39" s="80"/>
      <c r="AM39" s="80"/>
      <c r="AN39" s="80"/>
      <c r="AO39" s="100"/>
      <c r="AP39" s="80"/>
      <c r="AQ39" s="80"/>
      <c r="AR39" s="80"/>
      <c r="AS39" s="80"/>
      <c r="AT39" s="80"/>
      <c r="AU39" s="80"/>
      <c r="AV39" s="80"/>
      <c r="AW39" s="80"/>
      <c r="AX39" s="80"/>
      <c r="AY39" s="80"/>
      <c r="AZ39" s="80"/>
      <c r="BA39" s="80"/>
      <c r="BB39" s="80"/>
      <c r="BC39" s="80"/>
      <c r="BD39" s="80"/>
      <c r="BE39" s="80"/>
      <c r="BF39" s="80"/>
      <c r="BG39" s="100"/>
      <c r="BH39" s="80"/>
      <c r="BI39" s="80"/>
      <c r="BJ39" s="80"/>
      <c r="BK39" s="80"/>
      <c r="BL39" s="80"/>
      <c r="BM39" s="80"/>
      <c r="BN39" s="80"/>
      <c r="BO39" s="80"/>
      <c r="BP39" s="100"/>
      <c r="BQ39" s="80"/>
      <c r="BR39" s="80"/>
      <c r="BS39" s="80"/>
      <c r="BT39" s="80"/>
      <c r="BU39" s="80">
        <v>1</v>
      </c>
      <c r="BV39" s="80"/>
      <c r="BW39" s="80"/>
      <c r="BX39" s="80"/>
      <c r="BY39" s="80"/>
      <c r="BZ39" s="80"/>
      <c r="CA39" s="80"/>
      <c r="CB39" s="80"/>
      <c r="CC39" s="80"/>
      <c r="CD39" s="80"/>
      <c r="CE39" s="100"/>
      <c r="CF39" s="80"/>
      <c r="CG39" s="80"/>
      <c r="CH39" s="80"/>
      <c r="CI39" s="80"/>
      <c r="CJ39" s="80"/>
      <c r="CK39" s="80"/>
      <c r="CL39" s="80"/>
      <c r="CM39" s="80"/>
      <c r="CN39" s="80"/>
      <c r="CO39" s="80"/>
      <c r="CP39" s="100"/>
      <c r="CQ39" s="80"/>
      <c r="CR39" s="80"/>
      <c r="CS39" s="80"/>
      <c r="CT39" s="80"/>
      <c r="CU39" s="80"/>
      <c r="CV39" s="80"/>
      <c r="CW39" s="80"/>
      <c r="CX39" s="80"/>
      <c r="CY39" s="100"/>
      <c r="CZ39" s="80"/>
      <c r="DA39" s="80"/>
      <c r="DB39" s="80"/>
      <c r="DC39" s="80"/>
      <c r="DD39" s="80"/>
      <c r="DE39" s="80"/>
      <c r="DF39" s="80"/>
      <c r="DG39" s="80"/>
    </row>
    <row r="40" spans="1:111" x14ac:dyDescent="0.2">
      <c r="A40" s="511" t="s">
        <v>593</v>
      </c>
      <c r="B40" s="107" t="s">
        <v>131</v>
      </c>
      <c r="C40" s="101">
        <v>66</v>
      </c>
      <c r="D40" s="80">
        <v>49</v>
      </c>
      <c r="E40" s="98">
        <v>1812</v>
      </c>
      <c r="F40" s="102"/>
      <c r="G40" s="102"/>
      <c r="H40" s="102"/>
      <c r="I40" s="102">
        <v>75</v>
      </c>
      <c r="J40" s="102"/>
      <c r="K40" s="102"/>
      <c r="L40" s="102">
        <v>37</v>
      </c>
      <c r="M40" s="102">
        <v>27</v>
      </c>
      <c r="N40" s="102">
        <v>42</v>
      </c>
      <c r="O40" s="102">
        <v>56</v>
      </c>
      <c r="P40" s="102"/>
      <c r="Q40" s="102"/>
      <c r="R40" s="102"/>
      <c r="S40" s="102">
        <v>33</v>
      </c>
      <c r="T40" s="102">
        <v>16</v>
      </c>
      <c r="U40" s="102"/>
      <c r="V40" s="102"/>
      <c r="W40" s="103"/>
      <c r="X40" s="102"/>
      <c r="Y40" s="102"/>
      <c r="Z40" s="102"/>
      <c r="AA40" s="102"/>
      <c r="AB40" s="102">
        <v>230</v>
      </c>
      <c r="AC40" s="102">
        <v>105</v>
      </c>
      <c r="AD40" s="102"/>
      <c r="AE40" s="102">
        <v>22</v>
      </c>
      <c r="AF40" s="102"/>
      <c r="AG40" s="102"/>
      <c r="AH40" s="102"/>
      <c r="AI40" s="102"/>
      <c r="AJ40" s="102"/>
      <c r="AK40" s="102"/>
      <c r="AL40" s="102">
        <v>7</v>
      </c>
      <c r="AM40" s="102"/>
      <c r="AN40" s="102">
        <v>10</v>
      </c>
      <c r="AO40" s="103"/>
      <c r="AP40" s="102"/>
      <c r="AQ40" s="102"/>
      <c r="AR40" s="102"/>
      <c r="AS40" s="102"/>
      <c r="AT40" s="102"/>
      <c r="AU40" s="102">
        <v>70</v>
      </c>
      <c r="AV40" s="102"/>
      <c r="AW40" s="102">
        <v>44</v>
      </c>
      <c r="AX40" s="102"/>
      <c r="AY40" s="102">
        <v>20</v>
      </c>
      <c r="AZ40" s="102">
        <v>55</v>
      </c>
      <c r="BA40" s="102">
        <v>38</v>
      </c>
      <c r="BB40" s="102">
        <v>54</v>
      </c>
      <c r="BC40" s="102">
        <v>14</v>
      </c>
      <c r="BD40" s="102">
        <v>18</v>
      </c>
      <c r="BE40" s="102"/>
      <c r="BF40" s="102">
        <v>2</v>
      </c>
      <c r="BG40" s="103"/>
      <c r="BH40" s="102"/>
      <c r="BI40" s="102">
        <v>75</v>
      </c>
      <c r="BJ40" s="102">
        <v>16</v>
      </c>
      <c r="BK40" s="102">
        <v>42</v>
      </c>
      <c r="BL40" s="102">
        <v>57</v>
      </c>
      <c r="BM40" s="102">
        <v>1</v>
      </c>
      <c r="BN40" s="102">
        <v>2</v>
      </c>
      <c r="BO40" s="102">
        <v>2</v>
      </c>
      <c r="BP40" s="103"/>
      <c r="BQ40" s="102">
        <v>24</v>
      </c>
      <c r="BR40" s="102"/>
      <c r="BS40" s="102">
        <v>6</v>
      </c>
      <c r="BT40" s="102">
        <v>27</v>
      </c>
      <c r="BU40" s="102">
        <v>13</v>
      </c>
      <c r="BV40" s="102"/>
      <c r="BW40" s="102"/>
      <c r="BX40" s="102"/>
      <c r="BY40" s="102"/>
      <c r="BZ40" s="102">
        <v>87</v>
      </c>
      <c r="CA40" s="102"/>
      <c r="CB40" s="102"/>
      <c r="CC40" s="102">
        <v>3</v>
      </c>
      <c r="CD40" s="102"/>
      <c r="CE40" s="103">
        <v>49</v>
      </c>
      <c r="CF40" s="102"/>
      <c r="CG40" s="102">
        <v>4</v>
      </c>
      <c r="CH40" s="102">
        <v>6</v>
      </c>
      <c r="CI40" s="102"/>
      <c r="CJ40" s="102"/>
      <c r="CK40" s="102"/>
      <c r="CL40" s="102"/>
      <c r="CM40" s="102"/>
      <c r="CN40" s="102"/>
      <c r="CO40" s="102"/>
      <c r="CP40" s="103">
        <v>22</v>
      </c>
      <c r="CQ40" s="102"/>
      <c r="CR40" s="102"/>
      <c r="CS40" s="102">
        <v>33</v>
      </c>
      <c r="CT40" s="102">
        <v>54</v>
      </c>
      <c r="CU40" s="102">
        <v>43</v>
      </c>
      <c r="CV40" s="102">
        <v>10</v>
      </c>
      <c r="CW40" s="102"/>
      <c r="CX40" s="102"/>
      <c r="CY40" s="103">
        <v>41</v>
      </c>
      <c r="CZ40" s="102">
        <v>75</v>
      </c>
      <c r="DA40" s="102"/>
      <c r="DB40" s="102">
        <v>34</v>
      </c>
      <c r="DC40" s="102">
        <v>70</v>
      </c>
      <c r="DD40" s="102">
        <v>6</v>
      </c>
      <c r="DE40" s="102">
        <v>22</v>
      </c>
      <c r="DF40" s="102"/>
      <c r="DG40" s="102">
        <v>13</v>
      </c>
    </row>
    <row r="41" spans="1:111" x14ac:dyDescent="0.2">
      <c r="A41" s="511"/>
      <c r="B41" s="106" t="s">
        <v>103</v>
      </c>
      <c r="C41" s="101">
        <v>52</v>
      </c>
      <c r="D41" s="80">
        <v>51</v>
      </c>
      <c r="E41" s="98">
        <v>55212</v>
      </c>
      <c r="F41" s="80"/>
      <c r="G41" s="80"/>
      <c r="H41" s="80"/>
      <c r="I41" s="80">
        <v>1049</v>
      </c>
      <c r="J41" s="80"/>
      <c r="K41" s="80"/>
      <c r="L41" s="80">
        <v>1291</v>
      </c>
      <c r="M41" s="80">
        <v>579</v>
      </c>
      <c r="N41" s="80">
        <v>916</v>
      </c>
      <c r="O41" s="80">
        <v>775</v>
      </c>
      <c r="P41" s="80"/>
      <c r="Q41" s="80"/>
      <c r="R41" s="80"/>
      <c r="S41" s="80">
        <v>458</v>
      </c>
      <c r="T41" s="80">
        <v>5</v>
      </c>
      <c r="U41" s="80"/>
      <c r="V41" s="80"/>
      <c r="W41" s="100"/>
      <c r="X41" s="80"/>
      <c r="Y41" s="80"/>
      <c r="Z41" s="80"/>
      <c r="AA41" s="80"/>
      <c r="AB41" s="80">
        <v>3830</v>
      </c>
      <c r="AC41" s="80">
        <v>3471</v>
      </c>
      <c r="AD41" s="80"/>
      <c r="AE41" s="80">
        <v>1053</v>
      </c>
      <c r="AF41" s="80"/>
      <c r="AG41" s="80"/>
      <c r="AH41" s="80"/>
      <c r="AI41" s="80"/>
      <c r="AJ41" s="80"/>
      <c r="AK41" s="80"/>
      <c r="AL41" s="80">
        <v>25</v>
      </c>
      <c r="AM41" s="80"/>
      <c r="AN41" s="80"/>
      <c r="AO41" s="100"/>
      <c r="AP41" s="80"/>
      <c r="AQ41" s="80"/>
      <c r="AR41" s="80"/>
      <c r="AS41" s="80"/>
      <c r="AT41" s="80"/>
      <c r="AU41" s="80">
        <v>2968</v>
      </c>
      <c r="AV41" s="80"/>
      <c r="AW41" s="80">
        <v>2333</v>
      </c>
      <c r="AX41" s="80"/>
      <c r="AY41" s="80">
        <v>1404</v>
      </c>
      <c r="AZ41" s="80">
        <v>719</v>
      </c>
      <c r="BA41" s="80">
        <v>1177</v>
      </c>
      <c r="BB41" s="80">
        <v>1371</v>
      </c>
      <c r="BC41" s="80">
        <v>975</v>
      </c>
      <c r="BD41" s="80">
        <v>254</v>
      </c>
      <c r="BE41" s="80"/>
      <c r="BF41" s="80"/>
      <c r="BG41" s="100"/>
      <c r="BH41" s="80"/>
      <c r="BI41" s="80">
        <v>1420</v>
      </c>
      <c r="BJ41" s="80">
        <v>1221</v>
      </c>
      <c r="BK41" s="80">
        <v>704</v>
      </c>
      <c r="BL41" s="80">
        <v>1302</v>
      </c>
      <c r="BM41" s="80">
        <v>562</v>
      </c>
      <c r="BN41" s="80"/>
      <c r="BO41" s="80">
        <v>3</v>
      </c>
      <c r="BP41" s="100"/>
      <c r="BQ41" s="80">
        <v>3253</v>
      </c>
      <c r="BR41" s="80"/>
      <c r="BS41" s="80">
        <v>595</v>
      </c>
      <c r="BT41" s="80">
        <v>1223</v>
      </c>
      <c r="BU41" s="80">
        <v>1018</v>
      </c>
      <c r="BV41" s="80">
        <v>1391</v>
      </c>
      <c r="BW41" s="80"/>
      <c r="BX41" s="80"/>
      <c r="BY41" s="80"/>
      <c r="BZ41" s="80">
        <v>1101</v>
      </c>
      <c r="CA41" s="80">
        <v>305</v>
      </c>
      <c r="CB41" s="80"/>
      <c r="CC41" s="80">
        <v>1284</v>
      </c>
      <c r="CD41" s="80"/>
      <c r="CE41" s="100">
        <v>1779</v>
      </c>
      <c r="CF41" s="80"/>
      <c r="CG41" s="80">
        <v>1390</v>
      </c>
      <c r="CH41" s="80">
        <v>1062</v>
      </c>
      <c r="CI41" s="80"/>
      <c r="CJ41" s="80"/>
      <c r="CK41" s="80"/>
      <c r="CL41" s="80">
        <v>1</v>
      </c>
      <c r="CM41" s="80"/>
      <c r="CN41" s="80">
        <v>251</v>
      </c>
      <c r="CO41" s="80"/>
      <c r="CP41" s="100">
        <v>1433</v>
      </c>
      <c r="CQ41" s="80"/>
      <c r="CR41" s="80"/>
      <c r="CS41" s="80">
        <v>450</v>
      </c>
      <c r="CT41" s="80">
        <v>589</v>
      </c>
      <c r="CU41" s="80">
        <v>791</v>
      </c>
      <c r="CV41" s="80">
        <v>960</v>
      </c>
      <c r="CW41" s="80"/>
      <c r="CX41" s="80"/>
      <c r="CY41" s="100">
        <v>1492</v>
      </c>
      <c r="CZ41" s="80">
        <v>967</v>
      </c>
      <c r="DA41" s="80">
        <v>1</v>
      </c>
      <c r="DB41" s="80">
        <v>960</v>
      </c>
      <c r="DC41" s="80">
        <v>1066</v>
      </c>
      <c r="DD41" s="80">
        <v>782</v>
      </c>
      <c r="DE41" s="80">
        <v>681</v>
      </c>
      <c r="DF41" s="80">
        <v>522</v>
      </c>
      <c r="DG41" s="80"/>
    </row>
    <row r="42" spans="1:111" x14ac:dyDescent="0.2">
      <c r="A42" s="511"/>
      <c r="B42" s="109" t="s">
        <v>184</v>
      </c>
      <c r="C42" s="99"/>
      <c r="D42" s="80">
        <v>2</v>
      </c>
      <c r="E42" s="98">
        <v>5</v>
      </c>
      <c r="F42" s="80"/>
      <c r="G42" s="80"/>
      <c r="H42" s="80"/>
      <c r="I42" s="80"/>
      <c r="J42" s="80"/>
      <c r="K42" s="80"/>
      <c r="L42" s="80"/>
      <c r="M42" s="80"/>
      <c r="N42" s="80"/>
      <c r="O42" s="80"/>
      <c r="P42" s="80"/>
      <c r="Q42" s="80"/>
      <c r="R42" s="80"/>
      <c r="S42" s="80"/>
      <c r="T42" s="80"/>
      <c r="U42" s="80"/>
      <c r="V42" s="80"/>
      <c r="W42" s="100"/>
      <c r="X42" s="80"/>
      <c r="Y42" s="80"/>
      <c r="Z42" s="80"/>
      <c r="AA42" s="80"/>
      <c r="AB42" s="80">
        <v>2</v>
      </c>
      <c r="AC42" s="80"/>
      <c r="AD42" s="80"/>
      <c r="AE42" s="80"/>
      <c r="AF42" s="80"/>
      <c r="AG42" s="80"/>
      <c r="AH42" s="80"/>
      <c r="AI42" s="80"/>
      <c r="AJ42" s="80"/>
      <c r="AK42" s="80"/>
      <c r="AL42" s="80"/>
      <c r="AM42" s="80"/>
      <c r="AN42" s="80"/>
      <c r="AO42" s="100"/>
      <c r="AP42" s="80"/>
      <c r="AQ42" s="80"/>
      <c r="AR42" s="80"/>
      <c r="AS42" s="80"/>
      <c r="AT42" s="80"/>
      <c r="AU42" s="80"/>
      <c r="AV42" s="80"/>
      <c r="AW42" s="80"/>
      <c r="AX42" s="80"/>
      <c r="AY42" s="80"/>
      <c r="AZ42" s="80"/>
      <c r="BA42" s="80"/>
      <c r="BB42" s="80"/>
      <c r="BC42" s="80"/>
      <c r="BD42" s="80"/>
      <c r="BE42" s="80"/>
      <c r="BF42" s="80"/>
      <c r="BG42" s="100"/>
      <c r="BH42" s="80"/>
      <c r="BI42" s="80"/>
      <c r="BJ42" s="80"/>
      <c r="BK42" s="80"/>
      <c r="BL42" s="80"/>
      <c r="BM42" s="80"/>
      <c r="BN42" s="80"/>
      <c r="BO42" s="80"/>
      <c r="BP42" s="100"/>
      <c r="BQ42" s="80"/>
      <c r="BR42" s="80"/>
      <c r="BS42" s="80"/>
      <c r="BT42" s="80"/>
      <c r="BU42" s="80"/>
      <c r="BV42" s="80"/>
      <c r="BW42" s="80"/>
      <c r="BX42" s="80"/>
      <c r="BY42" s="80"/>
      <c r="BZ42" s="80"/>
      <c r="CA42" s="80"/>
      <c r="CB42" s="80"/>
      <c r="CC42" s="80"/>
      <c r="CD42" s="80"/>
      <c r="CE42" s="100"/>
      <c r="CF42" s="80"/>
      <c r="CG42" s="80"/>
      <c r="CH42" s="80"/>
      <c r="CI42" s="80"/>
      <c r="CJ42" s="80"/>
      <c r="CK42" s="80"/>
      <c r="CL42" s="80"/>
      <c r="CM42" s="80"/>
      <c r="CN42" s="80"/>
      <c r="CO42" s="80"/>
      <c r="CP42" s="100"/>
      <c r="CQ42" s="80"/>
      <c r="CR42" s="80"/>
      <c r="CS42" s="80"/>
      <c r="CT42" s="80"/>
      <c r="CU42" s="80"/>
      <c r="CV42" s="80"/>
      <c r="CW42" s="80"/>
      <c r="CX42" s="80"/>
      <c r="CY42" s="100"/>
      <c r="CZ42" s="80">
        <v>3</v>
      </c>
      <c r="DA42" s="80"/>
      <c r="DB42" s="80"/>
      <c r="DC42" s="80"/>
      <c r="DD42" s="80"/>
      <c r="DE42" s="80"/>
      <c r="DF42" s="80"/>
      <c r="DG42" s="80"/>
    </row>
    <row r="43" spans="1:111" ht="16" thickBot="1" x14ac:dyDescent="0.25">
      <c r="A43" s="511"/>
      <c r="B43" s="105" t="s">
        <v>81</v>
      </c>
      <c r="C43" s="99"/>
      <c r="D43" s="80">
        <v>3</v>
      </c>
      <c r="E43" s="98">
        <v>30</v>
      </c>
      <c r="F43" s="80"/>
      <c r="G43" s="80"/>
      <c r="H43" s="80"/>
      <c r="I43" s="80"/>
      <c r="J43" s="80"/>
      <c r="K43" s="80"/>
      <c r="L43" s="80"/>
      <c r="M43" s="80"/>
      <c r="N43" s="80"/>
      <c r="O43" s="80"/>
      <c r="P43" s="80"/>
      <c r="Q43" s="80"/>
      <c r="R43" s="80"/>
      <c r="S43" s="80"/>
      <c r="T43" s="80"/>
      <c r="U43" s="80"/>
      <c r="V43" s="80"/>
      <c r="W43" s="100"/>
      <c r="X43" s="80"/>
      <c r="Y43" s="80"/>
      <c r="Z43" s="80"/>
      <c r="AA43" s="80"/>
      <c r="AB43" s="80">
        <v>24</v>
      </c>
      <c r="AC43" s="80">
        <v>4</v>
      </c>
      <c r="AD43" s="80"/>
      <c r="AE43" s="80"/>
      <c r="AF43" s="80"/>
      <c r="AG43" s="80"/>
      <c r="AH43" s="80"/>
      <c r="AI43" s="80"/>
      <c r="AJ43" s="80"/>
      <c r="AK43" s="80"/>
      <c r="AL43" s="80"/>
      <c r="AM43" s="80"/>
      <c r="AN43" s="80"/>
      <c r="AO43" s="100"/>
      <c r="AP43" s="80"/>
      <c r="AQ43" s="80"/>
      <c r="AR43" s="80"/>
      <c r="AS43" s="80"/>
      <c r="AT43" s="80"/>
      <c r="AU43" s="80">
        <v>2</v>
      </c>
      <c r="AV43" s="80"/>
      <c r="AW43" s="80"/>
      <c r="AX43" s="80"/>
      <c r="AY43" s="80"/>
      <c r="AZ43" s="80"/>
      <c r="BA43" s="80"/>
      <c r="BB43" s="80"/>
      <c r="BC43" s="80"/>
      <c r="BD43" s="80"/>
      <c r="BE43" s="80"/>
      <c r="BF43" s="80"/>
      <c r="BG43" s="100"/>
      <c r="BH43" s="80"/>
      <c r="BI43" s="80"/>
      <c r="BJ43" s="80"/>
      <c r="BK43" s="80"/>
      <c r="BL43" s="80"/>
      <c r="BM43" s="80"/>
      <c r="BN43" s="80"/>
      <c r="BO43" s="80"/>
      <c r="BP43" s="100"/>
      <c r="BQ43" s="80"/>
      <c r="BR43" s="80"/>
      <c r="BS43" s="80"/>
      <c r="BT43" s="80"/>
      <c r="BU43" s="80"/>
      <c r="BV43" s="80"/>
      <c r="BW43" s="80"/>
      <c r="BX43" s="80"/>
      <c r="BY43" s="80"/>
      <c r="BZ43" s="80"/>
      <c r="CA43" s="80"/>
      <c r="CB43" s="80"/>
      <c r="CC43" s="80"/>
      <c r="CD43" s="80"/>
      <c r="CE43" s="100"/>
      <c r="CF43" s="80"/>
      <c r="CG43" s="80"/>
      <c r="CH43" s="80"/>
      <c r="CI43" s="80"/>
      <c r="CJ43" s="80"/>
      <c r="CK43" s="80"/>
      <c r="CL43" s="80"/>
      <c r="CM43" s="80"/>
      <c r="CN43" s="80"/>
      <c r="CO43" s="80"/>
      <c r="CP43" s="100"/>
      <c r="CQ43" s="80"/>
      <c r="CR43" s="80"/>
      <c r="CS43" s="80"/>
      <c r="CT43" s="80"/>
      <c r="CU43" s="80"/>
      <c r="CV43" s="80"/>
      <c r="CW43" s="80"/>
      <c r="CX43" s="80"/>
      <c r="CY43" s="100"/>
      <c r="CZ43" s="80"/>
      <c r="DA43" s="80"/>
      <c r="DB43" s="80"/>
      <c r="DC43" s="80"/>
      <c r="DD43" s="80"/>
      <c r="DE43" s="80"/>
      <c r="DF43" s="80"/>
      <c r="DG43" s="80"/>
    </row>
    <row r="44" spans="1:111" x14ac:dyDescent="0.2">
      <c r="A44" s="511" t="s">
        <v>594</v>
      </c>
      <c r="B44" s="106" t="s">
        <v>103</v>
      </c>
      <c r="C44" s="101">
        <v>36</v>
      </c>
      <c r="D44" s="80">
        <v>50</v>
      </c>
      <c r="E44" s="98">
        <v>1013</v>
      </c>
      <c r="F44" s="102"/>
      <c r="G44" s="102"/>
      <c r="H44" s="102"/>
      <c r="I44" s="102">
        <v>41</v>
      </c>
      <c r="J44" s="102">
        <v>30</v>
      </c>
      <c r="K44" s="102"/>
      <c r="L44" s="102">
        <v>7</v>
      </c>
      <c r="M44" s="102">
        <v>1</v>
      </c>
      <c r="N44" s="102"/>
      <c r="O44" s="102">
        <v>7</v>
      </c>
      <c r="P44" s="102"/>
      <c r="Q44" s="102"/>
      <c r="R44" s="102"/>
      <c r="S44" s="102"/>
      <c r="T44" s="102">
        <v>2</v>
      </c>
      <c r="U44" s="102">
        <v>4</v>
      </c>
      <c r="V44" s="102">
        <v>13</v>
      </c>
      <c r="W44" s="103">
        <v>31</v>
      </c>
      <c r="X44" s="102"/>
      <c r="Y44" s="102"/>
      <c r="Z44" s="102"/>
      <c r="AA44" s="102"/>
      <c r="AB44" s="102">
        <v>64</v>
      </c>
      <c r="AC44" s="102">
        <v>52</v>
      </c>
      <c r="AD44" s="102"/>
      <c r="AE44" s="102"/>
      <c r="AF44" s="102">
        <v>7</v>
      </c>
      <c r="AG44" s="102">
        <v>3</v>
      </c>
      <c r="AH44" s="102"/>
      <c r="AI44" s="102"/>
      <c r="AJ44" s="102"/>
      <c r="AK44" s="102"/>
      <c r="AL44" s="102">
        <v>1</v>
      </c>
      <c r="AM44" s="102"/>
      <c r="AN44" s="102"/>
      <c r="AO44" s="103"/>
      <c r="AP44" s="102"/>
      <c r="AQ44" s="102"/>
      <c r="AR44" s="102"/>
      <c r="AS44" s="102"/>
      <c r="AT44" s="102"/>
      <c r="AU44" s="102">
        <v>54</v>
      </c>
      <c r="AV44" s="102"/>
      <c r="AW44" s="102">
        <v>1</v>
      </c>
      <c r="AX44" s="102"/>
      <c r="AY44" s="102"/>
      <c r="AZ44" s="102">
        <v>2</v>
      </c>
      <c r="BA44" s="102">
        <v>4</v>
      </c>
      <c r="BB44" s="102"/>
      <c r="BC44" s="102">
        <v>4</v>
      </c>
      <c r="BD44" s="102"/>
      <c r="BE44" s="102">
        <v>1</v>
      </c>
      <c r="BF44" s="102">
        <v>144</v>
      </c>
      <c r="BG44" s="103"/>
      <c r="BH44" s="102"/>
      <c r="BI44" s="102">
        <v>45</v>
      </c>
      <c r="BJ44" s="102">
        <v>165</v>
      </c>
      <c r="BK44" s="102">
        <v>8</v>
      </c>
      <c r="BL44" s="102">
        <v>16</v>
      </c>
      <c r="BM44" s="102">
        <v>13</v>
      </c>
      <c r="BN44" s="102"/>
      <c r="BO44" s="102"/>
      <c r="BP44" s="103"/>
      <c r="BQ44" s="102">
        <v>14</v>
      </c>
      <c r="BR44" s="102"/>
      <c r="BS44" s="102">
        <v>3</v>
      </c>
      <c r="BT44" s="102">
        <v>8</v>
      </c>
      <c r="BU44" s="102">
        <v>3</v>
      </c>
      <c r="BV44" s="102">
        <v>1</v>
      </c>
      <c r="BW44" s="102"/>
      <c r="BX44" s="102"/>
      <c r="BY44" s="102">
        <v>4</v>
      </c>
      <c r="BZ44" s="102"/>
      <c r="CA44" s="102"/>
      <c r="CB44" s="102"/>
      <c r="CC44" s="102">
        <v>2</v>
      </c>
      <c r="CD44" s="102">
        <v>4</v>
      </c>
      <c r="CE44" s="103">
        <v>40</v>
      </c>
      <c r="CF44" s="102"/>
      <c r="CG44" s="102">
        <v>1</v>
      </c>
      <c r="CH44" s="102">
        <v>5</v>
      </c>
      <c r="CI44" s="102">
        <v>1</v>
      </c>
      <c r="CJ44" s="102"/>
      <c r="CK44" s="102"/>
      <c r="CL44" s="102"/>
      <c r="CM44" s="102"/>
      <c r="CN44" s="102"/>
      <c r="CO44" s="102"/>
      <c r="CP44" s="103">
        <v>19</v>
      </c>
      <c r="CQ44" s="102"/>
      <c r="CR44" s="102">
        <v>2</v>
      </c>
      <c r="CS44" s="102"/>
      <c r="CT44" s="102">
        <v>1</v>
      </c>
      <c r="CU44" s="102">
        <v>2</v>
      </c>
      <c r="CV44" s="102">
        <v>4</v>
      </c>
      <c r="CW44" s="102">
        <v>1</v>
      </c>
      <c r="CX44" s="102"/>
      <c r="CY44" s="103">
        <v>81</v>
      </c>
      <c r="CZ44" s="102">
        <v>16</v>
      </c>
      <c r="DA44" s="102"/>
      <c r="DB44" s="102">
        <v>1</v>
      </c>
      <c r="DC44" s="102"/>
      <c r="DD44" s="102">
        <v>7</v>
      </c>
      <c r="DE44" s="102">
        <v>1</v>
      </c>
      <c r="DF44" s="102">
        <v>72</v>
      </c>
      <c r="DG44" s="102"/>
    </row>
    <row r="45" spans="1:111" x14ac:dyDescent="0.2">
      <c r="A45" s="511"/>
      <c r="B45" s="109" t="s">
        <v>184</v>
      </c>
      <c r="C45" s="101">
        <v>590</v>
      </c>
      <c r="D45" s="80">
        <v>31</v>
      </c>
      <c r="E45" s="98">
        <v>2866</v>
      </c>
      <c r="F45" s="80"/>
      <c r="G45" s="80"/>
      <c r="H45" s="80"/>
      <c r="I45" s="80">
        <v>232</v>
      </c>
      <c r="J45" s="80"/>
      <c r="K45" s="80"/>
      <c r="L45" s="80"/>
      <c r="M45" s="80">
        <v>9</v>
      </c>
      <c r="N45" s="80"/>
      <c r="O45" s="80">
        <v>5</v>
      </c>
      <c r="P45" s="80"/>
      <c r="Q45" s="80"/>
      <c r="R45" s="80"/>
      <c r="S45" s="80"/>
      <c r="T45" s="80">
        <v>26</v>
      </c>
      <c r="U45" s="80"/>
      <c r="V45" s="80">
        <v>39</v>
      </c>
      <c r="W45" s="100">
        <v>4</v>
      </c>
      <c r="X45" s="80"/>
      <c r="Y45" s="80"/>
      <c r="Z45" s="80"/>
      <c r="AA45" s="80"/>
      <c r="AB45" s="80">
        <v>111</v>
      </c>
      <c r="AC45" s="80">
        <v>173</v>
      </c>
      <c r="AD45" s="80"/>
      <c r="AE45" s="80"/>
      <c r="AF45" s="80"/>
      <c r="AG45" s="80">
        <v>9</v>
      </c>
      <c r="AH45" s="80"/>
      <c r="AI45" s="80"/>
      <c r="AJ45" s="80"/>
      <c r="AK45" s="80"/>
      <c r="AL45" s="80"/>
      <c r="AM45" s="80"/>
      <c r="AN45" s="80"/>
      <c r="AO45" s="100"/>
      <c r="AP45" s="80"/>
      <c r="AQ45" s="80"/>
      <c r="AR45" s="80"/>
      <c r="AS45" s="80"/>
      <c r="AT45" s="80"/>
      <c r="AU45" s="80">
        <v>375</v>
      </c>
      <c r="AV45" s="80"/>
      <c r="AW45" s="80"/>
      <c r="AX45" s="80"/>
      <c r="AY45" s="80">
        <v>8</v>
      </c>
      <c r="AZ45" s="80"/>
      <c r="BA45" s="80">
        <v>35</v>
      </c>
      <c r="BB45" s="80"/>
      <c r="BC45" s="80"/>
      <c r="BD45" s="80"/>
      <c r="BE45" s="80"/>
      <c r="BF45" s="80">
        <v>81</v>
      </c>
      <c r="BG45" s="100"/>
      <c r="BH45" s="80"/>
      <c r="BI45" s="80">
        <v>182</v>
      </c>
      <c r="BJ45" s="80">
        <v>239</v>
      </c>
      <c r="BK45" s="80"/>
      <c r="BL45" s="80">
        <v>6</v>
      </c>
      <c r="BM45" s="80">
        <v>8</v>
      </c>
      <c r="BN45" s="80"/>
      <c r="BO45" s="80"/>
      <c r="BP45" s="100"/>
      <c r="BQ45" s="80">
        <v>10</v>
      </c>
      <c r="BR45" s="80"/>
      <c r="BS45" s="80"/>
      <c r="BT45" s="80">
        <v>138</v>
      </c>
      <c r="BU45" s="80">
        <v>48</v>
      </c>
      <c r="BV45" s="80"/>
      <c r="BW45" s="80"/>
      <c r="BX45" s="80"/>
      <c r="BY45" s="80"/>
      <c r="BZ45" s="80"/>
      <c r="CA45" s="80"/>
      <c r="CB45" s="80"/>
      <c r="CC45" s="80"/>
      <c r="CD45" s="80"/>
      <c r="CE45" s="100">
        <v>169</v>
      </c>
      <c r="CF45" s="80"/>
      <c r="CG45" s="80">
        <v>1</v>
      </c>
      <c r="CH45" s="80"/>
      <c r="CI45" s="80"/>
      <c r="CJ45" s="80"/>
      <c r="CK45" s="80"/>
      <c r="CL45" s="80"/>
      <c r="CM45" s="80"/>
      <c r="CN45" s="80">
        <v>1</v>
      </c>
      <c r="CO45" s="80"/>
      <c r="CP45" s="100">
        <v>228</v>
      </c>
      <c r="CQ45" s="80"/>
      <c r="CR45" s="80"/>
      <c r="CS45" s="80">
        <v>116</v>
      </c>
      <c r="CT45" s="80"/>
      <c r="CU45" s="80"/>
      <c r="CV45" s="80">
        <v>4</v>
      </c>
      <c r="CW45" s="80"/>
      <c r="CX45" s="80"/>
      <c r="CY45" s="100">
        <v>266</v>
      </c>
      <c r="CZ45" s="80">
        <v>168</v>
      </c>
      <c r="DA45" s="80"/>
      <c r="DB45" s="80">
        <v>11</v>
      </c>
      <c r="DC45" s="80"/>
      <c r="DD45" s="80"/>
      <c r="DE45" s="80">
        <v>67</v>
      </c>
      <c r="DF45" s="80">
        <v>97</v>
      </c>
      <c r="DG45" s="80"/>
    </row>
    <row r="46" spans="1:111" ht="16" thickBot="1" x14ac:dyDescent="0.25">
      <c r="A46" s="511"/>
      <c r="B46" s="105" t="s">
        <v>81</v>
      </c>
      <c r="C46" s="101">
        <v>5</v>
      </c>
      <c r="D46" s="80">
        <v>8</v>
      </c>
      <c r="E46" s="98">
        <v>70</v>
      </c>
      <c r="F46" s="80"/>
      <c r="G46" s="80"/>
      <c r="H46" s="80"/>
      <c r="I46" s="80">
        <v>19</v>
      </c>
      <c r="J46" s="80"/>
      <c r="K46" s="80"/>
      <c r="L46" s="80"/>
      <c r="M46" s="80"/>
      <c r="N46" s="80"/>
      <c r="O46" s="80"/>
      <c r="P46" s="80"/>
      <c r="Q46" s="80"/>
      <c r="R46" s="80"/>
      <c r="S46" s="80"/>
      <c r="T46" s="80"/>
      <c r="U46" s="80"/>
      <c r="V46" s="80"/>
      <c r="W46" s="100"/>
      <c r="X46" s="80"/>
      <c r="Y46" s="80"/>
      <c r="Z46" s="80"/>
      <c r="AA46" s="80"/>
      <c r="AB46" s="80"/>
      <c r="AC46" s="80">
        <v>1</v>
      </c>
      <c r="AD46" s="80"/>
      <c r="AE46" s="80"/>
      <c r="AF46" s="80"/>
      <c r="AG46" s="80"/>
      <c r="AH46" s="80"/>
      <c r="AI46" s="80"/>
      <c r="AJ46" s="80"/>
      <c r="AK46" s="80"/>
      <c r="AL46" s="80"/>
      <c r="AM46" s="80"/>
      <c r="AN46" s="80"/>
      <c r="AO46" s="100"/>
      <c r="AP46" s="80"/>
      <c r="AQ46" s="80"/>
      <c r="AR46" s="80"/>
      <c r="AS46" s="80"/>
      <c r="AT46" s="80"/>
      <c r="AU46" s="80">
        <v>22</v>
      </c>
      <c r="AV46" s="80"/>
      <c r="AW46" s="80"/>
      <c r="AX46" s="80"/>
      <c r="AY46" s="80"/>
      <c r="AZ46" s="80"/>
      <c r="BA46" s="80"/>
      <c r="BB46" s="80"/>
      <c r="BC46" s="80"/>
      <c r="BD46" s="80"/>
      <c r="BE46" s="80"/>
      <c r="BF46" s="80"/>
      <c r="BG46" s="100"/>
      <c r="BH46" s="80"/>
      <c r="BI46" s="80">
        <v>5</v>
      </c>
      <c r="BJ46" s="80">
        <v>2</v>
      </c>
      <c r="BK46" s="80"/>
      <c r="BL46" s="80"/>
      <c r="BM46" s="80"/>
      <c r="BN46" s="80"/>
      <c r="BO46" s="80"/>
      <c r="BP46" s="100"/>
      <c r="BQ46" s="80"/>
      <c r="BR46" s="80"/>
      <c r="BS46" s="80"/>
      <c r="BT46" s="80"/>
      <c r="BU46" s="80"/>
      <c r="BV46" s="80"/>
      <c r="BW46" s="80"/>
      <c r="BX46" s="80"/>
      <c r="BY46" s="80"/>
      <c r="BZ46" s="80"/>
      <c r="CA46" s="80"/>
      <c r="CB46" s="80"/>
      <c r="CC46" s="80"/>
      <c r="CD46" s="80"/>
      <c r="CE46" s="100">
        <v>2</v>
      </c>
      <c r="CF46" s="80"/>
      <c r="CG46" s="80"/>
      <c r="CH46" s="80"/>
      <c r="CI46" s="80"/>
      <c r="CJ46" s="80"/>
      <c r="CK46" s="80"/>
      <c r="CL46" s="80"/>
      <c r="CM46" s="80"/>
      <c r="CN46" s="80"/>
      <c r="CO46" s="80"/>
      <c r="CP46" s="100"/>
      <c r="CQ46" s="80"/>
      <c r="CR46" s="80"/>
      <c r="CS46" s="80"/>
      <c r="CT46" s="80"/>
      <c r="CU46" s="80"/>
      <c r="CV46" s="80"/>
      <c r="CW46" s="80"/>
      <c r="CX46" s="80"/>
      <c r="CY46" s="100">
        <v>10</v>
      </c>
      <c r="CZ46" s="80">
        <v>9</v>
      </c>
      <c r="DA46" s="80"/>
      <c r="DB46" s="80"/>
      <c r="DC46" s="80"/>
      <c r="DD46" s="80"/>
      <c r="DE46" s="80"/>
      <c r="DF46" s="80"/>
      <c r="DG46" s="80"/>
    </row>
    <row r="47" spans="1:111" x14ac:dyDescent="0.2">
      <c r="A47" s="511" t="s">
        <v>595</v>
      </c>
      <c r="B47" s="107" t="s">
        <v>131</v>
      </c>
      <c r="C47" s="101">
        <v>3627</v>
      </c>
      <c r="D47" s="80">
        <v>76</v>
      </c>
      <c r="E47" s="98">
        <v>48525</v>
      </c>
      <c r="F47" s="102"/>
      <c r="G47" s="102">
        <v>50</v>
      </c>
      <c r="H47" s="102"/>
      <c r="I47" s="102">
        <v>705</v>
      </c>
      <c r="J47" s="102"/>
      <c r="K47" s="102"/>
      <c r="L47" s="102">
        <v>299</v>
      </c>
      <c r="M47" s="102">
        <v>120</v>
      </c>
      <c r="N47" s="102">
        <v>440</v>
      </c>
      <c r="O47" s="102">
        <v>437</v>
      </c>
      <c r="P47" s="102"/>
      <c r="Q47" s="102"/>
      <c r="R47" s="102">
        <v>1025</v>
      </c>
      <c r="S47" s="102">
        <v>108</v>
      </c>
      <c r="T47" s="102">
        <v>290</v>
      </c>
      <c r="U47" s="102">
        <v>193</v>
      </c>
      <c r="V47" s="102">
        <v>1360</v>
      </c>
      <c r="W47" s="103">
        <v>1</v>
      </c>
      <c r="X47" s="102">
        <v>1</v>
      </c>
      <c r="Y47" s="102"/>
      <c r="Z47" s="102">
        <v>6</v>
      </c>
      <c r="AA47" s="102"/>
      <c r="AB47" s="102">
        <v>1961</v>
      </c>
      <c r="AC47" s="102">
        <v>638</v>
      </c>
      <c r="AD47" s="102">
        <v>373</v>
      </c>
      <c r="AE47" s="102"/>
      <c r="AF47" s="102"/>
      <c r="AG47" s="102">
        <v>1025</v>
      </c>
      <c r="AH47" s="102">
        <v>988</v>
      </c>
      <c r="AI47" s="102"/>
      <c r="AJ47" s="102">
        <v>142</v>
      </c>
      <c r="AK47" s="102">
        <v>886</v>
      </c>
      <c r="AL47" s="102">
        <v>560</v>
      </c>
      <c r="AM47" s="102">
        <v>38</v>
      </c>
      <c r="AN47" s="102">
        <v>1096</v>
      </c>
      <c r="AO47" s="103"/>
      <c r="AP47" s="102"/>
      <c r="AQ47" s="102"/>
      <c r="AR47" s="102"/>
      <c r="AS47" s="102">
        <v>3</v>
      </c>
      <c r="AT47" s="102"/>
      <c r="AU47" s="102">
        <v>1034</v>
      </c>
      <c r="AV47" s="102"/>
      <c r="AW47" s="102">
        <v>2103</v>
      </c>
      <c r="AX47" s="102"/>
      <c r="AY47" s="102">
        <v>709</v>
      </c>
      <c r="AZ47" s="102">
        <v>143</v>
      </c>
      <c r="BA47" s="102">
        <v>755</v>
      </c>
      <c r="BB47" s="102">
        <v>106</v>
      </c>
      <c r="BC47" s="102">
        <v>246</v>
      </c>
      <c r="BD47" s="102">
        <v>84</v>
      </c>
      <c r="BE47" s="102">
        <v>270</v>
      </c>
      <c r="BF47" s="102">
        <v>283</v>
      </c>
      <c r="BG47" s="103"/>
      <c r="BH47" s="102"/>
      <c r="BI47" s="102">
        <v>609</v>
      </c>
      <c r="BJ47" s="102">
        <v>462</v>
      </c>
      <c r="BK47" s="102">
        <v>447</v>
      </c>
      <c r="BL47" s="102">
        <v>1009</v>
      </c>
      <c r="BM47" s="102">
        <v>917</v>
      </c>
      <c r="BN47" s="102">
        <v>238</v>
      </c>
      <c r="BO47" s="102">
        <v>2004</v>
      </c>
      <c r="BP47" s="103"/>
      <c r="BQ47" s="102">
        <v>790</v>
      </c>
      <c r="BR47" s="102"/>
      <c r="BS47" s="102">
        <v>162</v>
      </c>
      <c r="BT47" s="102">
        <v>1368</v>
      </c>
      <c r="BU47" s="102">
        <v>148</v>
      </c>
      <c r="BV47" s="102">
        <v>264</v>
      </c>
      <c r="BW47" s="102"/>
      <c r="BX47" s="102">
        <v>102</v>
      </c>
      <c r="BY47" s="102">
        <v>519</v>
      </c>
      <c r="BZ47" s="102">
        <v>446</v>
      </c>
      <c r="CA47" s="102">
        <v>122</v>
      </c>
      <c r="CB47" s="102">
        <v>33</v>
      </c>
      <c r="CC47" s="102">
        <v>48</v>
      </c>
      <c r="CD47" s="102">
        <v>2414</v>
      </c>
      <c r="CE47" s="103">
        <v>636</v>
      </c>
      <c r="CF47" s="102"/>
      <c r="CG47" s="102">
        <v>714</v>
      </c>
      <c r="CH47" s="102">
        <v>410</v>
      </c>
      <c r="CI47" s="102">
        <v>1773</v>
      </c>
      <c r="CJ47" s="102"/>
      <c r="CK47" s="102">
        <v>59</v>
      </c>
      <c r="CL47" s="102"/>
      <c r="CM47" s="102">
        <v>866</v>
      </c>
      <c r="CN47" s="102">
        <v>161</v>
      </c>
      <c r="CO47" s="102">
        <v>1428</v>
      </c>
      <c r="CP47" s="103">
        <v>314</v>
      </c>
      <c r="CQ47" s="102"/>
      <c r="CR47" s="102"/>
      <c r="CS47" s="102">
        <v>729</v>
      </c>
      <c r="CT47" s="102">
        <v>1285</v>
      </c>
      <c r="CU47" s="102">
        <v>449</v>
      </c>
      <c r="CV47" s="102">
        <v>347</v>
      </c>
      <c r="CW47" s="102"/>
      <c r="CX47" s="102">
        <v>1194</v>
      </c>
      <c r="CY47" s="103">
        <v>779</v>
      </c>
      <c r="CZ47" s="102">
        <v>445</v>
      </c>
      <c r="DA47" s="102"/>
      <c r="DB47" s="102">
        <v>798</v>
      </c>
      <c r="DC47" s="102">
        <v>334</v>
      </c>
      <c r="DD47" s="102">
        <v>193</v>
      </c>
      <c r="DE47" s="102">
        <v>400</v>
      </c>
      <c r="DF47" s="102">
        <v>1674</v>
      </c>
      <c r="DG47" s="102">
        <v>2957</v>
      </c>
    </row>
    <row r="48" spans="1:111" x14ac:dyDescent="0.2">
      <c r="A48" s="511"/>
      <c r="B48" s="106" t="s">
        <v>103</v>
      </c>
      <c r="C48" s="101">
        <v>7581</v>
      </c>
      <c r="D48" s="80">
        <v>86</v>
      </c>
      <c r="E48" s="98">
        <v>31839</v>
      </c>
      <c r="F48" s="80"/>
      <c r="G48" s="80"/>
      <c r="H48" s="80"/>
      <c r="I48" s="80">
        <v>1274</v>
      </c>
      <c r="J48" s="80">
        <v>479</v>
      </c>
      <c r="K48" s="80"/>
      <c r="L48" s="80">
        <v>615</v>
      </c>
      <c r="M48" s="80">
        <v>113</v>
      </c>
      <c r="N48" s="80">
        <v>96</v>
      </c>
      <c r="O48" s="80">
        <v>473</v>
      </c>
      <c r="P48" s="80"/>
      <c r="Q48" s="80"/>
      <c r="R48" s="80"/>
      <c r="S48" s="80">
        <v>22</v>
      </c>
      <c r="T48" s="80">
        <v>97</v>
      </c>
      <c r="U48" s="80">
        <v>74</v>
      </c>
      <c r="V48" s="80">
        <v>249</v>
      </c>
      <c r="W48" s="100">
        <v>5</v>
      </c>
      <c r="X48" s="80">
        <v>4</v>
      </c>
      <c r="Y48" s="80">
        <v>2</v>
      </c>
      <c r="Z48" s="80">
        <v>6</v>
      </c>
      <c r="AA48" s="80"/>
      <c r="AB48" s="80">
        <v>2200</v>
      </c>
      <c r="AC48" s="80">
        <v>1286</v>
      </c>
      <c r="AD48" s="80">
        <v>540</v>
      </c>
      <c r="AE48" s="80"/>
      <c r="AF48" s="80">
        <v>357</v>
      </c>
      <c r="AG48" s="80">
        <v>230</v>
      </c>
      <c r="AH48" s="80">
        <v>33</v>
      </c>
      <c r="AI48" s="80"/>
      <c r="AJ48" s="80">
        <v>101</v>
      </c>
      <c r="AK48" s="80">
        <v>217</v>
      </c>
      <c r="AL48" s="80">
        <v>312</v>
      </c>
      <c r="AM48" s="80">
        <v>24</v>
      </c>
      <c r="AN48" s="80">
        <v>314</v>
      </c>
      <c r="AO48" s="100"/>
      <c r="AP48" s="80"/>
      <c r="AQ48" s="80">
        <v>26</v>
      </c>
      <c r="AR48" s="80"/>
      <c r="AS48" s="80">
        <v>1</v>
      </c>
      <c r="AT48" s="80"/>
      <c r="AU48" s="80">
        <v>1399</v>
      </c>
      <c r="AV48" s="80">
        <v>2</v>
      </c>
      <c r="AW48" s="80">
        <v>1391</v>
      </c>
      <c r="AX48" s="80"/>
      <c r="AY48" s="80">
        <v>458</v>
      </c>
      <c r="AZ48" s="80">
        <v>38</v>
      </c>
      <c r="BA48" s="80">
        <v>895</v>
      </c>
      <c r="BB48" s="80">
        <v>39</v>
      </c>
      <c r="BC48" s="80">
        <v>71</v>
      </c>
      <c r="BD48" s="80">
        <v>15</v>
      </c>
      <c r="BE48" s="80">
        <v>349</v>
      </c>
      <c r="BF48" s="80">
        <v>224</v>
      </c>
      <c r="BG48" s="100">
        <v>2</v>
      </c>
      <c r="BH48" s="80"/>
      <c r="BI48" s="80">
        <v>978</v>
      </c>
      <c r="BJ48" s="80">
        <v>814</v>
      </c>
      <c r="BK48" s="80">
        <v>296</v>
      </c>
      <c r="BL48" s="80">
        <v>1598</v>
      </c>
      <c r="BM48" s="80">
        <v>692</v>
      </c>
      <c r="BN48" s="80">
        <v>65</v>
      </c>
      <c r="BO48" s="80">
        <v>47</v>
      </c>
      <c r="BP48" s="100"/>
      <c r="BQ48" s="80">
        <v>1418</v>
      </c>
      <c r="BR48" s="80"/>
      <c r="BS48" s="80">
        <v>555</v>
      </c>
      <c r="BT48" s="80">
        <v>1080</v>
      </c>
      <c r="BU48" s="80">
        <v>69</v>
      </c>
      <c r="BV48" s="80">
        <v>194</v>
      </c>
      <c r="BW48" s="80"/>
      <c r="BX48" s="80">
        <v>1</v>
      </c>
      <c r="BY48" s="80">
        <v>79</v>
      </c>
      <c r="BZ48" s="80">
        <v>18</v>
      </c>
      <c r="CA48" s="80">
        <v>78</v>
      </c>
      <c r="CB48" s="80">
        <v>22</v>
      </c>
      <c r="CC48" s="80">
        <v>77</v>
      </c>
      <c r="CD48" s="80">
        <v>38</v>
      </c>
      <c r="CE48" s="100">
        <v>876</v>
      </c>
      <c r="CF48" s="80">
        <v>1</v>
      </c>
      <c r="CG48" s="80">
        <v>472</v>
      </c>
      <c r="CH48" s="80">
        <v>459</v>
      </c>
      <c r="CI48" s="80">
        <v>145</v>
      </c>
      <c r="CJ48" s="80">
        <v>117</v>
      </c>
      <c r="CK48" s="80">
        <v>33</v>
      </c>
      <c r="CL48" s="80">
        <v>19</v>
      </c>
      <c r="CM48" s="80">
        <v>32</v>
      </c>
      <c r="CN48" s="80">
        <v>124</v>
      </c>
      <c r="CO48" s="80">
        <v>96</v>
      </c>
      <c r="CP48" s="100">
        <v>483</v>
      </c>
      <c r="CQ48" s="80">
        <v>35</v>
      </c>
      <c r="CR48" s="80">
        <v>462</v>
      </c>
      <c r="CS48" s="80">
        <v>424</v>
      </c>
      <c r="CT48" s="80">
        <v>679</v>
      </c>
      <c r="CU48" s="80">
        <v>805</v>
      </c>
      <c r="CV48" s="80">
        <v>515</v>
      </c>
      <c r="CW48" s="80">
        <v>10</v>
      </c>
      <c r="CX48" s="80">
        <v>3</v>
      </c>
      <c r="CY48" s="100">
        <v>838</v>
      </c>
      <c r="CZ48" s="80">
        <v>908</v>
      </c>
      <c r="DA48" s="80"/>
      <c r="DB48" s="80">
        <v>527</v>
      </c>
      <c r="DC48" s="80">
        <v>111</v>
      </c>
      <c r="DD48" s="80">
        <v>191</v>
      </c>
      <c r="DE48" s="80">
        <v>130</v>
      </c>
      <c r="DF48" s="80">
        <v>1127</v>
      </c>
      <c r="DG48" s="80">
        <v>65</v>
      </c>
    </row>
    <row r="49" spans="1:111" x14ac:dyDescent="0.2">
      <c r="A49" s="511"/>
      <c r="B49" s="109" t="s">
        <v>184</v>
      </c>
      <c r="C49" s="99"/>
      <c r="D49" s="80">
        <v>31</v>
      </c>
      <c r="E49" s="98">
        <v>159</v>
      </c>
      <c r="F49" s="80"/>
      <c r="G49" s="80"/>
      <c r="H49" s="80"/>
      <c r="I49" s="80">
        <v>4</v>
      </c>
      <c r="J49" s="80">
        <v>3</v>
      </c>
      <c r="K49" s="80"/>
      <c r="L49" s="80">
        <v>2</v>
      </c>
      <c r="M49" s="80"/>
      <c r="N49" s="80"/>
      <c r="O49" s="80"/>
      <c r="P49" s="80"/>
      <c r="Q49" s="80"/>
      <c r="R49" s="80"/>
      <c r="S49" s="80"/>
      <c r="T49" s="80">
        <v>1</v>
      </c>
      <c r="U49" s="80"/>
      <c r="V49" s="80"/>
      <c r="W49" s="100">
        <v>1</v>
      </c>
      <c r="X49" s="80"/>
      <c r="Y49" s="80"/>
      <c r="Z49" s="80"/>
      <c r="AA49" s="80"/>
      <c r="AB49" s="80">
        <v>26</v>
      </c>
      <c r="AC49" s="80">
        <v>2</v>
      </c>
      <c r="AD49" s="80"/>
      <c r="AE49" s="80"/>
      <c r="AF49" s="80"/>
      <c r="AG49" s="80">
        <v>1</v>
      </c>
      <c r="AH49" s="80"/>
      <c r="AI49" s="80"/>
      <c r="AJ49" s="80"/>
      <c r="AK49" s="80"/>
      <c r="AL49" s="80"/>
      <c r="AM49" s="80"/>
      <c r="AN49" s="80"/>
      <c r="AO49" s="100"/>
      <c r="AP49" s="80"/>
      <c r="AQ49" s="80"/>
      <c r="AR49" s="80"/>
      <c r="AS49" s="80"/>
      <c r="AT49" s="80"/>
      <c r="AU49" s="80">
        <v>29</v>
      </c>
      <c r="AV49" s="80">
        <v>2</v>
      </c>
      <c r="AW49" s="80">
        <v>1</v>
      </c>
      <c r="AX49" s="80"/>
      <c r="AY49" s="80">
        <v>1</v>
      </c>
      <c r="AZ49" s="80"/>
      <c r="BA49" s="80">
        <v>2</v>
      </c>
      <c r="BB49" s="80"/>
      <c r="BC49" s="80"/>
      <c r="BD49" s="80"/>
      <c r="BE49" s="80"/>
      <c r="BF49" s="80"/>
      <c r="BG49" s="100"/>
      <c r="BH49" s="80"/>
      <c r="BI49" s="80">
        <v>3</v>
      </c>
      <c r="BJ49" s="80">
        <v>1</v>
      </c>
      <c r="BK49" s="80"/>
      <c r="BL49" s="80">
        <v>1</v>
      </c>
      <c r="BM49" s="80"/>
      <c r="BN49" s="80"/>
      <c r="BO49" s="80"/>
      <c r="BP49" s="100"/>
      <c r="BQ49" s="80">
        <v>4</v>
      </c>
      <c r="BR49" s="80"/>
      <c r="BS49" s="80"/>
      <c r="BT49" s="80">
        <v>2</v>
      </c>
      <c r="BU49" s="80"/>
      <c r="BV49" s="80"/>
      <c r="BW49" s="80"/>
      <c r="BX49" s="80"/>
      <c r="BY49" s="80">
        <v>3</v>
      </c>
      <c r="BZ49" s="80"/>
      <c r="CA49" s="80"/>
      <c r="CB49" s="80"/>
      <c r="CC49" s="80"/>
      <c r="CD49" s="80">
        <v>8</v>
      </c>
      <c r="CE49" s="100">
        <v>8</v>
      </c>
      <c r="CF49" s="80"/>
      <c r="CG49" s="80">
        <v>2</v>
      </c>
      <c r="CH49" s="80">
        <v>2</v>
      </c>
      <c r="CI49" s="80"/>
      <c r="CJ49" s="80"/>
      <c r="CK49" s="80"/>
      <c r="CL49" s="80"/>
      <c r="CM49" s="80"/>
      <c r="CN49" s="80"/>
      <c r="CO49" s="80"/>
      <c r="CP49" s="100">
        <v>7</v>
      </c>
      <c r="CQ49" s="80"/>
      <c r="CR49" s="80"/>
      <c r="CS49" s="80">
        <v>4</v>
      </c>
      <c r="CT49" s="80">
        <v>1</v>
      </c>
      <c r="CU49" s="80"/>
      <c r="CV49" s="80"/>
      <c r="CW49" s="80"/>
      <c r="CX49" s="80"/>
      <c r="CY49" s="100">
        <v>10</v>
      </c>
      <c r="CZ49" s="80">
        <v>19</v>
      </c>
      <c r="DA49" s="80"/>
      <c r="DB49" s="80">
        <v>4</v>
      </c>
      <c r="DC49" s="80">
        <v>1</v>
      </c>
      <c r="DD49" s="80"/>
      <c r="DE49" s="80"/>
      <c r="DF49" s="80">
        <v>4</v>
      </c>
      <c r="DG49" s="80"/>
    </row>
    <row r="50" spans="1:111" x14ac:dyDescent="0.2">
      <c r="A50" s="511"/>
      <c r="B50" s="105" t="s">
        <v>81</v>
      </c>
      <c r="C50" s="101">
        <v>17</v>
      </c>
      <c r="D50" s="80">
        <v>21</v>
      </c>
      <c r="E50" s="98">
        <v>321</v>
      </c>
      <c r="F50" s="80"/>
      <c r="G50" s="80"/>
      <c r="H50" s="80"/>
      <c r="I50" s="80">
        <v>13</v>
      </c>
      <c r="J50" s="80"/>
      <c r="K50" s="80"/>
      <c r="L50" s="80">
        <v>3</v>
      </c>
      <c r="M50" s="80"/>
      <c r="N50" s="80"/>
      <c r="O50" s="80"/>
      <c r="P50" s="80"/>
      <c r="Q50" s="80"/>
      <c r="R50" s="80"/>
      <c r="S50" s="80">
        <v>1</v>
      </c>
      <c r="T50" s="80"/>
      <c r="U50" s="80">
        <v>1</v>
      </c>
      <c r="V50" s="80"/>
      <c r="W50" s="100"/>
      <c r="X50" s="80">
        <v>1</v>
      </c>
      <c r="Y50" s="80"/>
      <c r="Z50" s="80"/>
      <c r="AA50" s="80"/>
      <c r="AB50" s="80">
        <v>229</v>
      </c>
      <c r="AC50" s="80">
        <v>4</v>
      </c>
      <c r="AD50" s="80"/>
      <c r="AE50" s="80"/>
      <c r="AF50" s="80"/>
      <c r="AG50" s="80"/>
      <c r="AH50" s="80"/>
      <c r="AI50" s="80"/>
      <c r="AJ50" s="80"/>
      <c r="AK50" s="80"/>
      <c r="AL50" s="80"/>
      <c r="AM50" s="80">
        <v>1</v>
      </c>
      <c r="AN50" s="80"/>
      <c r="AO50" s="100"/>
      <c r="AP50" s="80"/>
      <c r="AQ50" s="80"/>
      <c r="AR50" s="80"/>
      <c r="AS50" s="80"/>
      <c r="AT50" s="80"/>
      <c r="AU50" s="80">
        <v>28</v>
      </c>
      <c r="AV50" s="80"/>
      <c r="AW50" s="80">
        <v>2</v>
      </c>
      <c r="AX50" s="80"/>
      <c r="AY50" s="80"/>
      <c r="AZ50" s="80"/>
      <c r="BA50" s="80"/>
      <c r="BB50" s="80"/>
      <c r="BC50" s="80"/>
      <c r="BD50" s="80"/>
      <c r="BE50" s="80"/>
      <c r="BF50" s="80"/>
      <c r="BG50" s="100"/>
      <c r="BH50" s="80"/>
      <c r="BI50" s="80">
        <v>3</v>
      </c>
      <c r="BJ50" s="80"/>
      <c r="BK50" s="80"/>
      <c r="BL50" s="80">
        <v>1</v>
      </c>
      <c r="BM50" s="80">
        <v>1</v>
      </c>
      <c r="BN50" s="80"/>
      <c r="BO50" s="80"/>
      <c r="BP50" s="100"/>
      <c r="BQ50" s="80">
        <v>8</v>
      </c>
      <c r="BR50" s="80"/>
      <c r="BS50" s="80">
        <v>1</v>
      </c>
      <c r="BT50" s="80"/>
      <c r="BU50" s="80"/>
      <c r="BV50" s="80"/>
      <c r="BW50" s="80"/>
      <c r="BX50" s="80"/>
      <c r="BY50" s="80"/>
      <c r="BZ50" s="80"/>
      <c r="CA50" s="80"/>
      <c r="CB50" s="80"/>
      <c r="CC50" s="80"/>
      <c r="CD50" s="80"/>
      <c r="CE50" s="100">
        <v>1</v>
      </c>
      <c r="CF50" s="80"/>
      <c r="CG50" s="80"/>
      <c r="CH50" s="80">
        <v>2</v>
      </c>
      <c r="CI50" s="80"/>
      <c r="CJ50" s="80"/>
      <c r="CK50" s="80">
        <v>1</v>
      </c>
      <c r="CL50" s="80"/>
      <c r="CM50" s="80"/>
      <c r="CN50" s="80">
        <v>1</v>
      </c>
      <c r="CO50" s="80"/>
      <c r="CP50" s="100"/>
      <c r="CQ50" s="80"/>
      <c r="CR50" s="80"/>
      <c r="CS50" s="80">
        <v>1</v>
      </c>
      <c r="CT50" s="80"/>
      <c r="CU50" s="80"/>
      <c r="CV50" s="80"/>
      <c r="CW50" s="80"/>
      <c r="CX50" s="80"/>
      <c r="CY50" s="100"/>
      <c r="CZ50" s="80">
        <v>18</v>
      </c>
      <c r="DA50" s="80"/>
      <c r="DB50" s="80"/>
      <c r="DC50" s="80"/>
      <c r="DD50" s="80"/>
      <c r="DE50" s="80"/>
      <c r="DF50" s="80"/>
      <c r="DG50" s="80"/>
    </row>
    <row r="51" spans="1:111" ht="16" thickBot="1" x14ac:dyDescent="0.25">
      <c r="A51" s="511"/>
      <c r="B51" s="108" t="s">
        <v>158</v>
      </c>
      <c r="C51" s="99"/>
      <c r="D51" s="80">
        <v>4</v>
      </c>
      <c r="E51" s="98">
        <v>14</v>
      </c>
      <c r="F51" s="80"/>
      <c r="G51" s="80"/>
      <c r="H51" s="80"/>
      <c r="I51" s="80"/>
      <c r="J51" s="80"/>
      <c r="K51" s="80"/>
      <c r="L51" s="80"/>
      <c r="M51" s="80"/>
      <c r="N51" s="80"/>
      <c r="O51" s="80"/>
      <c r="P51" s="80"/>
      <c r="Q51" s="80"/>
      <c r="R51" s="80"/>
      <c r="S51" s="80"/>
      <c r="T51" s="80"/>
      <c r="U51" s="80"/>
      <c r="V51" s="80"/>
      <c r="W51" s="100"/>
      <c r="X51" s="80">
        <v>1</v>
      </c>
      <c r="Y51" s="80"/>
      <c r="Z51" s="80"/>
      <c r="AA51" s="80"/>
      <c r="AB51" s="80">
        <v>9</v>
      </c>
      <c r="AC51" s="80"/>
      <c r="AD51" s="80"/>
      <c r="AE51" s="80"/>
      <c r="AF51" s="80"/>
      <c r="AG51" s="80"/>
      <c r="AH51" s="80"/>
      <c r="AI51" s="80"/>
      <c r="AJ51" s="80"/>
      <c r="AK51" s="80"/>
      <c r="AL51" s="80"/>
      <c r="AM51" s="80"/>
      <c r="AN51" s="80"/>
      <c r="AO51" s="100"/>
      <c r="AP51" s="80"/>
      <c r="AQ51" s="80"/>
      <c r="AR51" s="80"/>
      <c r="AS51" s="80"/>
      <c r="AT51" s="80"/>
      <c r="AU51" s="80">
        <v>3</v>
      </c>
      <c r="AV51" s="80"/>
      <c r="AW51" s="80"/>
      <c r="AX51" s="80"/>
      <c r="AY51" s="80"/>
      <c r="AZ51" s="80"/>
      <c r="BA51" s="80"/>
      <c r="BB51" s="80"/>
      <c r="BC51" s="80"/>
      <c r="BD51" s="80"/>
      <c r="BE51" s="80"/>
      <c r="BF51" s="80"/>
      <c r="BG51" s="100"/>
      <c r="BH51" s="80"/>
      <c r="BI51" s="80"/>
      <c r="BJ51" s="80"/>
      <c r="BK51" s="80"/>
      <c r="BL51" s="80"/>
      <c r="BM51" s="80"/>
      <c r="BN51" s="80"/>
      <c r="BO51" s="80"/>
      <c r="BP51" s="100"/>
      <c r="BQ51" s="80"/>
      <c r="BR51" s="80"/>
      <c r="BS51" s="80"/>
      <c r="BT51" s="80"/>
      <c r="BU51" s="80"/>
      <c r="BV51" s="80"/>
      <c r="BW51" s="80"/>
      <c r="BX51" s="80"/>
      <c r="BY51" s="80"/>
      <c r="BZ51" s="80"/>
      <c r="CA51" s="80"/>
      <c r="CB51" s="80"/>
      <c r="CC51" s="80"/>
      <c r="CD51" s="80"/>
      <c r="CE51" s="100"/>
      <c r="CF51" s="80"/>
      <c r="CG51" s="80"/>
      <c r="CH51" s="80"/>
      <c r="CI51" s="80"/>
      <c r="CJ51" s="80"/>
      <c r="CK51" s="80"/>
      <c r="CL51" s="80"/>
      <c r="CM51" s="80"/>
      <c r="CN51" s="80"/>
      <c r="CO51" s="80"/>
      <c r="CP51" s="100"/>
      <c r="CQ51" s="80"/>
      <c r="CR51" s="80"/>
      <c r="CS51" s="80"/>
      <c r="CT51" s="80"/>
      <c r="CU51" s="80"/>
      <c r="CV51" s="80"/>
      <c r="CW51" s="80"/>
      <c r="CX51" s="80"/>
      <c r="CY51" s="100">
        <v>1</v>
      </c>
      <c r="CZ51" s="80"/>
      <c r="DA51" s="80"/>
      <c r="DB51" s="80"/>
      <c r="DC51" s="80"/>
      <c r="DD51" s="80"/>
      <c r="DE51" s="80"/>
      <c r="DF51" s="80"/>
      <c r="DG51" s="80"/>
    </row>
    <row r="52" spans="1:111" ht="22" customHeight="1" x14ac:dyDescent="0.2">
      <c r="A52" s="511" t="s">
        <v>596</v>
      </c>
      <c r="B52" s="107" t="s">
        <v>131</v>
      </c>
      <c r="C52" s="101">
        <v>1140</v>
      </c>
      <c r="D52" s="80">
        <v>82</v>
      </c>
      <c r="E52" s="98">
        <v>17603</v>
      </c>
      <c r="F52" s="102"/>
      <c r="G52" s="102">
        <v>18</v>
      </c>
      <c r="H52" s="102">
        <v>29</v>
      </c>
      <c r="I52" s="102">
        <v>189</v>
      </c>
      <c r="J52" s="102"/>
      <c r="K52" s="102"/>
      <c r="L52" s="102">
        <v>107</v>
      </c>
      <c r="M52" s="102">
        <v>71</v>
      </c>
      <c r="N52" s="102">
        <v>125</v>
      </c>
      <c r="O52" s="102">
        <v>160</v>
      </c>
      <c r="P52" s="102"/>
      <c r="Q52" s="102"/>
      <c r="R52" s="102">
        <v>6</v>
      </c>
      <c r="S52" s="102">
        <v>108</v>
      </c>
      <c r="T52" s="102">
        <v>28</v>
      </c>
      <c r="U52" s="102">
        <v>183</v>
      </c>
      <c r="V52" s="102">
        <v>54</v>
      </c>
      <c r="W52" s="103">
        <v>4</v>
      </c>
      <c r="X52" s="102">
        <v>181</v>
      </c>
      <c r="Y52" s="102"/>
      <c r="Z52" s="102">
        <v>39</v>
      </c>
      <c r="AA52" s="102">
        <v>260</v>
      </c>
      <c r="AB52" s="102">
        <v>926</v>
      </c>
      <c r="AC52" s="102">
        <v>154</v>
      </c>
      <c r="AD52" s="102">
        <v>2</v>
      </c>
      <c r="AE52" s="102">
        <v>6</v>
      </c>
      <c r="AF52" s="102"/>
      <c r="AG52" s="102">
        <v>692</v>
      </c>
      <c r="AH52" s="102">
        <v>92</v>
      </c>
      <c r="AI52" s="102"/>
      <c r="AJ52" s="102"/>
      <c r="AK52" s="102"/>
      <c r="AL52" s="102">
        <v>151</v>
      </c>
      <c r="AM52" s="102">
        <v>75</v>
      </c>
      <c r="AN52" s="102">
        <v>139</v>
      </c>
      <c r="AO52" s="103"/>
      <c r="AP52" s="102"/>
      <c r="AQ52" s="102"/>
      <c r="AR52" s="102">
        <v>77</v>
      </c>
      <c r="AS52" s="102">
        <v>15</v>
      </c>
      <c r="AT52" s="102">
        <v>13</v>
      </c>
      <c r="AU52" s="102">
        <v>1538</v>
      </c>
      <c r="AV52" s="102">
        <v>3</v>
      </c>
      <c r="AW52" s="102">
        <v>455</v>
      </c>
      <c r="AX52" s="102"/>
      <c r="AY52" s="102">
        <v>105</v>
      </c>
      <c r="AZ52" s="102">
        <v>80</v>
      </c>
      <c r="BA52" s="102">
        <v>174</v>
      </c>
      <c r="BB52" s="102">
        <v>318</v>
      </c>
      <c r="BC52" s="102">
        <v>261</v>
      </c>
      <c r="BD52" s="102">
        <v>160</v>
      </c>
      <c r="BE52" s="102">
        <v>224</v>
      </c>
      <c r="BF52" s="102">
        <v>113</v>
      </c>
      <c r="BG52" s="103"/>
      <c r="BH52" s="102"/>
      <c r="BI52" s="102">
        <v>531</v>
      </c>
      <c r="BJ52" s="102">
        <v>198</v>
      </c>
      <c r="BK52" s="102">
        <v>94</v>
      </c>
      <c r="BL52" s="102">
        <v>62</v>
      </c>
      <c r="BM52" s="102">
        <v>73</v>
      </c>
      <c r="BN52" s="102">
        <v>177</v>
      </c>
      <c r="BO52" s="102">
        <v>138</v>
      </c>
      <c r="BP52" s="103">
        <v>4</v>
      </c>
      <c r="BQ52" s="102">
        <v>1737</v>
      </c>
      <c r="BR52" s="102"/>
      <c r="BS52" s="102">
        <v>59</v>
      </c>
      <c r="BT52" s="102">
        <v>313</v>
      </c>
      <c r="BU52" s="102">
        <v>122</v>
      </c>
      <c r="BV52" s="102">
        <v>41</v>
      </c>
      <c r="BW52" s="102"/>
      <c r="BX52" s="102">
        <v>604</v>
      </c>
      <c r="BY52" s="102">
        <v>152</v>
      </c>
      <c r="BZ52" s="102">
        <v>163</v>
      </c>
      <c r="CA52" s="102">
        <v>84</v>
      </c>
      <c r="CB52" s="102">
        <v>60</v>
      </c>
      <c r="CC52" s="102">
        <v>120</v>
      </c>
      <c r="CD52" s="102">
        <v>1332</v>
      </c>
      <c r="CE52" s="103">
        <v>298</v>
      </c>
      <c r="CF52" s="102"/>
      <c r="CG52" s="102">
        <v>196</v>
      </c>
      <c r="CH52" s="102">
        <v>54</v>
      </c>
      <c r="CI52" s="102">
        <v>8</v>
      </c>
      <c r="CJ52" s="102">
        <v>55</v>
      </c>
      <c r="CK52" s="102">
        <v>87</v>
      </c>
      <c r="CL52" s="102"/>
      <c r="CM52" s="102">
        <v>171</v>
      </c>
      <c r="CN52" s="102">
        <v>35</v>
      </c>
      <c r="CO52" s="102">
        <v>202</v>
      </c>
      <c r="CP52" s="103">
        <v>721</v>
      </c>
      <c r="CQ52" s="102"/>
      <c r="CR52" s="102"/>
      <c r="CS52" s="102">
        <v>81</v>
      </c>
      <c r="CT52" s="102">
        <v>57</v>
      </c>
      <c r="CU52" s="102">
        <v>86</v>
      </c>
      <c r="CV52" s="102">
        <v>220</v>
      </c>
      <c r="CW52" s="102"/>
      <c r="CX52" s="102">
        <v>36</v>
      </c>
      <c r="CY52" s="103">
        <v>905</v>
      </c>
      <c r="CZ52" s="102">
        <v>269</v>
      </c>
      <c r="DA52" s="102"/>
      <c r="DB52" s="102">
        <v>90</v>
      </c>
      <c r="DC52" s="102">
        <v>45</v>
      </c>
      <c r="DD52" s="102">
        <v>136</v>
      </c>
      <c r="DE52" s="102">
        <v>123</v>
      </c>
      <c r="DF52" s="102">
        <v>65</v>
      </c>
      <c r="DG52" s="102">
        <v>264</v>
      </c>
    </row>
    <row r="53" spans="1:111" ht="22" customHeight="1" x14ac:dyDescent="0.2">
      <c r="A53" s="511"/>
      <c r="B53" s="106" t="s">
        <v>103</v>
      </c>
      <c r="C53" s="101">
        <v>579</v>
      </c>
      <c r="D53" s="80">
        <v>66</v>
      </c>
      <c r="E53" s="98">
        <v>11310</v>
      </c>
      <c r="F53" s="80"/>
      <c r="G53" s="80">
        <v>159</v>
      </c>
      <c r="H53" s="80"/>
      <c r="I53" s="80">
        <v>1801</v>
      </c>
      <c r="J53" s="80"/>
      <c r="K53" s="80"/>
      <c r="L53" s="80">
        <v>28</v>
      </c>
      <c r="M53" s="80">
        <v>10</v>
      </c>
      <c r="N53" s="80">
        <v>36</v>
      </c>
      <c r="O53" s="80">
        <v>101</v>
      </c>
      <c r="P53" s="80"/>
      <c r="Q53" s="80"/>
      <c r="R53" s="80"/>
      <c r="S53" s="80">
        <v>14</v>
      </c>
      <c r="T53" s="80">
        <v>3</v>
      </c>
      <c r="U53" s="80">
        <v>2</v>
      </c>
      <c r="V53" s="80">
        <v>2188</v>
      </c>
      <c r="W53" s="100">
        <v>2</v>
      </c>
      <c r="X53" s="80">
        <v>83</v>
      </c>
      <c r="Y53" s="80"/>
      <c r="Z53" s="80"/>
      <c r="AA53" s="80">
        <v>29</v>
      </c>
      <c r="AB53" s="80">
        <v>1103</v>
      </c>
      <c r="AC53" s="80">
        <v>6</v>
      </c>
      <c r="AD53" s="80"/>
      <c r="AE53" s="80"/>
      <c r="AF53" s="80"/>
      <c r="AG53" s="80">
        <v>3</v>
      </c>
      <c r="AH53" s="80">
        <v>44</v>
      </c>
      <c r="AI53" s="80"/>
      <c r="AJ53" s="80"/>
      <c r="AK53" s="80"/>
      <c r="AL53" s="80">
        <v>12</v>
      </c>
      <c r="AM53" s="80"/>
      <c r="AN53" s="80">
        <v>739</v>
      </c>
      <c r="AO53" s="100"/>
      <c r="AP53" s="80"/>
      <c r="AQ53" s="80"/>
      <c r="AR53" s="80"/>
      <c r="AS53" s="80"/>
      <c r="AT53" s="80"/>
      <c r="AU53" s="80">
        <v>163</v>
      </c>
      <c r="AV53" s="80"/>
      <c r="AW53" s="80">
        <v>200</v>
      </c>
      <c r="AX53" s="80"/>
      <c r="AY53" s="80">
        <v>16</v>
      </c>
      <c r="AZ53" s="80">
        <v>7</v>
      </c>
      <c r="BA53" s="80">
        <v>23</v>
      </c>
      <c r="BB53" s="80">
        <v>9</v>
      </c>
      <c r="BC53" s="80">
        <v>13</v>
      </c>
      <c r="BD53" s="80">
        <v>25</v>
      </c>
      <c r="BE53" s="80">
        <v>4</v>
      </c>
      <c r="BF53" s="80">
        <v>156</v>
      </c>
      <c r="BG53" s="100"/>
      <c r="BH53" s="80"/>
      <c r="BI53" s="80">
        <v>588</v>
      </c>
      <c r="BJ53" s="80">
        <v>43</v>
      </c>
      <c r="BK53" s="80">
        <v>102</v>
      </c>
      <c r="BL53" s="80">
        <v>33</v>
      </c>
      <c r="BM53" s="80">
        <v>5</v>
      </c>
      <c r="BN53" s="80"/>
      <c r="BO53" s="80">
        <v>464</v>
      </c>
      <c r="BP53" s="100"/>
      <c r="BQ53" s="80">
        <v>180</v>
      </c>
      <c r="BR53" s="80"/>
      <c r="BS53" s="80">
        <v>10</v>
      </c>
      <c r="BT53" s="80">
        <v>23</v>
      </c>
      <c r="BU53" s="80">
        <v>11</v>
      </c>
      <c r="BV53" s="80">
        <v>3</v>
      </c>
      <c r="BW53" s="80"/>
      <c r="BX53" s="80"/>
      <c r="BY53" s="80">
        <v>3</v>
      </c>
      <c r="BZ53" s="80"/>
      <c r="CA53" s="80">
        <v>9</v>
      </c>
      <c r="CB53" s="80">
        <v>1</v>
      </c>
      <c r="CC53" s="80">
        <v>9</v>
      </c>
      <c r="CD53" s="80">
        <v>481</v>
      </c>
      <c r="CE53" s="100">
        <v>112</v>
      </c>
      <c r="CF53" s="80"/>
      <c r="CG53" s="80">
        <v>75</v>
      </c>
      <c r="CH53" s="80">
        <v>60</v>
      </c>
      <c r="CI53" s="80"/>
      <c r="CJ53" s="80">
        <v>1</v>
      </c>
      <c r="CK53" s="80">
        <v>2</v>
      </c>
      <c r="CL53" s="80"/>
      <c r="CM53" s="80"/>
      <c r="CN53" s="80">
        <v>8</v>
      </c>
      <c r="CO53" s="80">
        <v>20</v>
      </c>
      <c r="CP53" s="100">
        <v>20</v>
      </c>
      <c r="CQ53" s="80"/>
      <c r="CR53" s="80"/>
      <c r="CS53" s="80">
        <v>2</v>
      </c>
      <c r="CT53" s="80">
        <v>15</v>
      </c>
      <c r="CU53" s="80">
        <v>29</v>
      </c>
      <c r="CV53" s="80">
        <v>4</v>
      </c>
      <c r="CW53" s="80"/>
      <c r="CX53" s="80"/>
      <c r="CY53" s="100">
        <v>260</v>
      </c>
      <c r="CZ53" s="80">
        <v>1449</v>
      </c>
      <c r="DA53" s="80">
        <v>3</v>
      </c>
      <c r="DB53" s="80">
        <v>22</v>
      </c>
      <c r="DC53" s="80">
        <v>8</v>
      </c>
      <c r="DD53" s="80">
        <v>31</v>
      </c>
      <c r="DE53" s="80">
        <v>7</v>
      </c>
      <c r="DF53" s="80">
        <v>11</v>
      </c>
      <c r="DG53" s="80">
        <v>227</v>
      </c>
    </row>
    <row r="54" spans="1:111" ht="22" customHeight="1" thickBot="1" x14ac:dyDescent="0.25">
      <c r="A54" s="511"/>
      <c r="B54" s="109" t="s">
        <v>184</v>
      </c>
      <c r="C54" s="101">
        <v>288</v>
      </c>
      <c r="D54" s="80">
        <v>45</v>
      </c>
      <c r="E54" s="98">
        <v>5354</v>
      </c>
      <c r="F54" s="80"/>
      <c r="G54" s="80">
        <v>632</v>
      </c>
      <c r="H54" s="80"/>
      <c r="I54" s="80">
        <v>99</v>
      </c>
      <c r="J54" s="80"/>
      <c r="K54" s="80"/>
      <c r="L54" s="80"/>
      <c r="M54" s="80">
        <v>9</v>
      </c>
      <c r="N54" s="80"/>
      <c r="O54" s="80"/>
      <c r="P54" s="80"/>
      <c r="Q54" s="80"/>
      <c r="R54" s="80"/>
      <c r="S54" s="80"/>
      <c r="T54" s="80"/>
      <c r="U54" s="80"/>
      <c r="V54" s="80"/>
      <c r="W54" s="100"/>
      <c r="X54" s="80">
        <v>510</v>
      </c>
      <c r="Y54" s="80"/>
      <c r="Z54" s="80"/>
      <c r="AA54" s="80">
        <v>794</v>
      </c>
      <c r="AB54" s="80">
        <v>266</v>
      </c>
      <c r="AC54" s="80">
        <v>132</v>
      </c>
      <c r="AD54" s="80"/>
      <c r="AE54" s="80">
        <v>5</v>
      </c>
      <c r="AF54" s="80"/>
      <c r="AG54" s="80">
        <v>8</v>
      </c>
      <c r="AH54" s="80"/>
      <c r="AI54" s="80"/>
      <c r="AJ54" s="80"/>
      <c r="AK54" s="80"/>
      <c r="AL54" s="80"/>
      <c r="AM54" s="80">
        <v>1</v>
      </c>
      <c r="AN54" s="80"/>
      <c r="AO54" s="100"/>
      <c r="AP54" s="80"/>
      <c r="AQ54" s="80"/>
      <c r="AR54" s="80">
        <v>325</v>
      </c>
      <c r="AS54" s="80"/>
      <c r="AT54" s="80"/>
      <c r="AU54" s="80">
        <v>550</v>
      </c>
      <c r="AV54" s="80">
        <v>6</v>
      </c>
      <c r="AW54" s="80">
        <v>226</v>
      </c>
      <c r="AX54" s="80"/>
      <c r="AY54" s="80">
        <v>25</v>
      </c>
      <c r="AZ54" s="80"/>
      <c r="BA54" s="80">
        <v>105</v>
      </c>
      <c r="BB54" s="80"/>
      <c r="BC54" s="80"/>
      <c r="BD54" s="80"/>
      <c r="BE54" s="80"/>
      <c r="BF54" s="80"/>
      <c r="BG54" s="100"/>
      <c r="BH54" s="80"/>
      <c r="BI54" s="80">
        <v>134</v>
      </c>
      <c r="BJ54" s="80">
        <v>59</v>
      </c>
      <c r="BK54" s="80">
        <v>18</v>
      </c>
      <c r="BL54" s="80"/>
      <c r="BM54" s="80">
        <v>7</v>
      </c>
      <c r="BN54" s="80">
        <v>7</v>
      </c>
      <c r="BO54" s="80"/>
      <c r="BP54" s="100"/>
      <c r="BQ54" s="80">
        <v>152</v>
      </c>
      <c r="BR54" s="80"/>
      <c r="BS54" s="80"/>
      <c r="BT54" s="80">
        <v>85</v>
      </c>
      <c r="BU54" s="80">
        <v>13</v>
      </c>
      <c r="BV54" s="80">
        <v>45</v>
      </c>
      <c r="BW54" s="80"/>
      <c r="BX54" s="80">
        <v>14</v>
      </c>
      <c r="BY54" s="80"/>
      <c r="BZ54" s="80">
        <v>5</v>
      </c>
      <c r="CA54" s="80"/>
      <c r="CB54" s="80"/>
      <c r="CC54" s="80">
        <v>2</v>
      </c>
      <c r="CD54" s="80">
        <v>11</v>
      </c>
      <c r="CE54" s="100">
        <v>205</v>
      </c>
      <c r="CF54" s="80"/>
      <c r="CG54" s="80">
        <v>33</v>
      </c>
      <c r="CH54" s="80">
        <v>5</v>
      </c>
      <c r="CI54" s="80"/>
      <c r="CJ54" s="80"/>
      <c r="CK54" s="80"/>
      <c r="CL54" s="80"/>
      <c r="CM54" s="80">
        <v>1</v>
      </c>
      <c r="CN54" s="80"/>
      <c r="CO54" s="80">
        <v>2</v>
      </c>
      <c r="CP54" s="100">
        <v>193</v>
      </c>
      <c r="CQ54" s="80"/>
      <c r="CR54" s="80"/>
      <c r="CS54" s="80">
        <v>26</v>
      </c>
      <c r="CT54" s="80"/>
      <c r="CU54" s="80">
        <v>139</v>
      </c>
      <c r="CV54" s="80">
        <v>19</v>
      </c>
      <c r="CW54" s="80"/>
      <c r="CX54" s="80">
        <v>20</v>
      </c>
      <c r="CY54" s="100">
        <v>137</v>
      </c>
      <c r="CZ54" s="80">
        <v>210</v>
      </c>
      <c r="DA54" s="80"/>
      <c r="DB54" s="80">
        <v>56</v>
      </c>
      <c r="DC54" s="80">
        <v>2</v>
      </c>
      <c r="DD54" s="80">
        <v>15</v>
      </c>
      <c r="DE54" s="80"/>
      <c r="DF54" s="80">
        <v>46</v>
      </c>
      <c r="DG54" s="80"/>
    </row>
    <row r="55" spans="1:111" x14ac:dyDescent="0.2">
      <c r="A55" s="511" t="s">
        <v>597</v>
      </c>
      <c r="B55" s="107" t="s">
        <v>131</v>
      </c>
      <c r="C55" s="101">
        <v>8</v>
      </c>
      <c r="D55" s="80">
        <v>24</v>
      </c>
      <c r="E55" s="98">
        <v>210</v>
      </c>
      <c r="F55" s="102"/>
      <c r="G55" s="102"/>
      <c r="H55" s="102"/>
      <c r="I55" s="102">
        <v>3</v>
      </c>
      <c r="J55" s="102"/>
      <c r="K55" s="102"/>
      <c r="L55" s="102"/>
      <c r="M55" s="102"/>
      <c r="N55" s="102"/>
      <c r="O55" s="102"/>
      <c r="P55" s="102"/>
      <c r="Q55" s="102"/>
      <c r="R55" s="102"/>
      <c r="S55" s="102"/>
      <c r="T55" s="102">
        <v>1</v>
      </c>
      <c r="U55" s="102"/>
      <c r="V55" s="102"/>
      <c r="W55" s="103"/>
      <c r="X55" s="102"/>
      <c r="Y55" s="102"/>
      <c r="Z55" s="102"/>
      <c r="AA55" s="102">
        <v>1</v>
      </c>
      <c r="AB55" s="102">
        <v>7</v>
      </c>
      <c r="AC55" s="102">
        <v>3</v>
      </c>
      <c r="AD55" s="102"/>
      <c r="AE55" s="102"/>
      <c r="AF55" s="102"/>
      <c r="AG55" s="102">
        <v>2</v>
      </c>
      <c r="AH55" s="102">
        <v>1</v>
      </c>
      <c r="AI55" s="102"/>
      <c r="AJ55" s="102"/>
      <c r="AK55" s="102"/>
      <c r="AL55" s="102"/>
      <c r="AM55" s="102">
        <v>1</v>
      </c>
      <c r="AN55" s="102"/>
      <c r="AO55" s="103"/>
      <c r="AP55" s="102"/>
      <c r="AQ55" s="102"/>
      <c r="AR55" s="102"/>
      <c r="AS55" s="102"/>
      <c r="AT55" s="102"/>
      <c r="AU55" s="102">
        <v>21</v>
      </c>
      <c r="AV55" s="102"/>
      <c r="AW55" s="102">
        <v>6</v>
      </c>
      <c r="AX55" s="102"/>
      <c r="AY55" s="102"/>
      <c r="AZ55" s="102"/>
      <c r="BA55" s="102"/>
      <c r="BB55" s="102"/>
      <c r="BC55" s="102"/>
      <c r="BD55" s="102"/>
      <c r="BE55" s="102"/>
      <c r="BF55" s="102"/>
      <c r="BG55" s="103"/>
      <c r="BH55" s="102"/>
      <c r="BI55" s="102">
        <v>1</v>
      </c>
      <c r="BJ55" s="102">
        <v>1</v>
      </c>
      <c r="BK55" s="102"/>
      <c r="BL55" s="102"/>
      <c r="BM55" s="102">
        <v>1</v>
      </c>
      <c r="BN55" s="102"/>
      <c r="BO55" s="102"/>
      <c r="BP55" s="103"/>
      <c r="BQ55" s="102">
        <v>7</v>
      </c>
      <c r="BR55" s="102"/>
      <c r="BS55" s="102"/>
      <c r="BT55" s="102"/>
      <c r="BU55" s="102">
        <v>2</v>
      </c>
      <c r="BV55" s="102"/>
      <c r="BW55" s="102"/>
      <c r="BX55" s="102"/>
      <c r="BY55" s="102"/>
      <c r="BZ55" s="102"/>
      <c r="CA55" s="102"/>
      <c r="CB55" s="102"/>
      <c r="CC55" s="102">
        <v>1</v>
      </c>
      <c r="CD55" s="102"/>
      <c r="CE55" s="103"/>
      <c r="CF55" s="102"/>
      <c r="CG55" s="102">
        <v>8</v>
      </c>
      <c r="CH55" s="102"/>
      <c r="CI55" s="102"/>
      <c r="CJ55" s="102"/>
      <c r="CK55" s="102"/>
      <c r="CL55" s="102"/>
      <c r="CM55" s="102"/>
      <c r="CN55" s="102"/>
      <c r="CO55" s="102"/>
      <c r="CP55" s="103">
        <v>1</v>
      </c>
      <c r="CQ55" s="102"/>
      <c r="CR55" s="102"/>
      <c r="CS55" s="102">
        <v>4</v>
      </c>
      <c r="CT55" s="102"/>
      <c r="CU55" s="102"/>
      <c r="CV55" s="102"/>
      <c r="CW55" s="102"/>
      <c r="CX55" s="102"/>
      <c r="CY55" s="103">
        <v>2</v>
      </c>
      <c r="CZ55" s="102">
        <v>28</v>
      </c>
      <c r="DA55" s="102">
        <v>87</v>
      </c>
      <c r="DB55" s="102"/>
      <c r="DC55" s="102">
        <v>20</v>
      </c>
      <c r="DD55" s="102"/>
      <c r="DE55" s="102">
        <v>1</v>
      </c>
      <c r="DF55" s="102"/>
      <c r="DG55" s="102"/>
    </row>
    <row r="56" spans="1:111" x14ac:dyDescent="0.2">
      <c r="A56" s="511"/>
      <c r="B56" s="106" t="s">
        <v>103</v>
      </c>
      <c r="C56" s="101">
        <v>3</v>
      </c>
      <c r="D56" s="80">
        <v>19</v>
      </c>
      <c r="E56" s="98">
        <v>127</v>
      </c>
      <c r="F56" s="80"/>
      <c r="G56" s="80"/>
      <c r="H56" s="80"/>
      <c r="I56" s="80">
        <v>10</v>
      </c>
      <c r="J56" s="80"/>
      <c r="K56" s="80"/>
      <c r="L56" s="80"/>
      <c r="M56" s="80"/>
      <c r="N56" s="80"/>
      <c r="O56" s="80"/>
      <c r="P56" s="80"/>
      <c r="Q56" s="80"/>
      <c r="R56" s="80"/>
      <c r="S56" s="80"/>
      <c r="T56" s="80"/>
      <c r="U56" s="80"/>
      <c r="V56" s="80"/>
      <c r="W56" s="100"/>
      <c r="X56" s="80">
        <v>1</v>
      </c>
      <c r="Y56" s="80"/>
      <c r="Z56" s="80"/>
      <c r="AA56" s="80"/>
      <c r="AB56" s="80">
        <v>37</v>
      </c>
      <c r="AC56" s="80"/>
      <c r="AD56" s="80"/>
      <c r="AE56" s="80"/>
      <c r="AF56" s="80"/>
      <c r="AG56" s="80"/>
      <c r="AH56" s="80"/>
      <c r="AI56" s="80"/>
      <c r="AJ56" s="80"/>
      <c r="AK56" s="80"/>
      <c r="AL56" s="80"/>
      <c r="AM56" s="80">
        <v>2</v>
      </c>
      <c r="AN56" s="80"/>
      <c r="AO56" s="100"/>
      <c r="AP56" s="80"/>
      <c r="AQ56" s="80"/>
      <c r="AR56" s="80"/>
      <c r="AS56" s="80"/>
      <c r="AT56" s="80"/>
      <c r="AU56" s="80">
        <v>13</v>
      </c>
      <c r="AV56" s="80"/>
      <c r="AW56" s="80">
        <v>3</v>
      </c>
      <c r="AX56" s="80"/>
      <c r="AY56" s="80"/>
      <c r="AZ56" s="80"/>
      <c r="BA56" s="80"/>
      <c r="BB56" s="80">
        <v>1</v>
      </c>
      <c r="BC56" s="80"/>
      <c r="BD56" s="80"/>
      <c r="BE56" s="80"/>
      <c r="BF56" s="80"/>
      <c r="BG56" s="100"/>
      <c r="BH56" s="80"/>
      <c r="BI56" s="80">
        <v>5</v>
      </c>
      <c r="BJ56" s="80">
        <v>2</v>
      </c>
      <c r="BK56" s="80">
        <v>1</v>
      </c>
      <c r="BL56" s="80"/>
      <c r="BM56" s="80"/>
      <c r="BN56" s="80"/>
      <c r="BO56" s="80"/>
      <c r="BP56" s="100"/>
      <c r="BQ56" s="80">
        <v>20</v>
      </c>
      <c r="BR56" s="80"/>
      <c r="BS56" s="80"/>
      <c r="BT56" s="80"/>
      <c r="BU56" s="80"/>
      <c r="BV56" s="80"/>
      <c r="BW56" s="80"/>
      <c r="BX56" s="80"/>
      <c r="BY56" s="80"/>
      <c r="BZ56" s="80"/>
      <c r="CA56" s="80"/>
      <c r="CB56" s="80"/>
      <c r="CC56" s="80"/>
      <c r="CD56" s="80"/>
      <c r="CE56" s="100"/>
      <c r="CF56" s="80"/>
      <c r="CG56" s="80"/>
      <c r="CH56" s="80">
        <v>1</v>
      </c>
      <c r="CI56" s="80"/>
      <c r="CJ56" s="80"/>
      <c r="CK56" s="80"/>
      <c r="CL56" s="80"/>
      <c r="CM56" s="80"/>
      <c r="CN56" s="80"/>
      <c r="CO56" s="80"/>
      <c r="CP56" s="100">
        <v>5</v>
      </c>
      <c r="CQ56" s="80"/>
      <c r="CR56" s="80"/>
      <c r="CS56" s="80">
        <v>1</v>
      </c>
      <c r="CT56" s="80"/>
      <c r="CU56" s="80"/>
      <c r="CV56" s="80">
        <v>1</v>
      </c>
      <c r="CW56" s="80"/>
      <c r="CX56" s="80"/>
      <c r="CY56" s="100">
        <v>5</v>
      </c>
      <c r="CZ56" s="80">
        <v>17</v>
      </c>
      <c r="DA56" s="80"/>
      <c r="DB56" s="80"/>
      <c r="DC56" s="80"/>
      <c r="DD56" s="80">
        <v>1</v>
      </c>
      <c r="DE56" s="80"/>
      <c r="DF56" s="80">
        <v>1</v>
      </c>
      <c r="DG56" s="80"/>
    </row>
    <row r="57" spans="1:111" x14ac:dyDescent="0.2">
      <c r="A57" s="511"/>
      <c r="B57" s="109" t="s">
        <v>184</v>
      </c>
      <c r="C57" s="101">
        <v>79</v>
      </c>
      <c r="D57" s="80">
        <v>22</v>
      </c>
      <c r="E57" s="98">
        <v>745</v>
      </c>
      <c r="F57" s="80"/>
      <c r="G57" s="80">
        <v>82</v>
      </c>
      <c r="H57" s="80"/>
      <c r="I57" s="80">
        <v>84</v>
      </c>
      <c r="J57" s="80"/>
      <c r="K57" s="80"/>
      <c r="L57" s="80"/>
      <c r="M57" s="80"/>
      <c r="N57" s="80"/>
      <c r="O57" s="80"/>
      <c r="P57" s="80"/>
      <c r="Q57" s="80"/>
      <c r="R57" s="80"/>
      <c r="S57" s="80"/>
      <c r="T57" s="80"/>
      <c r="U57" s="80"/>
      <c r="V57" s="80"/>
      <c r="W57" s="100"/>
      <c r="X57" s="80">
        <v>24</v>
      </c>
      <c r="Y57" s="80"/>
      <c r="Z57" s="80"/>
      <c r="AA57" s="80">
        <v>9</v>
      </c>
      <c r="AB57" s="80">
        <v>281</v>
      </c>
      <c r="AC57" s="80">
        <v>7</v>
      </c>
      <c r="AD57" s="80"/>
      <c r="AE57" s="80"/>
      <c r="AF57" s="80"/>
      <c r="AG57" s="80">
        <v>1</v>
      </c>
      <c r="AH57" s="80"/>
      <c r="AI57" s="80"/>
      <c r="AJ57" s="80"/>
      <c r="AK57" s="80"/>
      <c r="AL57" s="80"/>
      <c r="AM57" s="80"/>
      <c r="AN57" s="80"/>
      <c r="AO57" s="100"/>
      <c r="AP57" s="80"/>
      <c r="AQ57" s="80"/>
      <c r="AR57" s="80">
        <v>35</v>
      </c>
      <c r="AS57" s="80"/>
      <c r="AT57" s="80"/>
      <c r="AU57" s="80">
        <v>34</v>
      </c>
      <c r="AV57" s="80">
        <v>6</v>
      </c>
      <c r="AW57" s="80">
        <v>81</v>
      </c>
      <c r="AX57" s="80"/>
      <c r="AY57" s="80"/>
      <c r="AZ57" s="80"/>
      <c r="BA57" s="80"/>
      <c r="BB57" s="80">
        <v>1</v>
      </c>
      <c r="BC57" s="80"/>
      <c r="BD57" s="80"/>
      <c r="BE57" s="80"/>
      <c r="BF57" s="80"/>
      <c r="BG57" s="100"/>
      <c r="BH57" s="80"/>
      <c r="BI57" s="80">
        <v>14</v>
      </c>
      <c r="BJ57" s="80"/>
      <c r="BK57" s="80">
        <v>2</v>
      </c>
      <c r="BL57" s="80"/>
      <c r="BM57" s="80"/>
      <c r="BN57" s="80"/>
      <c r="BO57" s="80"/>
      <c r="BP57" s="100"/>
      <c r="BQ57" s="80">
        <v>23</v>
      </c>
      <c r="BR57" s="80"/>
      <c r="BS57" s="80"/>
      <c r="BT57" s="80">
        <v>3</v>
      </c>
      <c r="BU57" s="80"/>
      <c r="BV57" s="80"/>
      <c r="BW57" s="80"/>
      <c r="BX57" s="80"/>
      <c r="BY57" s="80"/>
      <c r="BZ57" s="80"/>
      <c r="CA57" s="80"/>
      <c r="CB57" s="80"/>
      <c r="CC57" s="80"/>
      <c r="CD57" s="80">
        <v>11</v>
      </c>
      <c r="CE57" s="100">
        <v>4</v>
      </c>
      <c r="CF57" s="80"/>
      <c r="CG57" s="80"/>
      <c r="CH57" s="80"/>
      <c r="CI57" s="80"/>
      <c r="CJ57" s="80"/>
      <c r="CK57" s="80"/>
      <c r="CL57" s="80"/>
      <c r="CM57" s="80"/>
      <c r="CN57" s="80"/>
      <c r="CO57" s="80"/>
      <c r="CP57" s="100">
        <v>1</v>
      </c>
      <c r="CQ57" s="80"/>
      <c r="CR57" s="80"/>
      <c r="CS57" s="80"/>
      <c r="CT57" s="80"/>
      <c r="CU57" s="80"/>
      <c r="CV57" s="80"/>
      <c r="CW57" s="80"/>
      <c r="CX57" s="80"/>
      <c r="CY57" s="100">
        <v>1</v>
      </c>
      <c r="CZ57" s="80">
        <v>32</v>
      </c>
      <c r="DA57" s="80"/>
      <c r="DB57" s="80">
        <v>9</v>
      </c>
      <c r="DC57" s="80"/>
      <c r="DD57" s="80"/>
      <c r="DE57" s="80"/>
      <c r="DF57" s="80"/>
      <c r="DG57" s="80"/>
    </row>
    <row r="58" spans="1:111" ht="16" thickBot="1" x14ac:dyDescent="0.25">
      <c r="A58" s="511"/>
      <c r="B58" s="108" t="s">
        <v>158</v>
      </c>
      <c r="C58" s="101">
        <v>2</v>
      </c>
      <c r="D58" s="80">
        <v>5</v>
      </c>
      <c r="E58" s="98">
        <v>15</v>
      </c>
      <c r="F58" s="80"/>
      <c r="G58" s="80"/>
      <c r="H58" s="80"/>
      <c r="I58" s="80">
        <v>2</v>
      </c>
      <c r="J58" s="80"/>
      <c r="K58" s="80"/>
      <c r="L58" s="80"/>
      <c r="M58" s="80"/>
      <c r="N58" s="80"/>
      <c r="O58" s="80"/>
      <c r="P58" s="80"/>
      <c r="Q58" s="80"/>
      <c r="R58" s="80"/>
      <c r="S58" s="80"/>
      <c r="T58" s="80"/>
      <c r="U58" s="80"/>
      <c r="V58" s="80"/>
      <c r="W58" s="100"/>
      <c r="X58" s="80"/>
      <c r="Y58" s="80"/>
      <c r="Z58" s="80"/>
      <c r="AA58" s="80">
        <v>2</v>
      </c>
      <c r="AB58" s="80">
        <v>8</v>
      </c>
      <c r="AC58" s="80"/>
      <c r="AD58" s="80"/>
      <c r="AE58" s="80"/>
      <c r="AF58" s="80"/>
      <c r="AG58" s="80"/>
      <c r="AH58" s="80"/>
      <c r="AI58" s="80"/>
      <c r="AJ58" s="80"/>
      <c r="AK58" s="80"/>
      <c r="AL58" s="80"/>
      <c r="AM58" s="80"/>
      <c r="AN58" s="80"/>
      <c r="AO58" s="100"/>
      <c r="AP58" s="80"/>
      <c r="AQ58" s="80"/>
      <c r="AR58" s="80"/>
      <c r="AS58" s="80"/>
      <c r="AT58" s="80"/>
      <c r="AU58" s="80">
        <v>2</v>
      </c>
      <c r="AV58" s="80">
        <v>1</v>
      </c>
      <c r="AW58" s="80"/>
      <c r="AX58" s="80"/>
      <c r="AY58" s="80"/>
      <c r="AZ58" s="80"/>
      <c r="BA58" s="80"/>
      <c r="BB58" s="80"/>
      <c r="BC58" s="80"/>
      <c r="BD58" s="80"/>
      <c r="BE58" s="80"/>
      <c r="BF58" s="80"/>
      <c r="BG58" s="100"/>
      <c r="BH58" s="80"/>
      <c r="BI58" s="80"/>
      <c r="BJ58" s="80"/>
      <c r="BK58" s="80"/>
      <c r="BL58" s="80"/>
      <c r="BM58" s="80"/>
      <c r="BN58" s="80"/>
      <c r="BO58" s="80"/>
      <c r="BP58" s="100"/>
      <c r="BQ58" s="80"/>
      <c r="BR58" s="80"/>
      <c r="BS58" s="80"/>
      <c r="BT58" s="80"/>
      <c r="BU58" s="80"/>
      <c r="BV58" s="80"/>
      <c r="BW58" s="80"/>
      <c r="BX58" s="80"/>
      <c r="BY58" s="80"/>
      <c r="BZ58" s="80"/>
      <c r="CA58" s="80"/>
      <c r="CB58" s="80"/>
      <c r="CC58" s="80"/>
      <c r="CD58" s="80"/>
      <c r="CE58" s="100"/>
      <c r="CF58" s="80"/>
      <c r="CG58" s="80"/>
      <c r="CH58" s="80"/>
      <c r="CI58" s="80"/>
      <c r="CJ58" s="80"/>
      <c r="CK58" s="80"/>
      <c r="CL58" s="80"/>
      <c r="CM58" s="80"/>
      <c r="CN58" s="80"/>
      <c r="CO58" s="80"/>
      <c r="CP58" s="100"/>
      <c r="CQ58" s="80"/>
      <c r="CR58" s="80"/>
      <c r="CS58" s="80"/>
      <c r="CT58" s="80"/>
      <c r="CU58" s="80"/>
      <c r="CV58" s="80"/>
      <c r="CW58" s="80"/>
      <c r="CX58" s="80"/>
      <c r="CY58" s="100"/>
      <c r="CZ58" s="80"/>
      <c r="DA58" s="80"/>
      <c r="DB58" s="80"/>
      <c r="DC58" s="80"/>
      <c r="DD58" s="80"/>
      <c r="DE58" s="80"/>
      <c r="DF58" s="80"/>
      <c r="DG58" s="80"/>
    </row>
    <row r="59" spans="1:111" x14ac:dyDescent="0.2">
      <c r="A59" s="511" t="s">
        <v>598</v>
      </c>
      <c r="B59" s="106" t="s">
        <v>103</v>
      </c>
      <c r="C59" s="99"/>
      <c r="D59" s="80">
        <v>49</v>
      </c>
      <c r="E59" s="98">
        <v>292</v>
      </c>
      <c r="F59" s="102"/>
      <c r="G59" s="102"/>
      <c r="H59" s="102"/>
      <c r="I59" s="102">
        <v>2</v>
      </c>
      <c r="J59" s="102"/>
      <c r="K59" s="102"/>
      <c r="L59" s="102">
        <v>1</v>
      </c>
      <c r="M59" s="102">
        <v>2</v>
      </c>
      <c r="N59" s="102">
        <v>3</v>
      </c>
      <c r="O59" s="102">
        <v>2</v>
      </c>
      <c r="P59" s="102"/>
      <c r="Q59" s="102"/>
      <c r="R59" s="102"/>
      <c r="S59" s="102">
        <v>2</v>
      </c>
      <c r="T59" s="102">
        <v>4</v>
      </c>
      <c r="U59" s="102">
        <v>2</v>
      </c>
      <c r="V59" s="102"/>
      <c r="W59" s="103"/>
      <c r="X59" s="102"/>
      <c r="Y59" s="102">
        <v>11</v>
      </c>
      <c r="Z59" s="102"/>
      <c r="AA59" s="102"/>
      <c r="AB59" s="102">
        <v>32</v>
      </c>
      <c r="AC59" s="102"/>
      <c r="AD59" s="102"/>
      <c r="AE59" s="102"/>
      <c r="AF59" s="102"/>
      <c r="AG59" s="102"/>
      <c r="AH59" s="102"/>
      <c r="AI59" s="102"/>
      <c r="AJ59" s="102"/>
      <c r="AK59" s="102"/>
      <c r="AL59" s="102"/>
      <c r="AM59" s="102"/>
      <c r="AN59" s="102"/>
      <c r="AO59" s="103">
        <v>2</v>
      </c>
      <c r="AP59" s="102"/>
      <c r="AQ59" s="102"/>
      <c r="AR59" s="102"/>
      <c r="AS59" s="102"/>
      <c r="AT59" s="102"/>
      <c r="AU59" s="102">
        <v>1</v>
      </c>
      <c r="AV59" s="102"/>
      <c r="AW59" s="102">
        <v>89</v>
      </c>
      <c r="AX59" s="102"/>
      <c r="AY59" s="102">
        <v>6</v>
      </c>
      <c r="AZ59" s="102">
        <v>1</v>
      </c>
      <c r="BA59" s="102">
        <v>3</v>
      </c>
      <c r="BB59" s="102">
        <v>7</v>
      </c>
      <c r="BC59" s="102">
        <v>2</v>
      </c>
      <c r="BD59" s="102">
        <v>2</v>
      </c>
      <c r="BE59" s="102"/>
      <c r="BF59" s="102"/>
      <c r="BG59" s="103">
        <v>1</v>
      </c>
      <c r="BH59" s="102"/>
      <c r="BI59" s="102">
        <v>2</v>
      </c>
      <c r="BJ59" s="102">
        <v>3</v>
      </c>
      <c r="BK59" s="102">
        <v>3</v>
      </c>
      <c r="BL59" s="102">
        <v>2</v>
      </c>
      <c r="BM59" s="102">
        <v>4</v>
      </c>
      <c r="BN59" s="102"/>
      <c r="BO59" s="102"/>
      <c r="BP59" s="103"/>
      <c r="BQ59" s="102">
        <v>10</v>
      </c>
      <c r="BR59" s="102"/>
      <c r="BS59" s="102">
        <v>5</v>
      </c>
      <c r="BT59" s="102">
        <v>6</v>
      </c>
      <c r="BU59" s="102">
        <v>6</v>
      </c>
      <c r="BV59" s="102">
        <v>2</v>
      </c>
      <c r="BW59" s="102"/>
      <c r="BX59" s="102"/>
      <c r="BY59" s="102">
        <v>1</v>
      </c>
      <c r="BZ59" s="102"/>
      <c r="CA59" s="102">
        <v>6</v>
      </c>
      <c r="CB59" s="102"/>
      <c r="CC59" s="102">
        <v>4</v>
      </c>
      <c r="CD59" s="102"/>
      <c r="CE59" s="103">
        <v>9</v>
      </c>
      <c r="CF59" s="102"/>
      <c r="CG59" s="102">
        <v>6</v>
      </c>
      <c r="CH59" s="102">
        <v>4</v>
      </c>
      <c r="CI59" s="102"/>
      <c r="CJ59" s="102"/>
      <c r="CK59" s="102">
        <v>4</v>
      </c>
      <c r="CL59" s="102"/>
      <c r="CM59" s="102"/>
      <c r="CN59" s="102">
        <v>3</v>
      </c>
      <c r="CO59" s="102"/>
      <c r="CP59" s="103">
        <v>2</v>
      </c>
      <c r="CQ59" s="102"/>
      <c r="CR59" s="102"/>
      <c r="CS59" s="102">
        <v>2</v>
      </c>
      <c r="CT59" s="102"/>
      <c r="CU59" s="102">
        <v>1</v>
      </c>
      <c r="CV59" s="102">
        <v>2</v>
      </c>
      <c r="CW59" s="102"/>
      <c r="CX59" s="102"/>
      <c r="CY59" s="103">
        <v>5</v>
      </c>
      <c r="CZ59" s="102">
        <v>7</v>
      </c>
      <c r="DA59" s="102"/>
      <c r="DB59" s="102">
        <v>4</v>
      </c>
      <c r="DC59" s="102">
        <v>7</v>
      </c>
      <c r="DD59" s="102">
        <v>1</v>
      </c>
      <c r="DE59" s="102">
        <v>3</v>
      </c>
      <c r="DF59" s="102">
        <v>3</v>
      </c>
      <c r="DG59" s="102"/>
    </row>
    <row r="60" spans="1:111" x14ac:dyDescent="0.2">
      <c r="A60" s="511"/>
      <c r="B60" s="109" t="s">
        <v>184</v>
      </c>
      <c r="C60" s="99"/>
      <c r="D60" s="80">
        <v>10</v>
      </c>
      <c r="E60" s="98">
        <v>142</v>
      </c>
      <c r="F60" s="80"/>
      <c r="G60" s="80"/>
      <c r="H60" s="80"/>
      <c r="I60" s="80"/>
      <c r="J60" s="80"/>
      <c r="K60" s="80"/>
      <c r="L60" s="80"/>
      <c r="M60" s="80"/>
      <c r="N60" s="80"/>
      <c r="O60" s="80"/>
      <c r="P60" s="80"/>
      <c r="Q60" s="80"/>
      <c r="R60" s="80"/>
      <c r="S60" s="80"/>
      <c r="T60" s="80"/>
      <c r="U60" s="80"/>
      <c r="V60" s="80"/>
      <c r="W60" s="100"/>
      <c r="X60" s="80"/>
      <c r="Y60" s="80">
        <v>1</v>
      </c>
      <c r="Z60" s="80"/>
      <c r="AA60" s="80"/>
      <c r="AB60" s="80">
        <v>39</v>
      </c>
      <c r="AC60" s="80">
        <v>4</v>
      </c>
      <c r="AD60" s="80"/>
      <c r="AE60" s="80"/>
      <c r="AF60" s="80"/>
      <c r="AG60" s="80"/>
      <c r="AH60" s="80"/>
      <c r="AI60" s="80"/>
      <c r="AJ60" s="80"/>
      <c r="AK60" s="80"/>
      <c r="AL60" s="80"/>
      <c r="AM60" s="80"/>
      <c r="AN60" s="80"/>
      <c r="AO60" s="100"/>
      <c r="AP60" s="80"/>
      <c r="AQ60" s="80"/>
      <c r="AR60" s="80"/>
      <c r="AS60" s="80"/>
      <c r="AT60" s="80"/>
      <c r="AU60" s="80">
        <v>4</v>
      </c>
      <c r="AV60" s="80"/>
      <c r="AW60" s="80">
        <v>88</v>
      </c>
      <c r="AX60" s="80"/>
      <c r="AY60" s="80"/>
      <c r="AZ60" s="80"/>
      <c r="BA60" s="80"/>
      <c r="BB60" s="80"/>
      <c r="BC60" s="80"/>
      <c r="BD60" s="80"/>
      <c r="BE60" s="80"/>
      <c r="BF60" s="80"/>
      <c r="BG60" s="100"/>
      <c r="BH60" s="80"/>
      <c r="BI60" s="80">
        <v>2</v>
      </c>
      <c r="BJ60" s="80"/>
      <c r="BK60" s="80"/>
      <c r="BL60" s="80"/>
      <c r="BM60" s="80"/>
      <c r="BN60" s="80"/>
      <c r="BO60" s="80"/>
      <c r="BP60" s="100"/>
      <c r="BQ60" s="80">
        <v>1</v>
      </c>
      <c r="BR60" s="80"/>
      <c r="BS60" s="80"/>
      <c r="BT60" s="80"/>
      <c r="BU60" s="80"/>
      <c r="BV60" s="80"/>
      <c r="BW60" s="80"/>
      <c r="BX60" s="80"/>
      <c r="BY60" s="80"/>
      <c r="BZ60" s="80"/>
      <c r="CA60" s="80"/>
      <c r="CB60" s="80"/>
      <c r="CC60" s="80"/>
      <c r="CD60" s="80"/>
      <c r="CE60" s="100"/>
      <c r="CF60" s="80"/>
      <c r="CG60" s="80"/>
      <c r="CH60" s="80"/>
      <c r="CI60" s="80"/>
      <c r="CJ60" s="80"/>
      <c r="CK60" s="80"/>
      <c r="CL60" s="80"/>
      <c r="CM60" s="80"/>
      <c r="CN60" s="80"/>
      <c r="CO60" s="80"/>
      <c r="CP60" s="100"/>
      <c r="CQ60" s="80"/>
      <c r="CR60" s="80"/>
      <c r="CS60" s="80"/>
      <c r="CT60" s="80"/>
      <c r="CU60" s="80"/>
      <c r="CV60" s="80"/>
      <c r="CW60" s="80"/>
      <c r="CX60" s="80"/>
      <c r="CY60" s="100">
        <v>1</v>
      </c>
      <c r="CZ60" s="80">
        <v>1</v>
      </c>
      <c r="DA60" s="80"/>
      <c r="DB60" s="80"/>
      <c r="DC60" s="80"/>
      <c r="DD60" s="80">
        <v>1</v>
      </c>
      <c r="DE60" s="80"/>
      <c r="DF60" s="80"/>
      <c r="DG60" s="80"/>
    </row>
    <row r="61" spans="1:111" ht="16" thickBot="1" x14ac:dyDescent="0.25">
      <c r="A61" s="511"/>
      <c r="B61" s="108" t="s">
        <v>158</v>
      </c>
      <c r="C61" s="99"/>
      <c r="D61" s="80">
        <v>11</v>
      </c>
      <c r="E61" s="98">
        <v>200</v>
      </c>
      <c r="F61" s="80"/>
      <c r="G61" s="80"/>
      <c r="H61" s="80"/>
      <c r="I61" s="80"/>
      <c r="J61" s="80"/>
      <c r="K61" s="80"/>
      <c r="L61" s="80"/>
      <c r="M61" s="80"/>
      <c r="N61" s="80"/>
      <c r="O61" s="80"/>
      <c r="P61" s="80"/>
      <c r="Q61" s="80"/>
      <c r="R61" s="80"/>
      <c r="S61" s="80"/>
      <c r="T61" s="80"/>
      <c r="U61" s="80">
        <v>1</v>
      </c>
      <c r="V61" s="80"/>
      <c r="W61" s="100"/>
      <c r="X61" s="80"/>
      <c r="Y61" s="80">
        <v>7</v>
      </c>
      <c r="Z61" s="80"/>
      <c r="AA61" s="80"/>
      <c r="AB61" s="80">
        <v>103</v>
      </c>
      <c r="AC61" s="80"/>
      <c r="AD61" s="80"/>
      <c r="AE61" s="80"/>
      <c r="AF61" s="80"/>
      <c r="AG61" s="80"/>
      <c r="AH61" s="80"/>
      <c r="AI61" s="80"/>
      <c r="AJ61" s="80"/>
      <c r="AK61" s="80"/>
      <c r="AL61" s="80"/>
      <c r="AM61" s="80"/>
      <c r="AN61" s="80"/>
      <c r="AO61" s="100"/>
      <c r="AP61" s="80"/>
      <c r="AQ61" s="80"/>
      <c r="AR61" s="80"/>
      <c r="AS61" s="80"/>
      <c r="AT61" s="80"/>
      <c r="AU61" s="80"/>
      <c r="AV61" s="80"/>
      <c r="AW61" s="80">
        <v>82</v>
      </c>
      <c r="AX61" s="80"/>
      <c r="AY61" s="80"/>
      <c r="AZ61" s="80"/>
      <c r="BA61" s="80"/>
      <c r="BB61" s="80"/>
      <c r="BC61" s="80"/>
      <c r="BD61" s="80"/>
      <c r="BE61" s="80"/>
      <c r="BF61" s="80"/>
      <c r="BG61" s="100"/>
      <c r="BH61" s="80"/>
      <c r="BI61" s="80"/>
      <c r="BJ61" s="80"/>
      <c r="BK61" s="80"/>
      <c r="BL61" s="80"/>
      <c r="BM61" s="80"/>
      <c r="BN61" s="80"/>
      <c r="BO61" s="80"/>
      <c r="BP61" s="100"/>
      <c r="BQ61" s="80"/>
      <c r="BR61" s="80"/>
      <c r="BS61" s="80"/>
      <c r="BT61" s="80"/>
      <c r="BU61" s="80"/>
      <c r="BV61" s="80"/>
      <c r="BW61" s="80"/>
      <c r="BX61" s="80"/>
      <c r="BY61" s="80"/>
      <c r="BZ61" s="80"/>
      <c r="CA61" s="80"/>
      <c r="CB61" s="80"/>
      <c r="CC61" s="80"/>
      <c r="CD61" s="80"/>
      <c r="CE61" s="100"/>
      <c r="CF61" s="80"/>
      <c r="CG61" s="80"/>
      <c r="CH61" s="80"/>
      <c r="CI61" s="80"/>
      <c r="CJ61" s="80"/>
      <c r="CK61" s="80"/>
      <c r="CL61" s="80"/>
      <c r="CM61" s="80"/>
      <c r="CN61" s="80">
        <v>1</v>
      </c>
      <c r="CO61" s="80"/>
      <c r="CP61" s="100">
        <v>1</v>
      </c>
      <c r="CQ61" s="80"/>
      <c r="CR61" s="80"/>
      <c r="CS61" s="80"/>
      <c r="CT61" s="80"/>
      <c r="CU61" s="80">
        <v>1</v>
      </c>
      <c r="CV61" s="80">
        <v>1</v>
      </c>
      <c r="CW61" s="80"/>
      <c r="CX61" s="80"/>
      <c r="CY61" s="100">
        <v>1</v>
      </c>
      <c r="CZ61" s="80"/>
      <c r="DA61" s="80"/>
      <c r="DB61" s="80"/>
      <c r="DC61" s="80">
        <v>1</v>
      </c>
      <c r="DD61" s="80"/>
      <c r="DE61" s="80">
        <v>1</v>
      </c>
      <c r="DF61" s="80"/>
      <c r="DG61" s="80"/>
    </row>
    <row r="62" spans="1:111" x14ac:dyDescent="0.2">
      <c r="A62" s="511" t="s">
        <v>599</v>
      </c>
      <c r="B62" s="106" t="s">
        <v>103</v>
      </c>
      <c r="C62" s="99"/>
      <c r="D62" s="80">
        <v>43</v>
      </c>
      <c r="E62" s="98">
        <v>287</v>
      </c>
      <c r="F62" s="102"/>
      <c r="G62" s="102"/>
      <c r="H62" s="102">
        <v>2</v>
      </c>
      <c r="I62" s="102">
        <v>2</v>
      </c>
      <c r="J62" s="102"/>
      <c r="K62" s="102"/>
      <c r="L62" s="102">
        <v>4</v>
      </c>
      <c r="M62" s="102">
        <v>2</v>
      </c>
      <c r="N62" s="102"/>
      <c r="O62" s="102">
        <v>1</v>
      </c>
      <c r="P62" s="102"/>
      <c r="Q62" s="102"/>
      <c r="R62" s="102"/>
      <c r="S62" s="102"/>
      <c r="T62" s="102"/>
      <c r="U62" s="102"/>
      <c r="V62" s="102"/>
      <c r="W62" s="103">
        <v>1</v>
      </c>
      <c r="X62" s="102"/>
      <c r="Y62" s="102"/>
      <c r="Z62" s="102"/>
      <c r="AA62" s="102"/>
      <c r="AB62" s="102">
        <v>30</v>
      </c>
      <c r="AC62" s="102">
        <v>9</v>
      </c>
      <c r="AD62" s="102"/>
      <c r="AE62" s="102"/>
      <c r="AF62" s="102"/>
      <c r="AG62" s="102"/>
      <c r="AH62" s="102">
        <v>1</v>
      </c>
      <c r="AI62" s="102"/>
      <c r="AJ62" s="102"/>
      <c r="AK62" s="102"/>
      <c r="AL62" s="102">
        <v>1</v>
      </c>
      <c r="AM62" s="102"/>
      <c r="AN62" s="102"/>
      <c r="AO62" s="103"/>
      <c r="AP62" s="102"/>
      <c r="AQ62" s="102"/>
      <c r="AR62" s="102"/>
      <c r="AS62" s="102">
        <v>2</v>
      </c>
      <c r="AT62" s="102"/>
      <c r="AU62" s="102">
        <v>48</v>
      </c>
      <c r="AV62" s="102"/>
      <c r="AW62" s="102">
        <v>4</v>
      </c>
      <c r="AX62" s="102"/>
      <c r="AY62" s="102">
        <v>5</v>
      </c>
      <c r="AZ62" s="102">
        <v>6</v>
      </c>
      <c r="BA62" s="102">
        <v>4</v>
      </c>
      <c r="BB62" s="102"/>
      <c r="BC62" s="102">
        <v>2</v>
      </c>
      <c r="BD62" s="102"/>
      <c r="BE62" s="102"/>
      <c r="BF62" s="102"/>
      <c r="BG62" s="103"/>
      <c r="BH62" s="102"/>
      <c r="BI62" s="102">
        <v>7</v>
      </c>
      <c r="BJ62" s="102">
        <v>9</v>
      </c>
      <c r="BK62" s="102">
        <v>8</v>
      </c>
      <c r="BL62" s="102">
        <v>6</v>
      </c>
      <c r="BM62" s="102">
        <v>4</v>
      </c>
      <c r="BN62" s="102"/>
      <c r="BO62" s="102">
        <v>1</v>
      </c>
      <c r="BP62" s="103"/>
      <c r="BQ62" s="102">
        <v>7</v>
      </c>
      <c r="BR62" s="102"/>
      <c r="BS62" s="102">
        <v>3</v>
      </c>
      <c r="BT62" s="102">
        <v>4</v>
      </c>
      <c r="BU62" s="102">
        <v>7</v>
      </c>
      <c r="BV62" s="102">
        <v>6</v>
      </c>
      <c r="BW62" s="102"/>
      <c r="BX62" s="102"/>
      <c r="BY62" s="102">
        <v>2</v>
      </c>
      <c r="BZ62" s="102">
        <v>1</v>
      </c>
      <c r="CA62" s="102"/>
      <c r="CB62" s="102">
        <v>6</v>
      </c>
      <c r="CC62" s="102">
        <v>1</v>
      </c>
      <c r="CD62" s="102"/>
      <c r="CE62" s="103">
        <v>8</v>
      </c>
      <c r="CF62" s="102"/>
      <c r="CG62" s="102"/>
      <c r="CH62" s="102">
        <v>5</v>
      </c>
      <c r="CI62" s="102"/>
      <c r="CJ62" s="102"/>
      <c r="CK62" s="102">
        <v>2</v>
      </c>
      <c r="CL62" s="102"/>
      <c r="CM62" s="102"/>
      <c r="CN62" s="102"/>
      <c r="CO62" s="102"/>
      <c r="CP62" s="103">
        <v>21</v>
      </c>
      <c r="CQ62" s="102"/>
      <c r="CR62" s="102"/>
      <c r="CS62" s="102">
        <v>10</v>
      </c>
      <c r="CT62" s="102">
        <v>4</v>
      </c>
      <c r="CU62" s="102">
        <v>4</v>
      </c>
      <c r="CV62" s="102">
        <v>4</v>
      </c>
      <c r="CW62" s="102"/>
      <c r="CX62" s="102"/>
      <c r="CY62" s="103">
        <v>19</v>
      </c>
      <c r="CZ62" s="102">
        <v>13</v>
      </c>
      <c r="DA62" s="102"/>
      <c r="DB62" s="102"/>
      <c r="DC62" s="102"/>
      <c r="DD62" s="102"/>
      <c r="DE62" s="102">
        <v>1</v>
      </c>
      <c r="DF62" s="102"/>
      <c r="DG62" s="102"/>
    </row>
    <row r="63" spans="1:111" x14ac:dyDescent="0.2">
      <c r="A63" s="511"/>
      <c r="B63" s="105" t="s">
        <v>81</v>
      </c>
      <c r="C63" s="101">
        <v>13</v>
      </c>
      <c r="D63" s="80">
        <v>4</v>
      </c>
      <c r="E63" s="98">
        <v>433</v>
      </c>
      <c r="F63" s="80"/>
      <c r="G63" s="80"/>
      <c r="H63" s="80"/>
      <c r="I63" s="80">
        <v>81</v>
      </c>
      <c r="J63" s="80"/>
      <c r="K63" s="80"/>
      <c r="L63" s="80"/>
      <c r="M63" s="80"/>
      <c r="N63" s="80"/>
      <c r="O63" s="80"/>
      <c r="P63" s="80"/>
      <c r="Q63" s="80"/>
      <c r="R63" s="80"/>
      <c r="S63" s="80"/>
      <c r="T63" s="80"/>
      <c r="U63" s="80"/>
      <c r="V63" s="80"/>
      <c r="W63" s="100"/>
      <c r="X63" s="80"/>
      <c r="Y63" s="80"/>
      <c r="Z63" s="80"/>
      <c r="AA63" s="80"/>
      <c r="AB63" s="80">
        <v>108</v>
      </c>
      <c r="AC63" s="80"/>
      <c r="AD63" s="80"/>
      <c r="AE63" s="80"/>
      <c r="AF63" s="80"/>
      <c r="AG63" s="80"/>
      <c r="AH63" s="80"/>
      <c r="AI63" s="80"/>
      <c r="AJ63" s="80"/>
      <c r="AK63" s="80"/>
      <c r="AL63" s="80"/>
      <c r="AM63" s="80"/>
      <c r="AN63" s="80"/>
      <c r="AO63" s="100"/>
      <c r="AP63" s="80"/>
      <c r="AQ63" s="80"/>
      <c r="AR63" s="80"/>
      <c r="AS63" s="80"/>
      <c r="AT63" s="80"/>
      <c r="AU63" s="80">
        <v>99</v>
      </c>
      <c r="AV63" s="80"/>
      <c r="AW63" s="80"/>
      <c r="AX63" s="80"/>
      <c r="AY63" s="80"/>
      <c r="AZ63" s="80"/>
      <c r="BA63" s="80"/>
      <c r="BB63" s="80"/>
      <c r="BC63" s="80"/>
      <c r="BD63" s="80"/>
      <c r="BE63" s="80"/>
      <c r="BF63" s="80"/>
      <c r="BG63" s="100"/>
      <c r="BH63" s="80"/>
      <c r="BI63" s="80"/>
      <c r="BJ63" s="80"/>
      <c r="BK63" s="80"/>
      <c r="BL63" s="80"/>
      <c r="BM63" s="80"/>
      <c r="BN63" s="80"/>
      <c r="BO63" s="80"/>
      <c r="BP63" s="100"/>
      <c r="BQ63" s="80"/>
      <c r="BR63" s="80"/>
      <c r="BS63" s="80"/>
      <c r="BT63" s="80"/>
      <c r="BU63" s="80"/>
      <c r="BV63" s="80"/>
      <c r="BW63" s="80"/>
      <c r="BX63" s="80"/>
      <c r="BY63" s="80"/>
      <c r="BZ63" s="80"/>
      <c r="CA63" s="80"/>
      <c r="CB63" s="80"/>
      <c r="CC63" s="80"/>
      <c r="CD63" s="80"/>
      <c r="CE63" s="100"/>
      <c r="CF63" s="80"/>
      <c r="CG63" s="80"/>
      <c r="CH63" s="80"/>
      <c r="CI63" s="80"/>
      <c r="CJ63" s="80"/>
      <c r="CK63" s="80"/>
      <c r="CL63" s="80"/>
      <c r="CM63" s="80"/>
      <c r="CN63" s="80"/>
      <c r="CO63" s="80"/>
      <c r="CP63" s="100"/>
      <c r="CQ63" s="80"/>
      <c r="CR63" s="80"/>
      <c r="CS63" s="80"/>
      <c r="CT63" s="80"/>
      <c r="CU63" s="80"/>
      <c r="CV63" s="80"/>
      <c r="CW63" s="80"/>
      <c r="CX63" s="80"/>
      <c r="CY63" s="100"/>
      <c r="CZ63" s="80">
        <v>145</v>
      </c>
      <c r="DA63" s="80"/>
      <c r="DB63" s="80"/>
      <c r="DC63" s="80"/>
      <c r="DD63" s="80"/>
      <c r="DE63" s="80"/>
      <c r="DF63" s="80"/>
      <c r="DG63" s="80"/>
    </row>
    <row r="64" spans="1:111" ht="16" thickBot="1" x14ac:dyDescent="0.25">
      <c r="A64" s="511"/>
      <c r="B64" s="108" t="s">
        <v>158</v>
      </c>
      <c r="C64" s="101">
        <v>19</v>
      </c>
      <c r="D64" s="80">
        <v>2</v>
      </c>
      <c r="E64" s="98">
        <v>164</v>
      </c>
      <c r="F64" s="80"/>
      <c r="G64" s="80"/>
      <c r="H64" s="80"/>
      <c r="I64" s="80"/>
      <c r="J64" s="80"/>
      <c r="K64" s="80"/>
      <c r="L64" s="80"/>
      <c r="M64" s="80"/>
      <c r="N64" s="80"/>
      <c r="O64" s="80"/>
      <c r="P64" s="80"/>
      <c r="Q64" s="80"/>
      <c r="R64" s="80"/>
      <c r="S64" s="80"/>
      <c r="T64" s="80"/>
      <c r="U64" s="80"/>
      <c r="V64" s="80"/>
      <c r="W64" s="100"/>
      <c r="X64" s="80"/>
      <c r="Y64" s="80"/>
      <c r="Z64" s="80">
        <v>157</v>
      </c>
      <c r="AA64" s="80"/>
      <c r="AB64" s="80">
        <v>7</v>
      </c>
      <c r="AC64" s="80"/>
      <c r="AD64" s="80"/>
      <c r="AE64" s="80"/>
      <c r="AF64" s="80"/>
      <c r="AG64" s="80"/>
      <c r="AH64" s="80"/>
      <c r="AI64" s="80"/>
      <c r="AJ64" s="80"/>
      <c r="AK64" s="80"/>
      <c r="AL64" s="80"/>
      <c r="AM64" s="80"/>
      <c r="AN64" s="80"/>
      <c r="AO64" s="100"/>
      <c r="AP64" s="80"/>
      <c r="AQ64" s="80"/>
      <c r="AR64" s="80"/>
      <c r="AS64" s="80"/>
      <c r="AT64" s="80"/>
      <c r="AU64" s="80"/>
      <c r="AV64" s="80"/>
      <c r="AW64" s="80"/>
      <c r="AX64" s="80"/>
      <c r="AY64" s="80"/>
      <c r="AZ64" s="80"/>
      <c r="BA64" s="80"/>
      <c r="BB64" s="80"/>
      <c r="BC64" s="80"/>
      <c r="BD64" s="80"/>
      <c r="BE64" s="80"/>
      <c r="BF64" s="80"/>
      <c r="BG64" s="100"/>
      <c r="BH64" s="80"/>
      <c r="BI64" s="80"/>
      <c r="BJ64" s="80"/>
      <c r="BK64" s="80"/>
      <c r="BL64" s="80"/>
      <c r="BM64" s="80"/>
      <c r="BN64" s="80"/>
      <c r="BO64" s="80"/>
      <c r="BP64" s="100"/>
      <c r="BQ64" s="80"/>
      <c r="BR64" s="80"/>
      <c r="BS64" s="80"/>
      <c r="BT64" s="80"/>
      <c r="BU64" s="80"/>
      <c r="BV64" s="80"/>
      <c r="BW64" s="80"/>
      <c r="BX64" s="80"/>
      <c r="BY64" s="80"/>
      <c r="BZ64" s="80"/>
      <c r="CA64" s="80"/>
      <c r="CB64" s="80"/>
      <c r="CC64" s="80"/>
      <c r="CD64" s="80"/>
      <c r="CE64" s="100"/>
      <c r="CF64" s="80"/>
      <c r="CG64" s="80"/>
      <c r="CH64" s="80"/>
      <c r="CI64" s="80"/>
      <c r="CJ64" s="80"/>
      <c r="CK64" s="80"/>
      <c r="CL64" s="80"/>
      <c r="CM64" s="80"/>
      <c r="CN64" s="80"/>
      <c r="CO64" s="80"/>
      <c r="CP64" s="100"/>
      <c r="CQ64" s="80"/>
      <c r="CR64" s="80"/>
      <c r="CS64" s="80"/>
      <c r="CT64" s="80"/>
      <c r="CU64" s="80"/>
      <c r="CV64" s="80"/>
      <c r="CW64" s="80"/>
      <c r="CX64" s="80"/>
      <c r="CY64" s="100"/>
      <c r="CZ64" s="80"/>
      <c r="DA64" s="80"/>
      <c r="DB64" s="80"/>
      <c r="DC64" s="80"/>
      <c r="DD64" s="80"/>
      <c r="DE64" s="80"/>
      <c r="DF64" s="80"/>
      <c r="DG64" s="80"/>
    </row>
    <row r="65" spans="1:111" ht="23" customHeight="1" x14ac:dyDescent="0.2">
      <c r="A65" s="511" t="s">
        <v>600</v>
      </c>
      <c r="B65" s="105" t="s">
        <v>81</v>
      </c>
      <c r="C65" s="101">
        <v>326</v>
      </c>
      <c r="D65" s="80">
        <v>10</v>
      </c>
      <c r="E65" s="98">
        <v>2799</v>
      </c>
      <c r="F65" s="102"/>
      <c r="G65" s="102"/>
      <c r="H65" s="102">
        <v>510</v>
      </c>
      <c r="I65" s="102"/>
      <c r="J65" s="102"/>
      <c r="K65" s="102"/>
      <c r="L65" s="102"/>
      <c r="M65" s="102"/>
      <c r="N65" s="102"/>
      <c r="O65" s="102">
        <v>1</v>
      </c>
      <c r="P65" s="102"/>
      <c r="Q65" s="102"/>
      <c r="R65" s="102"/>
      <c r="S65" s="102"/>
      <c r="T65" s="102"/>
      <c r="U65" s="102"/>
      <c r="V65" s="102"/>
      <c r="W65" s="103">
        <v>205</v>
      </c>
      <c r="X65" s="102"/>
      <c r="Y65" s="102"/>
      <c r="Z65" s="102">
        <v>851</v>
      </c>
      <c r="AA65" s="102"/>
      <c r="AB65" s="102">
        <v>20</v>
      </c>
      <c r="AC65" s="102"/>
      <c r="AD65" s="102"/>
      <c r="AE65" s="102"/>
      <c r="AF65" s="102"/>
      <c r="AG65" s="102"/>
      <c r="AH65" s="102"/>
      <c r="AI65" s="102"/>
      <c r="AJ65" s="102"/>
      <c r="AK65" s="102"/>
      <c r="AL65" s="102"/>
      <c r="AM65" s="102"/>
      <c r="AN65" s="102"/>
      <c r="AO65" s="103"/>
      <c r="AP65" s="102"/>
      <c r="AQ65" s="102"/>
      <c r="AR65" s="102"/>
      <c r="AS65" s="102">
        <v>693</v>
      </c>
      <c r="AT65" s="102">
        <v>503</v>
      </c>
      <c r="AU65" s="102"/>
      <c r="AV65" s="102"/>
      <c r="AW65" s="102"/>
      <c r="AX65" s="102"/>
      <c r="AY65" s="102"/>
      <c r="AZ65" s="102"/>
      <c r="BA65" s="102"/>
      <c r="BB65" s="102"/>
      <c r="BC65" s="102"/>
      <c r="BD65" s="102"/>
      <c r="BE65" s="102"/>
      <c r="BF65" s="102"/>
      <c r="BG65" s="103"/>
      <c r="BH65" s="102"/>
      <c r="BI65" s="102">
        <v>11</v>
      </c>
      <c r="BJ65" s="102"/>
      <c r="BK65" s="102"/>
      <c r="BL65" s="102"/>
      <c r="BM65" s="102"/>
      <c r="BN65" s="102"/>
      <c r="BO65" s="102"/>
      <c r="BP65" s="103"/>
      <c r="BQ65" s="102"/>
      <c r="BR65" s="102"/>
      <c r="BS65" s="102"/>
      <c r="BT65" s="102"/>
      <c r="BU65" s="102"/>
      <c r="BV65" s="102"/>
      <c r="BW65" s="102"/>
      <c r="BX65" s="102"/>
      <c r="BY65" s="102"/>
      <c r="BZ65" s="102"/>
      <c r="CA65" s="102"/>
      <c r="CB65" s="102"/>
      <c r="CC65" s="102"/>
      <c r="CD65" s="102"/>
      <c r="CE65" s="103"/>
      <c r="CF65" s="102"/>
      <c r="CG65" s="102"/>
      <c r="CH65" s="102"/>
      <c r="CI65" s="102"/>
      <c r="CJ65" s="102"/>
      <c r="CK65" s="102"/>
      <c r="CL65" s="102"/>
      <c r="CM65" s="102"/>
      <c r="CN65" s="102"/>
      <c r="CO65" s="102"/>
      <c r="CP65" s="103">
        <v>2</v>
      </c>
      <c r="CQ65" s="102"/>
      <c r="CR65" s="102"/>
      <c r="CS65" s="102"/>
      <c r="CT65" s="102"/>
      <c r="CU65" s="102"/>
      <c r="CV65" s="102"/>
      <c r="CW65" s="102"/>
      <c r="CX65" s="102"/>
      <c r="CY65" s="103"/>
      <c r="CZ65" s="102"/>
      <c r="DA65" s="102"/>
      <c r="DB65" s="102"/>
      <c r="DC65" s="102"/>
      <c r="DD65" s="102"/>
      <c r="DE65" s="102"/>
      <c r="DF65" s="102">
        <v>3</v>
      </c>
      <c r="DG65" s="102"/>
    </row>
    <row r="66" spans="1:111" ht="23" customHeight="1" thickBot="1" x14ac:dyDescent="0.25">
      <c r="A66" s="511"/>
      <c r="B66" s="108" t="s">
        <v>158</v>
      </c>
      <c r="C66" s="101">
        <v>21</v>
      </c>
      <c r="D66" s="80">
        <v>1</v>
      </c>
      <c r="E66" s="98">
        <v>189</v>
      </c>
      <c r="F66" s="80"/>
      <c r="G66" s="80"/>
      <c r="H66" s="80"/>
      <c r="I66" s="80"/>
      <c r="J66" s="80"/>
      <c r="K66" s="80"/>
      <c r="L66" s="80"/>
      <c r="M66" s="80"/>
      <c r="N66" s="80"/>
      <c r="O66" s="80"/>
      <c r="P66" s="80"/>
      <c r="Q66" s="80"/>
      <c r="R66" s="80"/>
      <c r="S66" s="80"/>
      <c r="T66" s="80"/>
      <c r="U66" s="80"/>
      <c r="V66" s="80"/>
      <c r="W66" s="100"/>
      <c r="X66" s="80"/>
      <c r="Y66" s="80"/>
      <c r="Z66" s="80">
        <v>189</v>
      </c>
      <c r="AA66" s="80"/>
      <c r="AB66" s="80"/>
      <c r="AC66" s="80"/>
      <c r="AD66" s="80"/>
      <c r="AE66" s="80"/>
      <c r="AF66" s="80"/>
      <c r="AG66" s="80"/>
      <c r="AH66" s="80"/>
      <c r="AI66" s="80"/>
      <c r="AJ66" s="80"/>
      <c r="AK66" s="80"/>
      <c r="AL66" s="80"/>
      <c r="AM66" s="80"/>
      <c r="AN66" s="80"/>
      <c r="AO66" s="100"/>
      <c r="AP66" s="80"/>
      <c r="AQ66" s="80"/>
      <c r="AR66" s="80"/>
      <c r="AS66" s="80"/>
      <c r="AT66" s="80"/>
      <c r="AU66" s="80"/>
      <c r="AV66" s="80"/>
      <c r="AW66" s="80"/>
      <c r="AX66" s="80"/>
      <c r="AY66" s="80"/>
      <c r="AZ66" s="80"/>
      <c r="BA66" s="80"/>
      <c r="BB66" s="80"/>
      <c r="BC66" s="80"/>
      <c r="BD66" s="80"/>
      <c r="BE66" s="80"/>
      <c r="BF66" s="80"/>
      <c r="BG66" s="100"/>
      <c r="BH66" s="80"/>
      <c r="BI66" s="80"/>
      <c r="BJ66" s="80"/>
      <c r="BK66" s="80"/>
      <c r="BL66" s="80"/>
      <c r="BM66" s="80"/>
      <c r="BN66" s="80"/>
      <c r="BO66" s="80"/>
      <c r="BP66" s="100"/>
      <c r="BQ66" s="80"/>
      <c r="BR66" s="80"/>
      <c r="BS66" s="80"/>
      <c r="BT66" s="80"/>
      <c r="BU66" s="80"/>
      <c r="BV66" s="80"/>
      <c r="BW66" s="80"/>
      <c r="BX66" s="80"/>
      <c r="BY66" s="80"/>
      <c r="BZ66" s="80"/>
      <c r="CA66" s="80"/>
      <c r="CB66" s="80"/>
      <c r="CC66" s="80"/>
      <c r="CD66" s="80"/>
      <c r="CE66" s="100"/>
      <c r="CF66" s="80"/>
      <c r="CG66" s="80"/>
      <c r="CH66" s="80"/>
      <c r="CI66" s="80"/>
      <c r="CJ66" s="80"/>
      <c r="CK66" s="80"/>
      <c r="CL66" s="80"/>
      <c r="CM66" s="80"/>
      <c r="CN66" s="80"/>
      <c r="CO66" s="80"/>
      <c r="CP66" s="100"/>
      <c r="CQ66" s="80"/>
      <c r="CR66" s="80"/>
      <c r="CS66" s="80"/>
      <c r="CT66" s="80"/>
      <c r="CU66" s="80"/>
      <c r="CV66" s="80"/>
      <c r="CW66" s="80"/>
      <c r="CX66" s="80"/>
      <c r="CY66" s="100"/>
      <c r="CZ66" s="80"/>
      <c r="DA66" s="80"/>
      <c r="DB66" s="80"/>
      <c r="DC66" s="80"/>
      <c r="DD66" s="80"/>
      <c r="DE66" s="80"/>
      <c r="DF66" s="80"/>
      <c r="DG66" s="80"/>
    </row>
    <row r="67" spans="1:111" x14ac:dyDescent="0.2">
      <c r="A67" s="511" t="s">
        <v>601</v>
      </c>
      <c r="B67" s="107" t="s">
        <v>131</v>
      </c>
      <c r="C67" s="101">
        <v>1393</v>
      </c>
      <c r="D67" s="80">
        <v>69</v>
      </c>
      <c r="E67" s="98">
        <v>9957</v>
      </c>
      <c r="F67" s="102"/>
      <c r="G67" s="102"/>
      <c r="H67" s="102"/>
      <c r="I67" s="102">
        <v>216</v>
      </c>
      <c r="J67" s="102"/>
      <c r="K67" s="102"/>
      <c r="L67" s="102">
        <v>20</v>
      </c>
      <c r="M67" s="102">
        <v>182</v>
      </c>
      <c r="N67" s="102">
        <v>13</v>
      </c>
      <c r="O67" s="102">
        <v>149</v>
      </c>
      <c r="P67" s="102"/>
      <c r="Q67" s="102"/>
      <c r="R67" s="102">
        <v>60</v>
      </c>
      <c r="S67" s="102"/>
      <c r="T67" s="102">
        <v>51</v>
      </c>
      <c r="U67" s="102"/>
      <c r="V67" s="102">
        <v>878</v>
      </c>
      <c r="W67" s="103">
        <v>61</v>
      </c>
      <c r="X67" s="102"/>
      <c r="Y67" s="102">
        <v>3</v>
      </c>
      <c r="Z67" s="102">
        <v>305</v>
      </c>
      <c r="AA67" s="102"/>
      <c r="AB67" s="102">
        <v>378</v>
      </c>
      <c r="AC67" s="102">
        <v>1</v>
      </c>
      <c r="AD67" s="102"/>
      <c r="AE67" s="102"/>
      <c r="AF67" s="102"/>
      <c r="AG67" s="102">
        <v>103</v>
      </c>
      <c r="AH67" s="102">
        <v>49</v>
      </c>
      <c r="AI67" s="102"/>
      <c r="AJ67" s="102"/>
      <c r="AK67" s="102"/>
      <c r="AL67" s="102">
        <v>35</v>
      </c>
      <c r="AM67" s="102">
        <v>10</v>
      </c>
      <c r="AN67" s="102">
        <v>248</v>
      </c>
      <c r="AO67" s="103"/>
      <c r="AP67" s="102"/>
      <c r="AQ67" s="102"/>
      <c r="AR67" s="102"/>
      <c r="AS67" s="102">
        <v>435</v>
      </c>
      <c r="AT67" s="102">
        <v>160</v>
      </c>
      <c r="AU67" s="102">
        <v>7</v>
      </c>
      <c r="AV67" s="102"/>
      <c r="AW67" s="102">
        <v>9</v>
      </c>
      <c r="AX67" s="102"/>
      <c r="AY67" s="102">
        <v>56</v>
      </c>
      <c r="AZ67" s="102">
        <v>2</v>
      </c>
      <c r="BA67" s="102">
        <v>24</v>
      </c>
      <c r="BB67" s="102">
        <v>19</v>
      </c>
      <c r="BC67" s="102">
        <v>7</v>
      </c>
      <c r="BD67" s="102"/>
      <c r="BE67" s="102">
        <v>22</v>
      </c>
      <c r="BF67" s="102">
        <v>951</v>
      </c>
      <c r="BG67" s="103"/>
      <c r="BH67" s="102"/>
      <c r="BI67" s="102">
        <v>426</v>
      </c>
      <c r="BJ67" s="102">
        <v>62</v>
      </c>
      <c r="BK67" s="102">
        <v>120</v>
      </c>
      <c r="BL67" s="102">
        <v>1</v>
      </c>
      <c r="BM67" s="102">
        <v>44</v>
      </c>
      <c r="BN67" s="102">
        <v>34</v>
      </c>
      <c r="BO67" s="102">
        <v>128</v>
      </c>
      <c r="BP67" s="103"/>
      <c r="BQ67" s="102">
        <v>123</v>
      </c>
      <c r="BR67" s="102"/>
      <c r="BS67" s="102">
        <v>5</v>
      </c>
      <c r="BT67" s="102">
        <v>52</v>
      </c>
      <c r="BU67" s="102">
        <v>3</v>
      </c>
      <c r="BV67" s="102">
        <v>195</v>
      </c>
      <c r="BW67" s="102"/>
      <c r="BX67" s="102"/>
      <c r="BY67" s="102">
        <v>11</v>
      </c>
      <c r="BZ67" s="102">
        <v>209</v>
      </c>
      <c r="CA67" s="102">
        <v>44</v>
      </c>
      <c r="CB67" s="102"/>
      <c r="CC67" s="102">
        <v>175</v>
      </c>
      <c r="CD67" s="102">
        <v>440</v>
      </c>
      <c r="CE67" s="103">
        <v>24</v>
      </c>
      <c r="CF67" s="102"/>
      <c r="CG67" s="102">
        <v>108</v>
      </c>
      <c r="CH67" s="102">
        <v>99</v>
      </c>
      <c r="CI67" s="102">
        <v>119</v>
      </c>
      <c r="CJ67" s="102">
        <v>964</v>
      </c>
      <c r="CK67" s="102">
        <v>77</v>
      </c>
      <c r="CL67" s="102"/>
      <c r="CM67" s="102">
        <v>83</v>
      </c>
      <c r="CN67" s="102">
        <v>29</v>
      </c>
      <c r="CO67" s="102">
        <v>82</v>
      </c>
      <c r="CP67" s="103">
        <v>106</v>
      </c>
      <c r="CQ67" s="102"/>
      <c r="CR67" s="102"/>
      <c r="CS67" s="102">
        <v>35</v>
      </c>
      <c r="CT67" s="102">
        <v>12</v>
      </c>
      <c r="CU67" s="102">
        <v>20</v>
      </c>
      <c r="CV67" s="102">
        <v>5</v>
      </c>
      <c r="CW67" s="102"/>
      <c r="CX67" s="102">
        <v>57</v>
      </c>
      <c r="CY67" s="103">
        <v>293</v>
      </c>
      <c r="CZ67" s="102">
        <v>247</v>
      </c>
      <c r="DA67" s="102"/>
      <c r="DB67" s="102">
        <v>89</v>
      </c>
      <c r="DC67" s="102">
        <v>62</v>
      </c>
      <c r="DD67" s="102">
        <v>85</v>
      </c>
      <c r="DE67" s="102">
        <v>10</v>
      </c>
      <c r="DF67" s="102">
        <v>379</v>
      </c>
      <c r="DG67" s="102">
        <v>446</v>
      </c>
    </row>
    <row r="68" spans="1:111" x14ac:dyDescent="0.2">
      <c r="A68" s="511"/>
      <c r="B68" s="109" t="s">
        <v>184</v>
      </c>
      <c r="C68" s="101">
        <v>76</v>
      </c>
      <c r="D68" s="80">
        <v>24</v>
      </c>
      <c r="E68" s="98">
        <v>2718</v>
      </c>
      <c r="F68" s="80"/>
      <c r="G68" s="80"/>
      <c r="H68" s="80">
        <v>15</v>
      </c>
      <c r="I68" s="80">
        <v>281</v>
      </c>
      <c r="J68" s="80"/>
      <c r="K68" s="80"/>
      <c r="L68" s="80"/>
      <c r="M68" s="80"/>
      <c r="N68" s="80"/>
      <c r="O68" s="80">
        <v>97</v>
      </c>
      <c r="P68" s="80"/>
      <c r="Q68" s="80"/>
      <c r="R68" s="80"/>
      <c r="S68" s="80"/>
      <c r="T68" s="80"/>
      <c r="U68" s="80"/>
      <c r="V68" s="80"/>
      <c r="W68" s="100">
        <v>96</v>
      </c>
      <c r="X68" s="80"/>
      <c r="Y68" s="80"/>
      <c r="Z68" s="80">
        <v>431</v>
      </c>
      <c r="AA68" s="80"/>
      <c r="AB68" s="80">
        <v>171</v>
      </c>
      <c r="AC68" s="80"/>
      <c r="AD68" s="80"/>
      <c r="AE68" s="80"/>
      <c r="AF68" s="80"/>
      <c r="AG68" s="80"/>
      <c r="AH68" s="80"/>
      <c r="AI68" s="80"/>
      <c r="AJ68" s="80"/>
      <c r="AK68" s="80"/>
      <c r="AL68" s="80"/>
      <c r="AM68" s="80"/>
      <c r="AN68" s="80"/>
      <c r="AO68" s="100"/>
      <c r="AP68" s="80"/>
      <c r="AQ68" s="80"/>
      <c r="AR68" s="80"/>
      <c r="AS68" s="80">
        <v>456</v>
      </c>
      <c r="AT68" s="80">
        <v>143</v>
      </c>
      <c r="AU68" s="80">
        <v>2</v>
      </c>
      <c r="AV68" s="80"/>
      <c r="AW68" s="80">
        <v>1</v>
      </c>
      <c r="AX68" s="80"/>
      <c r="AY68" s="80">
        <v>1</v>
      </c>
      <c r="AZ68" s="80"/>
      <c r="BA68" s="80"/>
      <c r="BB68" s="80"/>
      <c r="BC68" s="80">
        <v>2</v>
      </c>
      <c r="BD68" s="80"/>
      <c r="BE68" s="80"/>
      <c r="BF68" s="80"/>
      <c r="BG68" s="100"/>
      <c r="BH68" s="80"/>
      <c r="BI68" s="80">
        <v>306</v>
      </c>
      <c r="BJ68" s="80">
        <v>94</v>
      </c>
      <c r="BK68" s="80">
        <v>2</v>
      </c>
      <c r="BL68" s="80"/>
      <c r="BM68" s="80"/>
      <c r="BN68" s="80"/>
      <c r="BO68" s="80"/>
      <c r="BP68" s="100"/>
      <c r="BQ68" s="80">
        <v>79</v>
      </c>
      <c r="BR68" s="80"/>
      <c r="BS68" s="80"/>
      <c r="BT68" s="80"/>
      <c r="BU68" s="80"/>
      <c r="BV68" s="80"/>
      <c r="BW68" s="80"/>
      <c r="BX68" s="80"/>
      <c r="BY68" s="80"/>
      <c r="BZ68" s="80"/>
      <c r="CA68" s="80"/>
      <c r="CB68" s="80"/>
      <c r="CC68" s="80"/>
      <c r="CD68" s="80"/>
      <c r="CE68" s="100"/>
      <c r="CF68" s="80"/>
      <c r="CG68" s="80">
        <v>1</v>
      </c>
      <c r="CH68" s="80">
        <v>1</v>
      </c>
      <c r="CI68" s="80"/>
      <c r="CJ68" s="80"/>
      <c r="CK68" s="80"/>
      <c r="CL68" s="80"/>
      <c r="CM68" s="80"/>
      <c r="CN68" s="80"/>
      <c r="CO68" s="80"/>
      <c r="CP68" s="100">
        <v>54</v>
      </c>
      <c r="CQ68" s="80"/>
      <c r="CR68" s="80"/>
      <c r="CS68" s="80"/>
      <c r="CT68" s="80"/>
      <c r="CU68" s="80"/>
      <c r="CV68" s="80">
        <v>1</v>
      </c>
      <c r="CW68" s="80"/>
      <c r="CX68" s="80"/>
      <c r="CY68" s="100">
        <v>117</v>
      </c>
      <c r="CZ68" s="80">
        <v>167</v>
      </c>
      <c r="DA68" s="80"/>
      <c r="DB68" s="80"/>
      <c r="DC68" s="80"/>
      <c r="DD68" s="80">
        <v>1</v>
      </c>
      <c r="DE68" s="80"/>
      <c r="DF68" s="80">
        <v>199</v>
      </c>
      <c r="DG68" s="80"/>
    </row>
    <row r="69" spans="1:111" ht="16" thickBot="1" x14ac:dyDescent="0.25">
      <c r="A69" s="511"/>
      <c r="B69" s="105" t="s">
        <v>81</v>
      </c>
      <c r="C69" s="99"/>
      <c r="D69" s="80">
        <v>4</v>
      </c>
      <c r="E69" s="98">
        <v>30</v>
      </c>
      <c r="F69" s="80"/>
      <c r="G69" s="80"/>
      <c r="H69" s="80">
        <v>11</v>
      </c>
      <c r="I69" s="80"/>
      <c r="J69" s="80"/>
      <c r="K69" s="80"/>
      <c r="L69" s="80"/>
      <c r="M69" s="80"/>
      <c r="N69" s="80"/>
      <c r="O69" s="80"/>
      <c r="P69" s="80"/>
      <c r="Q69" s="80"/>
      <c r="R69" s="80"/>
      <c r="S69" s="80"/>
      <c r="T69" s="80"/>
      <c r="U69" s="80"/>
      <c r="V69" s="80"/>
      <c r="W69" s="100">
        <v>2</v>
      </c>
      <c r="X69" s="80"/>
      <c r="Y69" s="80"/>
      <c r="Z69" s="80">
        <v>12</v>
      </c>
      <c r="AA69" s="80"/>
      <c r="AB69" s="80"/>
      <c r="AC69" s="80"/>
      <c r="AD69" s="80"/>
      <c r="AE69" s="80"/>
      <c r="AF69" s="80"/>
      <c r="AG69" s="80"/>
      <c r="AH69" s="80"/>
      <c r="AI69" s="80"/>
      <c r="AJ69" s="80"/>
      <c r="AK69" s="80"/>
      <c r="AL69" s="80"/>
      <c r="AM69" s="80"/>
      <c r="AN69" s="80"/>
      <c r="AO69" s="100"/>
      <c r="AP69" s="80"/>
      <c r="AQ69" s="80"/>
      <c r="AR69" s="80"/>
      <c r="AS69" s="80">
        <v>5</v>
      </c>
      <c r="AT69" s="80"/>
      <c r="AU69" s="80"/>
      <c r="AV69" s="80"/>
      <c r="AW69" s="80"/>
      <c r="AX69" s="80"/>
      <c r="AY69" s="80"/>
      <c r="AZ69" s="80"/>
      <c r="BA69" s="80"/>
      <c r="BB69" s="80"/>
      <c r="BC69" s="80"/>
      <c r="BD69" s="80"/>
      <c r="BE69" s="80"/>
      <c r="BF69" s="80"/>
      <c r="BG69" s="100"/>
      <c r="BH69" s="80"/>
      <c r="BI69" s="80"/>
      <c r="BJ69" s="80"/>
      <c r="BK69" s="80"/>
      <c r="BL69" s="80"/>
      <c r="BM69" s="80"/>
      <c r="BN69" s="80"/>
      <c r="BO69" s="80"/>
      <c r="BP69" s="100"/>
      <c r="BQ69" s="80"/>
      <c r="BR69" s="80"/>
      <c r="BS69" s="80"/>
      <c r="BT69" s="80"/>
      <c r="BU69" s="80"/>
      <c r="BV69" s="80"/>
      <c r="BW69" s="80"/>
      <c r="BX69" s="80"/>
      <c r="BY69" s="80"/>
      <c r="BZ69" s="80"/>
      <c r="CA69" s="80"/>
      <c r="CB69" s="80"/>
      <c r="CC69" s="80"/>
      <c r="CD69" s="80"/>
      <c r="CE69" s="100"/>
      <c r="CF69" s="80"/>
      <c r="CG69" s="80"/>
      <c r="CH69" s="80"/>
      <c r="CI69" s="80"/>
      <c r="CJ69" s="80"/>
      <c r="CK69" s="80"/>
      <c r="CL69" s="80"/>
      <c r="CM69" s="80"/>
      <c r="CN69" s="80"/>
      <c r="CO69" s="80"/>
      <c r="CP69" s="100"/>
      <c r="CQ69" s="80"/>
      <c r="CR69" s="80"/>
      <c r="CS69" s="80"/>
      <c r="CT69" s="80"/>
      <c r="CU69" s="80"/>
      <c r="CV69" s="80"/>
      <c r="CW69" s="80"/>
      <c r="CX69" s="80"/>
      <c r="CY69" s="100"/>
      <c r="CZ69" s="80"/>
      <c r="DA69" s="80"/>
      <c r="DB69" s="80"/>
      <c r="DC69" s="80"/>
      <c r="DD69" s="80"/>
      <c r="DE69" s="80"/>
      <c r="DF69" s="80"/>
      <c r="DG69" s="80"/>
    </row>
    <row r="70" spans="1:111" ht="28" customHeight="1" x14ac:dyDescent="0.2">
      <c r="A70" s="511" t="s">
        <v>602</v>
      </c>
      <c r="B70" s="109" t="s">
        <v>184</v>
      </c>
      <c r="C70" s="101">
        <v>482</v>
      </c>
      <c r="D70" s="80">
        <v>22</v>
      </c>
      <c r="E70" s="98">
        <v>22957</v>
      </c>
      <c r="F70" s="102"/>
      <c r="G70" s="102"/>
      <c r="H70" s="102">
        <v>3617</v>
      </c>
      <c r="I70" s="102">
        <v>10</v>
      </c>
      <c r="J70" s="102"/>
      <c r="K70" s="102"/>
      <c r="L70" s="102"/>
      <c r="M70" s="102"/>
      <c r="N70" s="102"/>
      <c r="O70" s="102"/>
      <c r="P70" s="102"/>
      <c r="Q70" s="102"/>
      <c r="R70" s="102"/>
      <c r="S70" s="102"/>
      <c r="T70" s="102"/>
      <c r="U70" s="102"/>
      <c r="V70" s="102"/>
      <c r="W70" s="103">
        <v>2481</v>
      </c>
      <c r="X70" s="102"/>
      <c r="Y70" s="102"/>
      <c r="Z70" s="102">
        <v>2440</v>
      </c>
      <c r="AA70" s="102"/>
      <c r="AB70" s="102">
        <v>3</v>
      </c>
      <c r="AC70" s="102"/>
      <c r="AD70" s="102"/>
      <c r="AE70" s="102"/>
      <c r="AF70" s="102"/>
      <c r="AG70" s="102">
        <v>1</v>
      </c>
      <c r="AH70" s="102"/>
      <c r="AI70" s="102"/>
      <c r="AJ70" s="102"/>
      <c r="AK70" s="102"/>
      <c r="AL70" s="102"/>
      <c r="AM70" s="102"/>
      <c r="AN70" s="102"/>
      <c r="AO70" s="103"/>
      <c r="AP70" s="102"/>
      <c r="AQ70" s="102"/>
      <c r="AR70" s="102"/>
      <c r="AS70" s="102">
        <v>3506</v>
      </c>
      <c r="AT70" s="102">
        <v>1725</v>
      </c>
      <c r="AU70" s="102">
        <v>7</v>
      </c>
      <c r="AV70" s="102"/>
      <c r="AW70" s="102">
        <v>61</v>
      </c>
      <c r="AX70" s="102"/>
      <c r="AY70" s="102"/>
      <c r="AZ70" s="102"/>
      <c r="BA70" s="102"/>
      <c r="BB70" s="102"/>
      <c r="BC70" s="102"/>
      <c r="BD70" s="102"/>
      <c r="BE70" s="102"/>
      <c r="BF70" s="102"/>
      <c r="BG70" s="103"/>
      <c r="BH70" s="102">
        <v>3235</v>
      </c>
      <c r="BI70" s="102">
        <v>669</v>
      </c>
      <c r="BJ70" s="102">
        <v>1</v>
      </c>
      <c r="BK70" s="102"/>
      <c r="BL70" s="102"/>
      <c r="BM70" s="102">
        <v>1</v>
      </c>
      <c r="BN70" s="102"/>
      <c r="BO70" s="102"/>
      <c r="BP70" s="103">
        <v>9</v>
      </c>
      <c r="BQ70" s="102">
        <v>2241</v>
      </c>
      <c r="BR70" s="102"/>
      <c r="BS70" s="102"/>
      <c r="BT70" s="102"/>
      <c r="BU70" s="102"/>
      <c r="BV70" s="102">
        <v>1</v>
      </c>
      <c r="BW70" s="102"/>
      <c r="BX70" s="102"/>
      <c r="BY70" s="102"/>
      <c r="BZ70" s="102"/>
      <c r="CA70" s="102"/>
      <c r="CB70" s="102"/>
      <c r="CC70" s="102"/>
      <c r="CD70" s="102"/>
      <c r="CE70" s="103">
        <v>682</v>
      </c>
      <c r="CF70" s="102"/>
      <c r="CG70" s="102"/>
      <c r="CH70" s="102"/>
      <c r="CI70" s="102"/>
      <c r="CJ70" s="102"/>
      <c r="CK70" s="102"/>
      <c r="CL70" s="102"/>
      <c r="CM70" s="102"/>
      <c r="CN70" s="102"/>
      <c r="CO70" s="102"/>
      <c r="CP70" s="103">
        <v>409</v>
      </c>
      <c r="CQ70" s="102"/>
      <c r="CR70" s="102"/>
      <c r="CS70" s="102"/>
      <c r="CT70" s="102"/>
      <c r="CU70" s="102"/>
      <c r="CV70" s="102">
        <v>4</v>
      </c>
      <c r="CW70" s="102"/>
      <c r="CX70" s="102"/>
      <c r="CY70" s="103">
        <v>71</v>
      </c>
      <c r="CZ70" s="102">
        <v>1783</v>
      </c>
      <c r="DA70" s="102"/>
      <c r="DB70" s="102"/>
      <c r="DC70" s="102"/>
      <c r="DD70" s="102"/>
      <c r="DE70" s="102"/>
      <c r="DF70" s="102"/>
      <c r="DG70" s="102"/>
    </row>
    <row r="71" spans="1:111" ht="28" customHeight="1" thickBot="1" x14ac:dyDescent="0.25">
      <c r="A71" s="511"/>
      <c r="B71" s="105" t="s">
        <v>81</v>
      </c>
      <c r="C71" s="101">
        <v>269</v>
      </c>
      <c r="D71" s="80">
        <v>7</v>
      </c>
      <c r="E71" s="98">
        <v>957</v>
      </c>
      <c r="F71" s="80"/>
      <c r="G71" s="80"/>
      <c r="H71" s="80">
        <v>226</v>
      </c>
      <c r="I71" s="80"/>
      <c r="J71" s="80"/>
      <c r="K71" s="80"/>
      <c r="L71" s="80"/>
      <c r="M71" s="80"/>
      <c r="N71" s="80"/>
      <c r="O71" s="80"/>
      <c r="P71" s="80"/>
      <c r="Q71" s="80"/>
      <c r="R71" s="80"/>
      <c r="S71" s="80"/>
      <c r="T71" s="80"/>
      <c r="U71" s="80"/>
      <c r="V71" s="80"/>
      <c r="W71" s="100">
        <v>104</v>
      </c>
      <c r="X71" s="80"/>
      <c r="Y71" s="80"/>
      <c r="Z71" s="80">
        <v>276</v>
      </c>
      <c r="AA71" s="80"/>
      <c r="AB71" s="80"/>
      <c r="AC71" s="80"/>
      <c r="AD71" s="80"/>
      <c r="AE71" s="80"/>
      <c r="AF71" s="80"/>
      <c r="AG71" s="80"/>
      <c r="AH71" s="80"/>
      <c r="AI71" s="80"/>
      <c r="AJ71" s="80"/>
      <c r="AK71" s="80"/>
      <c r="AL71" s="80"/>
      <c r="AM71" s="80"/>
      <c r="AN71" s="80"/>
      <c r="AO71" s="100"/>
      <c r="AP71" s="80"/>
      <c r="AQ71" s="80"/>
      <c r="AR71" s="80"/>
      <c r="AS71" s="80">
        <v>166</v>
      </c>
      <c r="AT71" s="80">
        <v>156</v>
      </c>
      <c r="AU71" s="80"/>
      <c r="AV71" s="80"/>
      <c r="AW71" s="80"/>
      <c r="AX71" s="80"/>
      <c r="AY71" s="80"/>
      <c r="AZ71" s="80"/>
      <c r="BA71" s="80"/>
      <c r="BB71" s="80"/>
      <c r="BC71" s="80"/>
      <c r="BD71" s="80"/>
      <c r="BE71" s="80"/>
      <c r="BF71" s="80"/>
      <c r="BG71" s="100"/>
      <c r="BH71" s="80">
        <v>20</v>
      </c>
      <c r="BI71" s="80"/>
      <c r="BJ71" s="80"/>
      <c r="BK71" s="80"/>
      <c r="BL71" s="80"/>
      <c r="BM71" s="80"/>
      <c r="BN71" s="80"/>
      <c r="BO71" s="80"/>
      <c r="BP71" s="100"/>
      <c r="BQ71" s="80"/>
      <c r="BR71" s="80"/>
      <c r="BS71" s="80"/>
      <c r="BT71" s="80"/>
      <c r="BU71" s="80"/>
      <c r="BV71" s="80"/>
      <c r="BW71" s="80"/>
      <c r="BX71" s="80"/>
      <c r="BY71" s="80"/>
      <c r="BZ71" s="80"/>
      <c r="CA71" s="80"/>
      <c r="CB71" s="80"/>
      <c r="CC71" s="80"/>
      <c r="CD71" s="80"/>
      <c r="CE71" s="100">
        <v>9</v>
      </c>
      <c r="CF71" s="80"/>
      <c r="CG71" s="80"/>
      <c r="CH71" s="80"/>
      <c r="CI71" s="80"/>
      <c r="CJ71" s="80"/>
      <c r="CK71" s="80"/>
      <c r="CL71" s="80"/>
      <c r="CM71" s="80"/>
      <c r="CN71" s="80"/>
      <c r="CO71" s="80"/>
      <c r="CP71" s="100"/>
      <c r="CQ71" s="80"/>
      <c r="CR71" s="80"/>
      <c r="CS71" s="80"/>
      <c r="CT71" s="80"/>
      <c r="CU71" s="80"/>
      <c r="CV71" s="80"/>
      <c r="CW71" s="80"/>
      <c r="CX71" s="80"/>
      <c r="CY71" s="100"/>
      <c r="CZ71" s="80"/>
      <c r="DA71" s="80"/>
      <c r="DB71" s="80"/>
      <c r="DC71" s="80"/>
      <c r="DD71" s="80"/>
      <c r="DE71" s="80"/>
      <c r="DF71" s="80"/>
      <c r="DG71" s="80"/>
    </row>
    <row r="72" spans="1:111" ht="31" customHeight="1" x14ac:dyDescent="0.2">
      <c r="A72" s="511" t="s">
        <v>603</v>
      </c>
      <c r="B72" s="109" t="s">
        <v>184</v>
      </c>
      <c r="C72" s="101">
        <v>45</v>
      </c>
      <c r="D72" s="80">
        <v>18</v>
      </c>
      <c r="E72" s="98">
        <v>4612</v>
      </c>
      <c r="F72" s="102"/>
      <c r="G72" s="102"/>
      <c r="H72" s="102">
        <v>761</v>
      </c>
      <c r="I72" s="102"/>
      <c r="J72" s="102"/>
      <c r="K72" s="102"/>
      <c r="L72" s="102"/>
      <c r="M72" s="102"/>
      <c r="N72" s="102"/>
      <c r="O72" s="102"/>
      <c r="P72" s="102"/>
      <c r="Q72" s="102"/>
      <c r="R72" s="102"/>
      <c r="S72" s="102"/>
      <c r="T72" s="102"/>
      <c r="U72" s="102"/>
      <c r="V72" s="102"/>
      <c r="W72" s="103">
        <v>168</v>
      </c>
      <c r="X72" s="102"/>
      <c r="Y72" s="102"/>
      <c r="Z72" s="102">
        <v>441</v>
      </c>
      <c r="AA72" s="102"/>
      <c r="AB72" s="102">
        <v>443</v>
      </c>
      <c r="AC72" s="102">
        <v>1</v>
      </c>
      <c r="AD72" s="102"/>
      <c r="AE72" s="102"/>
      <c r="AF72" s="102"/>
      <c r="AG72" s="102">
        <v>5</v>
      </c>
      <c r="AH72" s="102"/>
      <c r="AI72" s="102"/>
      <c r="AJ72" s="102"/>
      <c r="AK72" s="102"/>
      <c r="AL72" s="102"/>
      <c r="AM72" s="102"/>
      <c r="AN72" s="102"/>
      <c r="AO72" s="103"/>
      <c r="AP72" s="102"/>
      <c r="AQ72" s="102"/>
      <c r="AR72" s="102"/>
      <c r="AS72" s="102">
        <v>634</v>
      </c>
      <c r="AT72" s="102">
        <v>190</v>
      </c>
      <c r="AU72" s="102"/>
      <c r="AV72" s="102"/>
      <c r="AW72" s="102"/>
      <c r="AX72" s="102"/>
      <c r="AY72" s="102"/>
      <c r="AZ72" s="102"/>
      <c r="BA72" s="102"/>
      <c r="BB72" s="102"/>
      <c r="BC72" s="102"/>
      <c r="BD72" s="102"/>
      <c r="BE72" s="102"/>
      <c r="BF72" s="102"/>
      <c r="BG72" s="103"/>
      <c r="BH72" s="102">
        <v>278</v>
      </c>
      <c r="BI72" s="102">
        <v>180</v>
      </c>
      <c r="BJ72" s="102">
        <v>229</v>
      </c>
      <c r="BK72" s="102"/>
      <c r="BL72" s="102"/>
      <c r="BM72" s="102"/>
      <c r="BN72" s="102"/>
      <c r="BO72" s="102"/>
      <c r="BP72" s="103"/>
      <c r="BQ72" s="102">
        <v>456</v>
      </c>
      <c r="BR72" s="102"/>
      <c r="BS72" s="102"/>
      <c r="BT72" s="102">
        <v>2</v>
      </c>
      <c r="BU72" s="102"/>
      <c r="BV72" s="102"/>
      <c r="BW72" s="102"/>
      <c r="BX72" s="102"/>
      <c r="BY72" s="102"/>
      <c r="BZ72" s="102"/>
      <c r="CA72" s="102"/>
      <c r="CB72" s="102"/>
      <c r="CC72" s="102"/>
      <c r="CD72" s="102"/>
      <c r="CE72" s="103">
        <v>114</v>
      </c>
      <c r="CF72" s="102"/>
      <c r="CG72" s="102"/>
      <c r="CH72" s="102"/>
      <c r="CI72" s="102"/>
      <c r="CJ72" s="102"/>
      <c r="CK72" s="102">
        <v>1</v>
      </c>
      <c r="CL72" s="102"/>
      <c r="CM72" s="102"/>
      <c r="CN72" s="102"/>
      <c r="CO72" s="102"/>
      <c r="CP72" s="103">
        <v>250</v>
      </c>
      <c r="CQ72" s="102"/>
      <c r="CR72" s="102"/>
      <c r="CS72" s="102"/>
      <c r="CT72" s="102"/>
      <c r="CU72" s="102"/>
      <c r="CV72" s="102"/>
      <c r="CW72" s="102"/>
      <c r="CX72" s="102"/>
      <c r="CY72" s="103">
        <v>133</v>
      </c>
      <c r="CZ72" s="102">
        <v>326</v>
      </c>
      <c r="DA72" s="102"/>
      <c r="DB72" s="102"/>
      <c r="DC72" s="102"/>
      <c r="DD72" s="102"/>
      <c r="DE72" s="102"/>
      <c r="DF72" s="102"/>
      <c r="DG72" s="102"/>
    </row>
    <row r="73" spans="1:111" ht="31" customHeight="1" thickBot="1" x14ac:dyDescent="0.25">
      <c r="A73" s="511"/>
      <c r="B73" s="105" t="s">
        <v>81</v>
      </c>
      <c r="C73" s="101">
        <v>618</v>
      </c>
      <c r="D73" s="80">
        <v>10</v>
      </c>
      <c r="E73" s="98">
        <v>3814</v>
      </c>
      <c r="F73" s="80"/>
      <c r="G73" s="80"/>
      <c r="H73" s="80">
        <v>1036</v>
      </c>
      <c r="I73" s="80"/>
      <c r="J73" s="80"/>
      <c r="K73" s="80"/>
      <c r="L73" s="80"/>
      <c r="M73" s="80"/>
      <c r="N73" s="80"/>
      <c r="O73" s="80"/>
      <c r="P73" s="80"/>
      <c r="Q73" s="80"/>
      <c r="R73" s="80"/>
      <c r="S73" s="80"/>
      <c r="T73" s="80"/>
      <c r="U73" s="80"/>
      <c r="V73" s="80"/>
      <c r="W73" s="100">
        <v>248</v>
      </c>
      <c r="X73" s="80"/>
      <c r="Y73" s="80"/>
      <c r="Z73" s="80">
        <v>1017</v>
      </c>
      <c r="AA73" s="80"/>
      <c r="AB73" s="80"/>
      <c r="AC73" s="80"/>
      <c r="AD73" s="80"/>
      <c r="AE73" s="80"/>
      <c r="AF73" s="80"/>
      <c r="AG73" s="80"/>
      <c r="AH73" s="80"/>
      <c r="AI73" s="80"/>
      <c r="AJ73" s="80"/>
      <c r="AK73" s="80"/>
      <c r="AL73" s="80"/>
      <c r="AM73" s="80"/>
      <c r="AN73" s="80"/>
      <c r="AO73" s="100"/>
      <c r="AP73" s="80"/>
      <c r="AQ73" s="80"/>
      <c r="AR73" s="80"/>
      <c r="AS73" s="80">
        <v>954</v>
      </c>
      <c r="AT73" s="80">
        <v>503</v>
      </c>
      <c r="AU73" s="80"/>
      <c r="AV73" s="80"/>
      <c r="AW73" s="80"/>
      <c r="AX73" s="80"/>
      <c r="AY73" s="80"/>
      <c r="AZ73" s="80"/>
      <c r="BA73" s="80"/>
      <c r="BB73" s="80"/>
      <c r="BC73" s="80"/>
      <c r="BD73" s="80"/>
      <c r="BE73" s="80"/>
      <c r="BF73" s="80"/>
      <c r="BG73" s="100"/>
      <c r="BH73" s="80"/>
      <c r="BI73" s="80">
        <v>6</v>
      </c>
      <c r="BJ73" s="80"/>
      <c r="BK73" s="80"/>
      <c r="BL73" s="80"/>
      <c r="BM73" s="80"/>
      <c r="BN73" s="80"/>
      <c r="BO73" s="80"/>
      <c r="BP73" s="100"/>
      <c r="BQ73" s="80">
        <v>4</v>
      </c>
      <c r="BR73" s="80"/>
      <c r="BS73" s="80"/>
      <c r="BT73" s="80"/>
      <c r="BU73" s="80"/>
      <c r="BV73" s="80"/>
      <c r="BW73" s="80"/>
      <c r="BX73" s="80"/>
      <c r="BY73" s="80"/>
      <c r="BZ73" s="80"/>
      <c r="CA73" s="80"/>
      <c r="CB73" s="80"/>
      <c r="CC73" s="80"/>
      <c r="CD73" s="80"/>
      <c r="CE73" s="100"/>
      <c r="CF73" s="80"/>
      <c r="CG73" s="80">
        <v>38</v>
      </c>
      <c r="CH73" s="80"/>
      <c r="CI73" s="80"/>
      <c r="CJ73" s="80"/>
      <c r="CK73" s="80"/>
      <c r="CL73" s="80"/>
      <c r="CM73" s="80"/>
      <c r="CN73" s="80"/>
      <c r="CO73" s="80"/>
      <c r="CP73" s="100">
        <v>5</v>
      </c>
      <c r="CQ73" s="80"/>
      <c r="CR73" s="80"/>
      <c r="CS73" s="80"/>
      <c r="CT73" s="80"/>
      <c r="CU73" s="80"/>
      <c r="CV73" s="80"/>
      <c r="CW73" s="80"/>
      <c r="CX73" s="80"/>
      <c r="CY73" s="100"/>
      <c r="CZ73" s="80">
        <v>3</v>
      </c>
      <c r="DA73" s="80"/>
      <c r="DB73" s="80"/>
      <c r="DC73" s="80"/>
      <c r="DD73" s="80"/>
      <c r="DE73" s="80"/>
      <c r="DF73" s="80"/>
      <c r="DG73" s="80"/>
    </row>
    <row r="74" spans="1:111" ht="26" customHeight="1" x14ac:dyDescent="0.2">
      <c r="A74" s="511" t="s">
        <v>604</v>
      </c>
      <c r="B74" s="109" t="s">
        <v>184</v>
      </c>
      <c r="C74" s="101">
        <v>2</v>
      </c>
      <c r="D74" s="80">
        <v>16</v>
      </c>
      <c r="E74" s="98">
        <v>1625</v>
      </c>
      <c r="F74" s="102"/>
      <c r="G74" s="102"/>
      <c r="H74" s="102"/>
      <c r="I74" s="102">
        <v>140</v>
      </c>
      <c r="J74" s="102"/>
      <c r="K74" s="102"/>
      <c r="L74" s="102"/>
      <c r="M74" s="102"/>
      <c r="N74" s="102"/>
      <c r="O74" s="102"/>
      <c r="P74" s="102"/>
      <c r="Q74" s="102"/>
      <c r="R74" s="102"/>
      <c r="S74" s="102"/>
      <c r="T74" s="102"/>
      <c r="U74" s="102"/>
      <c r="V74" s="102"/>
      <c r="W74" s="103">
        <v>352</v>
      </c>
      <c r="X74" s="102"/>
      <c r="Y74" s="102"/>
      <c r="Z74" s="102"/>
      <c r="AA74" s="102">
        <v>1</v>
      </c>
      <c r="AB74" s="102">
        <v>133</v>
      </c>
      <c r="AC74" s="102">
        <v>1</v>
      </c>
      <c r="AD74" s="102"/>
      <c r="AE74" s="102"/>
      <c r="AF74" s="102"/>
      <c r="AG74" s="102"/>
      <c r="AH74" s="102"/>
      <c r="AI74" s="102"/>
      <c r="AJ74" s="102"/>
      <c r="AK74" s="102"/>
      <c r="AL74" s="102"/>
      <c r="AM74" s="102"/>
      <c r="AN74" s="102"/>
      <c r="AO74" s="103"/>
      <c r="AP74" s="102"/>
      <c r="AQ74" s="102"/>
      <c r="AR74" s="102"/>
      <c r="AS74" s="102">
        <v>57</v>
      </c>
      <c r="AT74" s="102">
        <v>10</v>
      </c>
      <c r="AU74" s="102">
        <v>422</v>
      </c>
      <c r="AV74" s="102"/>
      <c r="AW74" s="102">
        <v>2</v>
      </c>
      <c r="AX74" s="102"/>
      <c r="AY74" s="102"/>
      <c r="AZ74" s="102"/>
      <c r="BA74" s="102">
        <v>1</v>
      </c>
      <c r="BB74" s="102"/>
      <c r="BC74" s="102"/>
      <c r="BD74" s="102"/>
      <c r="BE74" s="102"/>
      <c r="BF74" s="102"/>
      <c r="BG74" s="103"/>
      <c r="BH74" s="102"/>
      <c r="BI74" s="102">
        <v>1</v>
      </c>
      <c r="BJ74" s="102"/>
      <c r="BK74" s="102"/>
      <c r="BL74" s="102"/>
      <c r="BM74" s="102"/>
      <c r="BN74" s="102"/>
      <c r="BO74" s="102"/>
      <c r="BP74" s="103"/>
      <c r="BQ74" s="102">
        <v>3</v>
      </c>
      <c r="BR74" s="102"/>
      <c r="BS74" s="102"/>
      <c r="BT74" s="102"/>
      <c r="BU74" s="102"/>
      <c r="BV74" s="102"/>
      <c r="BW74" s="102"/>
      <c r="BX74" s="102"/>
      <c r="BY74" s="102"/>
      <c r="BZ74" s="102"/>
      <c r="CA74" s="102"/>
      <c r="CB74" s="102"/>
      <c r="CC74" s="102"/>
      <c r="CD74" s="102"/>
      <c r="CE74" s="103">
        <v>40</v>
      </c>
      <c r="CF74" s="102"/>
      <c r="CG74" s="102"/>
      <c r="CH74" s="102"/>
      <c r="CI74" s="102"/>
      <c r="CJ74" s="102"/>
      <c r="CK74" s="102"/>
      <c r="CL74" s="102"/>
      <c r="CM74" s="102"/>
      <c r="CN74" s="102"/>
      <c r="CO74" s="102"/>
      <c r="CP74" s="103">
        <v>223</v>
      </c>
      <c r="CQ74" s="102"/>
      <c r="CR74" s="102"/>
      <c r="CS74" s="102"/>
      <c r="CT74" s="102"/>
      <c r="CU74" s="102"/>
      <c r="CV74" s="102"/>
      <c r="CW74" s="102"/>
      <c r="CX74" s="102"/>
      <c r="CY74" s="103"/>
      <c r="CZ74" s="102">
        <v>236</v>
      </c>
      <c r="DA74" s="102"/>
      <c r="DB74" s="102"/>
      <c r="DC74" s="102"/>
      <c r="DD74" s="102"/>
      <c r="DE74" s="102"/>
      <c r="DF74" s="102">
        <v>3</v>
      </c>
      <c r="DG74" s="102"/>
    </row>
    <row r="75" spans="1:111" ht="26" customHeight="1" thickBot="1" x14ac:dyDescent="0.25">
      <c r="A75" s="511"/>
      <c r="B75" s="105" t="s">
        <v>81</v>
      </c>
      <c r="C75" s="99"/>
      <c r="D75" s="80">
        <v>2</v>
      </c>
      <c r="E75" s="98">
        <v>14</v>
      </c>
      <c r="F75" s="80"/>
      <c r="G75" s="80"/>
      <c r="H75" s="80"/>
      <c r="I75" s="80">
        <v>1</v>
      </c>
      <c r="J75" s="80"/>
      <c r="K75" s="80"/>
      <c r="L75" s="80"/>
      <c r="M75" s="80"/>
      <c r="N75" s="80"/>
      <c r="O75" s="80"/>
      <c r="P75" s="80"/>
      <c r="Q75" s="80"/>
      <c r="R75" s="80"/>
      <c r="S75" s="80"/>
      <c r="T75" s="80"/>
      <c r="U75" s="80"/>
      <c r="V75" s="80"/>
      <c r="W75" s="100">
        <v>13</v>
      </c>
      <c r="X75" s="80"/>
      <c r="Y75" s="80"/>
      <c r="Z75" s="80"/>
      <c r="AA75" s="80"/>
      <c r="AB75" s="80"/>
      <c r="AC75" s="80"/>
      <c r="AD75" s="80"/>
      <c r="AE75" s="80"/>
      <c r="AF75" s="80"/>
      <c r="AG75" s="80"/>
      <c r="AH75" s="80"/>
      <c r="AI75" s="80"/>
      <c r="AJ75" s="80"/>
      <c r="AK75" s="80"/>
      <c r="AL75" s="80"/>
      <c r="AM75" s="80"/>
      <c r="AN75" s="80"/>
      <c r="AO75" s="100"/>
      <c r="AP75" s="80"/>
      <c r="AQ75" s="80"/>
      <c r="AR75" s="80"/>
      <c r="AS75" s="80"/>
      <c r="AT75" s="80"/>
      <c r="AU75" s="80"/>
      <c r="AV75" s="80"/>
      <c r="AW75" s="80"/>
      <c r="AX75" s="80"/>
      <c r="AY75" s="80"/>
      <c r="AZ75" s="80"/>
      <c r="BA75" s="80"/>
      <c r="BB75" s="80"/>
      <c r="BC75" s="80"/>
      <c r="BD75" s="80"/>
      <c r="BE75" s="80"/>
      <c r="BF75" s="80"/>
      <c r="BG75" s="100"/>
      <c r="BH75" s="80"/>
      <c r="BI75" s="80"/>
      <c r="BJ75" s="80"/>
      <c r="BK75" s="80"/>
      <c r="BL75" s="80"/>
      <c r="BM75" s="80"/>
      <c r="BN75" s="80"/>
      <c r="BO75" s="80"/>
      <c r="BP75" s="100"/>
      <c r="BQ75" s="80"/>
      <c r="BR75" s="80"/>
      <c r="BS75" s="80"/>
      <c r="BT75" s="80"/>
      <c r="BU75" s="80"/>
      <c r="BV75" s="80"/>
      <c r="BW75" s="80"/>
      <c r="BX75" s="80"/>
      <c r="BY75" s="80"/>
      <c r="BZ75" s="80"/>
      <c r="CA75" s="80"/>
      <c r="CB75" s="80"/>
      <c r="CC75" s="80"/>
      <c r="CD75" s="80"/>
      <c r="CE75" s="100"/>
      <c r="CF75" s="80"/>
      <c r="CG75" s="80"/>
      <c r="CH75" s="80"/>
      <c r="CI75" s="80"/>
      <c r="CJ75" s="80"/>
      <c r="CK75" s="80"/>
      <c r="CL75" s="80"/>
      <c r="CM75" s="80"/>
      <c r="CN75" s="80"/>
      <c r="CO75" s="80"/>
      <c r="CP75" s="100"/>
      <c r="CQ75" s="80"/>
      <c r="CR75" s="80"/>
      <c r="CS75" s="80"/>
      <c r="CT75" s="80"/>
      <c r="CU75" s="80"/>
      <c r="CV75" s="80"/>
      <c r="CW75" s="80"/>
      <c r="CX75" s="80"/>
      <c r="CY75" s="100"/>
      <c r="CZ75" s="80"/>
      <c r="DA75" s="80"/>
      <c r="DB75" s="80"/>
      <c r="DC75" s="80"/>
      <c r="DD75" s="80"/>
      <c r="DE75" s="80"/>
      <c r="DF75" s="80"/>
      <c r="DG75" s="80"/>
    </row>
    <row r="76" spans="1:111" ht="26" customHeight="1" x14ac:dyDescent="0.2">
      <c r="A76" s="511" t="s">
        <v>605</v>
      </c>
      <c r="B76" s="109" t="s">
        <v>184</v>
      </c>
      <c r="C76" s="101">
        <v>104</v>
      </c>
      <c r="D76" s="80">
        <v>35</v>
      </c>
      <c r="E76" s="98">
        <v>8338</v>
      </c>
      <c r="F76" s="102">
        <v>3</v>
      </c>
      <c r="G76" s="102"/>
      <c r="H76" s="102">
        <v>534</v>
      </c>
      <c r="I76" s="102">
        <v>427</v>
      </c>
      <c r="J76" s="102"/>
      <c r="K76" s="102"/>
      <c r="L76" s="102">
        <v>1</v>
      </c>
      <c r="M76" s="102"/>
      <c r="N76" s="102"/>
      <c r="O76" s="102"/>
      <c r="P76" s="102"/>
      <c r="Q76" s="102"/>
      <c r="R76" s="102"/>
      <c r="S76" s="102">
        <v>2</v>
      </c>
      <c r="T76" s="102"/>
      <c r="U76" s="102"/>
      <c r="V76" s="102"/>
      <c r="W76" s="103">
        <v>1485</v>
      </c>
      <c r="X76" s="102">
        <v>12</v>
      </c>
      <c r="Y76" s="102">
        <v>24</v>
      </c>
      <c r="Z76" s="102">
        <v>643</v>
      </c>
      <c r="AA76" s="102">
        <v>1</v>
      </c>
      <c r="AB76" s="102">
        <v>262</v>
      </c>
      <c r="AC76" s="102">
        <v>5</v>
      </c>
      <c r="AD76" s="102"/>
      <c r="AE76" s="102"/>
      <c r="AF76" s="102"/>
      <c r="AG76" s="102">
        <v>3</v>
      </c>
      <c r="AH76" s="102"/>
      <c r="AI76" s="102"/>
      <c r="AJ76" s="102"/>
      <c r="AK76" s="102"/>
      <c r="AL76" s="102"/>
      <c r="AM76" s="102">
        <v>4</v>
      </c>
      <c r="AN76" s="102"/>
      <c r="AO76" s="103"/>
      <c r="AP76" s="102"/>
      <c r="AQ76" s="102"/>
      <c r="AR76" s="102"/>
      <c r="AS76" s="102">
        <v>1225</v>
      </c>
      <c r="AT76" s="102">
        <v>499</v>
      </c>
      <c r="AU76" s="102">
        <v>366</v>
      </c>
      <c r="AV76" s="102"/>
      <c r="AW76" s="102">
        <v>2</v>
      </c>
      <c r="AX76" s="102"/>
      <c r="AY76" s="102"/>
      <c r="AZ76" s="102"/>
      <c r="BA76" s="102">
        <v>326</v>
      </c>
      <c r="BB76" s="102"/>
      <c r="BC76" s="102"/>
      <c r="BD76" s="102"/>
      <c r="BE76" s="102"/>
      <c r="BF76" s="102"/>
      <c r="BG76" s="103"/>
      <c r="BH76" s="102">
        <v>1</v>
      </c>
      <c r="BI76" s="102">
        <v>406</v>
      </c>
      <c r="BJ76" s="102"/>
      <c r="BK76" s="102">
        <v>50</v>
      </c>
      <c r="BL76" s="102"/>
      <c r="BM76" s="102">
        <v>1</v>
      </c>
      <c r="BN76" s="102"/>
      <c r="BO76" s="102"/>
      <c r="BP76" s="103"/>
      <c r="BQ76" s="102">
        <v>297</v>
      </c>
      <c r="BR76" s="102"/>
      <c r="BS76" s="102"/>
      <c r="BT76" s="102"/>
      <c r="BU76" s="102"/>
      <c r="BV76" s="102">
        <v>1</v>
      </c>
      <c r="BW76" s="102"/>
      <c r="BX76" s="102"/>
      <c r="BY76" s="102"/>
      <c r="BZ76" s="102"/>
      <c r="CA76" s="102"/>
      <c r="CB76" s="102"/>
      <c r="CC76" s="102"/>
      <c r="CD76" s="102"/>
      <c r="CE76" s="103">
        <v>252</v>
      </c>
      <c r="CF76" s="102"/>
      <c r="CG76" s="102"/>
      <c r="CH76" s="102"/>
      <c r="CI76" s="102"/>
      <c r="CJ76" s="102">
        <v>1</v>
      </c>
      <c r="CK76" s="102"/>
      <c r="CL76" s="102"/>
      <c r="CM76" s="102"/>
      <c r="CN76" s="102"/>
      <c r="CO76" s="102"/>
      <c r="CP76" s="103">
        <v>471</v>
      </c>
      <c r="CQ76" s="102"/>
      <c r="CR76" s="102"/>
      <c r="CS76" s="102">
        <v>5</v>
      </c>
      <c r="CT76" s="102">
        <v>1</v>
      </c>
      <c r="CU76" s="102"/>
      <c r="CV76" s="102">
        <v>7</v>
      </c>
      <c r="CW76" s="102"/>
      <c r="CX76" s="102"/>
      <c r="CY76" s="103">
        <v>76</v>
      </c>
      <c r="CZ76" s="102">
        <v>391</v>
      </c>
      <c r="DA76" s="102"/>
      <c r="DB76" s="102"/>
      <c r="DC76" s="102"/>
      <c r="DD76" s="102">
        <v>431</v>
      </c>
      <c r="DE76" s="102"/>
      <c r="DF76" s="102">
        <v>123</v>
      </c>
      <c r="DG76" s="102"/>
    </row>
    <row r="77" spans="1:111" ht="26" customHeight="1" thickBot="1" x14ac:dyDescent="0.25">
      <c r="A77" s="511"/>
      <c r="B77" s="105" t="s">
        <v>81</v>
      </c>
      <c r="C77" s="101">
        <v>7</v>
      </c>
      <c r="D77" s="80">
        <v>7</v>
      </c>
      <c r="E77" s="98">
        <v>218</v>
      </c>
      <c r="F77" s="80"/>
      <c r="G77" s="80"/>
      <c r="H77" s="80">
        <v>55</v>
      </c>
      <c r="I77" s="80">
        <v>5</v>
      </c>
      <c r="J77" s="80"/>
      <c r="K77" s="80"/>
      <c r="L77" s="80"/>
      <c r="M77" s="80"/>
      <c r="N77" s="80"/>
      <c r="O77" s="80"/>
      <c r="P77" s="80"/>
      <c r="Q77" s="80"/>
      <c r="R77" s="80"/>
      <c r="S77" s="80"/>
      <c r="T77" s="80"/>
      <c r="U77" s="80"/>
      <c r="V77" s="80"/>
      <c r="W77" s="100">
        <v>38</v>
      </c>
      <c r="X77" s="80"/>
      <c r="Y77" s="80"/>
      <c r="Z77" s="80">
        <v>42</v>
      </c>
      <c r="AA77" s="80"/>
      <c r="AB77" s="80"/>
      <c r="AC77" s="80"/>
      <c r="AD77" s="80"/>
      <c r="AE77" s="80"/>
      <c r="AF77" s="80"/>
      <c r="AG77" s="80"/>
      <c r="AH77" s="80"/>
      <c r="AI77" s="80"/>
      <c r="AJ77" s="80"/>
      <c r="AK77" s="80"/>
      <c r="AL77" s="80"/>
      <c r="AM77" s="80"/>
      <c r="AN77" s="80"/>
      <c r="AO77" s="100"/>
      <c r="AP77" s="80"/>
      <c r="AQ77" s="80"/>
      <c r="AR77" s="80"/>
      <c r="AS77" s="80">
        <v>65</v>
      </c>
      <c r="AT77" s="80">
        <v>12</v>
      </c>
      <c r="AU77" s="80">
        <v>1</v>
      </c>
      <c r="AV77" s="80"/>
      <c r="AW77" s="80"/>
      <c r="AX77" s="80"/>
      <c r="AY77" s="80"/>
      <c r="AZ77" s="80"/>
      <c r="BA77" s="80"/>
      <c r="BB77" s="80"/>
      <c r="BC77" s="80"/>
      <c r="BD77" s="80"/>
      <c r="BE77" s="80"/>
      <c r="BF77" s="80"/>
      <c r="BG77" s="100"/>
      <c r="BH77" s="80"/>
      <c r="BI77" s="80"/>
      <c r="BJ77" s="80"/>
      <c r="BK77" s="80"/>
      <c r="BL77" s="80"/>
      <c r="BM77" s="80"/>
      <c r="BN77" s="80"/>
      <c r="BO77" s="80"/>
      <c r="BP77" s="100"/>
      <c r="BQ77" s="80"/>
      <c r="BR77" s="80"/>
      <c r="BS77" s="80"/>
      <c r="BT77" s="80"/>
      <c r="BU77" s="80"/>
      <c r="BV77" s="80"/>
      <c r="BW77" s="80"/>
      <c r="BX77" s="80"/>
      <c r="BY77" s="80"/>
      <c r="BZ77" s="80"/>
      <c r="CA77" s="80"/>
      <c r="CB77" s="80"/>
      <c r="CC77" s="80"/>
      <c r="CD77" s="80"/>
      <c r="CE77" s="100"/>
      <c r="CF77" s="80"/>
      <c r="CG77" s="80"/>
      <c r="CH77" s="80"/>
      <c r="CI77" s="80"/>
      <c r="CJ77" s="80"/>
      <c r="CK77" s="80"/>
      <c r="CL77" s="80"/>
      <c r="CM77" s="80"/>
      <c r="CN77" s="80"/>
      <c r="CO77" s="80"/>
      <c r="CP77" s="100"/>
      <c r="CQ77" s="80"/>
      <c r="CR77" s="80"/>
      <c r="CS77" s="80"/>
      <c r="CT77" s="80"/>
      <c r="CU77" s="80"/>
      <c r="CV77" s="80"/>
      <c r="CW77" s="80"/>
      <c r="CX77" s="80"/>
      <c r="CY77" s="100"/>
      <c r="CZ77" s="80"/>
      <c r="DA77" s="80"/>
      <c r="DB77" s="80"/>
      <c r="DC77" s="80"/>
      <c r="DD77" s="80"/>
      <c r="DE77" s="80"/>
      <c r="DF77" s="80"/>
      <c r="DG77" s="80"/>
    </row>
    <row r="78" spans="1:111" ht="30" customHeight="1" x14ac:dyDescent="0.2">
      <c r="A78" s="511" t="s">
        <v>606</v>
      </c>
      <c r="B78" s="106" t="s">
        <v>103</v>
      </c>
      <c r="C78" s="101">
        <v>81</v>
      </c>
      <c r="D78" s="80">
        <v>69</v>
      </c>
      <c r="E78" s="98">
        <v>3830</v>
      </c>
      <c r="F78" s="102">
        <v>1</v>
      </c>
      <c r="G78" s="102"/>
      <c r="H78" s="102">
        <v>4</v>
      </c>
      <c r="I78" s="102">
        <v>475</v>
      </c>
      <c r="J78" s="102"/>
      <c r="K78" s="102"/>
      <c r="L78" s="102">
        <v>42</v>
      </c>
      <c r="M78" s="102">
        <v>22</v>
      </c>
      <c r="N78" s="102">
        <v>6</v>
      </c>
      <c r="O78" s="102">
        <v>9</v>
      </c>
      <c r="P78" s="102"/>
      <c r="Q78" s="102"/>
      <c r="R78" s="102"/>
      <c r="S78" s="102">
        <v>3</v>
      </c>
      <c r="T78" s="102">
        <v>10</v>
      </c>
      <c r="U78" s="102">
        <v>18</v>
      </c>
      <c r="V78" s="102">
        <v>167</v>
      </c>
      <c r="W78" s="103">
        <v>4</v>
      </c>
      <c r="X78" s="102">
        <v>167</v>
      </c>
      <c r="Y78" s="102">
        <v>8</v>
      </c>
      <c r="Z78" s="102">
        <v>3</v>
      </c>
      <c r="AA78" s="102">
        <v>32</v>
      </c>
      <c r="AB78" s="102">
        <v>242</v>
      </c>
      <c r="AC78" s="102">
        <v>206</v>
      </c>
      <c r="AD78" s="102"/>
      <c r="AE78" s="102"/>
      <c r="AF78" s="102"/>
      <c r="AG78" s="102">
        <v>24</v>
      </c>
      <c r="AH78" s="102"/>
      <c r="AI78" s="102"/>
      <c r="AJ78" s="102"/>
      <c r="AK78" s="102"/>
      <c r="AL78" s="102">
        <v>29</v>
      </c>
      <c r="AM78" s="102">
        <v>10</v>
      </c>
      <c r="AN78" s="102"/>
      <c r="AO78" s="103">
        <v>2</v>
      </c>
      <c r="AP78" s="102"/>
      <c r="AQ78" s="102"/>
      <c r="AR78" s="102">
        <v>1</v>
      </c>
      <c r="AS78" s="102">
        <v>20</v>
      </c>
      <c r="AT78" s="102"/>
      <c r="AU78" s="102">
        <v>225</v>
      </c>
      <c r="AV78" s="102"/>
      <c r="AW78" s="102">
        <v>16</v>
      </c>
      <c r="AX78" s="102"/>
      <c r="AY78" s="102">
        <v>5</v>
      </c>
      <c r="AZ78" s="102">
        <v>5</v>
      </c>
      <c r="BA78" s="102">
        <v>14</v>
      </c>
      <c r="BB78" s="102">
        <v>10</v>
      </c>
      <c r="BC78" s="102">
        <v>12</v>
      </c>
      <c r="BD78" s="102">
        <v>1</v>
      </c>
      <c r="BE78" s="102">
        <v>11</v>
      </c>
      <c r="BF78" s="102"/>
      <c r="BG78" s="103">
        <v>7</v>
      </c>
      <c r="BH78" s="102">
        <v>2</v>
      </c>
      <c r="BI78" s="102">
        <v>108</v>
      </c>
      <c r="BJ78" s="102">
        <v>24</v>
      </c>
      <c r="BK78" s="102">
        <v>11</v>
      </c>
      <c r="BL78" s="102">
        <v>25</v>
      </c>
      <c r="BM78" s="102">
        <v>11</v>
      </c>
      <c r="BN78" s="102"/>
      <c r="BO78" s="102">
        <v>13</v>
      </c>
      <c r="BP78" s="103">
        <v>4</v>
      </c>
      <c r="BQ78" s="102">
        <v>415</v>
      </c>
      <c r="BR78" s="102"/>
      <c r="BS78" s="102">
        <v>1</v>
      </c>
      <c r="BT78" s="102">
        <v>22</v>
      </c>
      <c r="BU78" s="102">
        <v>18</v>
      </c>
      <c r="BV78" s="102">
        <v>6</v>
      </c>
      <c r="BW78" s="102"/>
      <c r="BX78" s="102"/>
      <c r="BY78" s="102">
        <v>42</v>
      </c>
      <c r="BZ78" s="102">
        <v>5</v>
      </c>
      <c r="CA78" s="102">
        <v>4</v>
      </c>
      <c r="CB78" s="102">
        <v>12</v>
      </c>
      <c r="CC78" s="102">
        <v>6</v>
      </c>
      <c r="CD78" s="102"/>
      <c r="CE78" s="103">
        <v>115</v>
      </c>
      <c r="CF78" s="102"/>
      <c r="CG78" s="102">
        <v>72</v>
      </c>
      <c r="CH78" s="102">
        <v>87</v>
      </c>
      <c r="CI78" s="102">
        <v>6</v>
      </c>
      <c r="CJ78" s="102"/>
      <c r="CK78" s="102">
        <v>1</v>
      </c>
      <c r="CL78" s="102"/>
      <c r="CM78" s="102"/>
      <c r="CN78" s="102"/>
      <c r="CO78" s="102">
        <v>196</v>
      </c>
      <c r="CP78" s="103">
        <v>212</v>
      </c>
      <c r="CQ78" s="102"/>
      <c r="CR78" s="102"/>
      <c r="CS78" s="102">
        <v>51</v>
      </c>
      <c r="CT78" s="102"/>
      <c r="CU78" s="102">
        <v>6</v>
      </c>
      <c r="CV78" s="102">
        <v>5</v>
      </c>
      <c r="CW78" s="102"/>
      <c r="CX78" s="102">
        <v>3</v>
      </c>
      <c r="CY78" s="103">
        <v>87</v>
      </c>
      <c r="CZ78" s="102">
        <v>388</v>
      </c>
      <c r="DA78" s="102"/>
      <c r="DB78" s="102"/>
      <c r="DC78" s="102">
        <v>9</v>
      </c>
      <c r="DD78" s="102">
        <v>1</v>
      </c>
      <c r="DE78" s="102">
        <v>18</v>
      </c>
      <c r="DF78" s="102">
        <v>33</v>
      </c>
      <c r="DG78" s="102"/>
    </row>
    <row r="79" spans="1:111" ht="30" customHeight="1" thickBot="1" x14ac:dyDescent="0.25">
      <c r="A79" s="511"/>
      <c r="B79" s="109" t="s">
        <v>184</v>
      </c>
      <c r="C79" s="101">
        <v>3</v>
      </c>
      <c r="D79" s="80">
        <v>34</v>
      </c>
      <c r="E79" s="98">
        <v>759</v>
      </c>
      <c r="F79" s="80"/>
      <c r="G79" s="80"/>
      <c r="H79" s="80"/>
      <c r="I79" s="80">
        <v>61</v>
      </c>
      <c r="J79" s="80"/>
      <c r="K79" s="80"/>
      <c r="L79" s="80"/>
      <c r="M79" s="80"/>
      <c r="N79" s="80"/>
      <c r="O79" s="80"/>
      <c r="P79" s="80"/>
      <c r="Q79" s="80"/>
      <c r="R79" s="80"/>
      <c r="S79" s="80"/>
      <c r="T79" s="80"/>
      <c r="U79" s="80">
        <v>1</v>
      </c>
      <c r="V79" s="80"/>
      <c r="W79" s="100">
        <v>6</v>
      </c>
      <c r="X79" s="80">
        <v>314</v>
      </c>
      <c r="Y79" s="80"/>
      <c r="Z79" s="80"/>
      <c r="AA79" s="80">
        <v>21</v>
      </c>
      <c r="AB79" s="80">
        <v>45</v>
      </c>
      <c r="AC79" s="80">
        <v>33</v>
      </c>
      <c r="AD79" s="80"/>
      <c r="AE79" s="80"/>
      <c r="AF79" s="80"/>
      <c r="AG79" s="80"/>
      <c r="AH79" s="80"/>
      <c r="AI79" s="80"/>
      <c r="AJ79" s="80"/>
      <c r="AK79" s="80"/>
      <c r="AL79" s="80"/>
      <c r="AM79" s="80">
        <v>10</v>
      </c>
      <c r="AN79" s="80"/>
      <c r="AO79" s="100"/>
      <c r="AP79" s="80"/>
      <c r="AQ79" s="80"/>
      <c r="AR79" s="80"/>
      <c r="AS79" s="80"/>
      <c r="AT79" s="80"/>
      <c r="AU79" s="80">
        <v>27</v>
      </c>
      <c r="AV79" s="80"/>
      <c r="AW79" s="80">
        <v>1</v>
      </c>
      <c r="AX79" s="80"/>
      <c r="AY79" s="80">
        <v>1</v>
      </c>
      <c r="AZ79" s="80">
        <v>2</v>
      </c>
      <c r="BA79" s="80">
        <v>1</v>
      </c>
      <c r="BB79" s="80">
        <v>2</v>
      </c>
      <c r="BC79" s="80"/>
      <c r="BD79" s="80"/>
      <c r="BE79" s="80"/>
      <c r="BF79" s="80"/>
      <c r="BG79" s="100"/>
      <c r="BH79" s="80"/>
      <c r="BI79" s="80">
        <v>12</v>
      </c>
      <c r="BJ79" s="80">
        <v>7</v>
      </c>
      <c r="BK79" s="80">
        <v>5</v>
      </c>
      <c r="BL79" s="80">
        <v>2</v>
      </c>
      <c r="BM79" s="80">
        <v>1</v>
      </c>
      <c r="BN79" s="80">
        <v>1</v>
      </c>
      <c r="BO79" s="80"/>
      <c r="BP79" s="100"/>
      <c r="BQ79" s="80">
        <v>11</v>
      </c>
      <c r="BR79" s="80"/>
      <c r="BS79" s="80"/>
      <c r="BT79" s="80"/>
      <c r="BU79" s="80"/>
      <c r="BV79" s="80">
        <v>1</v>
      </c>
      <c r="BW79" s="80"/>
      <c r="BX79" s="80"/>
      <c r="BY79" s="80"/>
      <c r="BZ79" s="80"/>
      <c r="CA79" s="80"/>
      <c r="CB79" s="80"/>
      <c r="CC79" s="80">
        <v>1</v>
      </c>
      <c r="CD79" s="80"/>
      <c r="CE79" s="100">
        <v>22</v>
      </c>
      <c r="CF79" s="80"/>
      <c r="CG79" s="80">
        <v>9</v>
      </c>
      <c r="CH79" s="80">
        <v>1</v>
      </c>
      <c r="CI79" s="80"/>
      <c r="CJ79" s="80"/>
      <c r="CK79" s="80">
        <v>1</v>
      </c>
      <c r="CL79" s="80"/>
      <c r="CM79" s="80"/>
      <c r="CN79" s="80"/>
      <c r="CO79" s="80"/>
      <c r="CP79" s="100">
        <v>75</v>
      </c>
      <c r="CQ79" s="80"/>
      <c r="CR79" s="80"/>
      <c r="CS79" s="80">
        <v>1</v>
      </c>
      <c r="CT79" s="80"/>
      <c r="CU79" s="80"/>
      <c r="CV79" s="80">
        <v>2</v>
      </c>
      <c r="CW79" s="80"/>
      <c r="CX79" s="80"/>
      <c r="CY79" s="100">
        <v>9</v>
      </c>
      <c r="CZ79" s="80">
        <v>29</v>
      </c>
      <c r="DA79" s="80"/>
      <c r="DB79" s="80"/>
      <c r="DC79" s="80"/>
      <c r="DD79" s="80"/>
      <c r="DE79" s="80">
        <v>2</v>
      </c>
      <c r="DF79" s="80">
        <v>42</v>
      </c>
      <c r="DG79" s="80"/>
    </row>
    <row r="80" spans="1:111" ht="23" customHeight="1" x14ac:dyDescent="0.2">
      <c r="A80" s="511" t="s">
        <v>607</v>
      </c>
      <c r="B80" s="106" t="s">
        <v>103</v>
      </c>
      <c r="C80" s="101">
        <v>39</v>
      </c>
      <c r="D80" s="80">
        <v>82</v>
      </c>
      <c r="E80" s="98">
        <v>20174</v>
      </c>
      <c r="F80" s="102"/>
      <c r="G80" s="102"/>
      <c r="H80" s="102"/>
      <c r="I80" s="102">
        <v>523</v>
      </c>
      <c r="J80" s="102"/>
      <c r="K80" s="102">
        <v>133</v>
      </c>
      <c r="L80" s="102">
        <v>319</v>
      </c>
      <c r="M80" s="102">
        <v>218</v>
      </c>
      <c r="N80" s="102">
        <v>369</v>
      </c>
      <c r="O80" s="102">
        <v>283</v>
      </c>
      <c r="P80" s="102"/>
      <c r="Q80" s="102">
        <v>303</v>
      </c>
      <c r="R80" s="102"/>
      <c r="S80" s="102">
        <v>164</v>
      </c>
      <c r="T80" s="102">
        <v>507</v>
      </c>
      <c r="U80" s="102">
        <v>123</v>
      </c>
      <c r="V80" s="102">
        <v>55</v>
      </c>
      <c r="W80" s="103"/>
      <c r="X80" s="102">
        <v>12</v>
      </c>
      <c r="Y80" s="102"/>
      <c r="Z80" s="102">
        <v>1</v>
      </c>
      <c r="AA80" s="102">
        <v>8</v>
      </c>
      <c r="AB80" s="102">
        <v>1105</v>
      </c>
      <c r="AC80" s="102">
        <v>177</v>
      </c>
      <c r="AD80" s="102"/>
      <c r="AE80" s="102">
        <v>1</v>
      </c>
      <c r="AF80" s="102"/>
      <c r="AG80" s="102">
        <v>62</v>
      </c>
      <c r="AH80" s="102">
        <v>1</v>
      </c>
      <c r="AI80" s="102"/>
      <c r="AJ80" s="102"/>
      <c r="AK80" s="102"/>
      <c r="AL80" s="102">
        <v>180</v>
      </c>
      <c r="AM80" s="102">
        <v>98</v>
      </c>
      <c r="AN80" s="102">
        <v>169</v>
      </c>
      <c r="AO80" s="103">
        <v>1</v>
      </c>
      <c r="AP80" s="102"/>
      <c r="AQ80" s="102">
        <v>73</v>
      </c>
      <c r="AR80" s="102">
        <v>1</v>
      </c>
      <c r="AS80" s="102">
        <v>1</v>
      </c>
      <c r="AT80" s="102">
        <v>2</v>
      </c>
      <c r="AU80" s="102">
        <v>1020</v>
      </c>
      <c r="AV80" s="102"/>
      <c r="AW80" s="102">
        <v>257</v>
      </c>
      <c r="AX80" s="102">
        <v>48</v>
      </c>
      <c r="AY80" s="102">
        <v>189</v>
      </c>
      <c r="AZ80" s="102">
        <v>109</v>
      </c>
      <c r="BA80" s="102">
        <v>412</v>
      </c>
      <c r="BB80" s="102">
        <v>94</v>
      </c>
      <c r="BC80" s="102">
        <v>314</v>
      </c>
      <c r="BD80" s="102">
        <v>80</v>
      </c>
      <c r="BE80" s="102">
        <v>91</v>
      </c>
      <c r="BF80" s="102">
        <v>123</v>
      </c>
      <c r="BG80" s="103">
        <v>78</v>
      </c>
      <c r="BH80" s="102"/>
      <c r="BI80" s="102">
        <v>568</v>
      </c>
      <c r="BJ80" s="102">
        <v>665</v>
      </c>
      <c r="BK80" s="102">
        <v>460</v>
      </c>
      <c r="BL80" s="102">
        <v>338</v>
      </c>
      <c r="BM80" s="102">
        <v>309</v>
      </c>
      <c r="BN80" s="102">
        <v>166</v>
      </c>
      <c r="BO80" s="102">
        <v>227</v>
      </c>
      <c r="BP80" s="103">
        <v>2</v>
      </c>
      <c r="BQ80" s="102">
        <v>524</v>
      </c>
      <c r="BR80" s="102"/>
      <c r="BS80" s="102">
        <v>311</v>
      </c>
      <c r="BT80" s="102">
        <v>395</v>
      </c>
      <c r="BU80" s="102">
        <v>182</v>
      </c>
      <c r="BV80" s="102">
        <v>148</v>
      </c>
      <c r="BW80" s="102"/>
      <c r="BX80" s="102"/>
      <c r="BY80" s="102">
        <v>165</v>
      </c>
      <c r="BZ80" s="102">
        <v>165</v>
      </c>
      <c r="CA80" s="102">
        <v>384</v>
      </c>
      <c r="CB80" s="102">
        <v>146</v>
      </c>
      <c r="CC80" s="102">
        <v>328</v>
      </c>
      <c r="CD80" s="102">
        <v>30</v>
      </c>
      <c r="CE80" s="103">
        <v>401</v>
      </c>
      <c r="CF80" s="102">
        <v>327</v>
      </c>
      <c r="CG80" s="102">
        <v>630</v>
      </c>
      <c r="CH80" s="102">
        <v>614</v>
      </c>
      <c r="CI80" s="102">
        <v>98</v>
      </c>
      <c r="CJ80" s="102">
        <v>64</v>
      </c>
      <c r="CK80" s="102">
        <v>250</v>
      </c>
      <c r="CL80" s="102">
        <v>72</v>
      </c>
      <c r="CM80" s="102"/>
      <c r="CN80" s="102">
        <v>216</v>
      </c>
      <c r="CO80" s="102"/>
      <c r="CP80" s="103">
        <v>666</v>
      </c>
      <c r="CQ80" s="102"/>
      <c r="CR80" s="102">
        <v>2</v>
      </c>
      <c r="CS80" s="102">
        <v>207</v>
      </c>
      <c r="CT80" s="102">
        <v>208</v>
      </c>
      <c r="CU80" s="102">
        <v>307</v>
      </c>
      <c r="CV80" s="102">
        <v>263</v>
      </c>
      <c r="CW80" s="102">
        <v>146</v>
      </c>
      <c r="CX80" s="102"/>
      <c r="CY80" s="103">
        <v>600</v>
      </c>
      <c r="CZ80" s="102">
        <v>493</v>
      </c>
      <c r="DA80" s="102"/>
      <c r="DB80" s="102">
        <v>151</v>
      </c>
      <c r="DC80" s="102">
        <v>172</v>
      </c>
      <c r="DD80" s="102">
        <v>507</v>
      </c>
      <c r="DE80" s="102">
        <v>255</v>
      </c>
      <c r="DF80" s="102">
        <v>250</v>
      </c>
      <c r="DG80" s="102">
        <v>58</v>
      </c>
    </row>
    <row r="81" spans="1:111" ht="23" customHeight="1" thickBot="1" x14ac:dyDescent="0.25">
      <c r="A81" s="511"/>
      <c r="B81" s="109" t="s">
        <v>184</v>
      </c>
      <c r="C81" s="101">
        <v>19</v>
      </c>
      <c r="D81" s="80">
        <v>22</v>
      </c>
      <c r="E81" s="98">
        <v>5559</v>
      </c>
      <c r="F81" s="80"/>
      <c r="G81" s="80"/>
      <c r="H81" s="80"/>
      <c r="I81" s="80">
        <v>742</v>
      </c>
      <c r="J81" s="80"/>
      <c r="K81" s="80"/>
      <c r="L81" s="80">
        <v>8</v>
      </c>
      <c r="M81" s="80"/>
      <c r="N81" s="80">
        <v>235</v>
      </c>
      <c r="O81" s="80"/>
      <c r="P81" s="80"/>
      <c r="Q81" s="80"/>
      <c r="R81" s="80"/>
      <c r="S81" s="80"/>
      <c r="T81" s="80"/>
      <c r="U81" s="80"/>
      <c r="V81" s="80"/>
      <c r="W81" s="100"/>
      <c r="X81" s="80"/>
      <c r="Y81" s="80"/>
      <c r="Z81" s="80">
        <v>2</v>
      </c>
      <c r="AA81" s="80"/>
      <c r="AB81" s="80">
        <v>1773</v>
      </c>
      <c r="AC81" s="80"/>
      <c r="AD81" s="80"/>
      <c r="AE81" s="80"/>
      <c r="AF81" s="80"/>
      <c r="AG81" s="80">
        <v>677</v>
      </c>
      <c r="AH81" s="80"/>
      <c r="AI81" s="80"/>
      <c r="AJ81" s="80"/>
      <c r="AK81" s="80"/>
      <c r="AL81" s="80"/>
      <c r="AM81" s="80">
        <v>5</v>
      </c>
      <c r="AN81" s="80"/>
      <c r="AO81" s="100"/>
      <c r="AP81" s="80"/>
      <c r="AQ81" s="80">
        <v>360</v>
      </c>
      <c r="AR81" s="80"/>
      <c r="AS81" s="80">
        <v>5</v>
      </c>
      <c r="AT81" s="80"/>
      <c r="AU81" s="80">
        <v>42</v>
      </c>
      <c r="AV81" s="80"/>
      <c r="AW81" s="80"/>
      <c r="AX81" s="80"/>
      <c r="AY81" s="80"/>
      <c r="AZ81" s="80">
        <v>1310</v>
      </c>
      <c r="BA81" s="80"/>
      <c r="BB81" s="80"/>
      <c r="BC81" s="80"/>
      <c r="BD81" s="80"/>
      <c r="BE81" s="80"/>
      <c r="BF81" s="80">
        <v>6</v>
      </c>
      <c r="BG81" s="100"/>
      <c r="BH81" s="80"/>
      <c r="BI81" s="80">
        <v>1</v>
      </c>
      <c r="BJ81" s="80"/>
      <c r="BK81" s="80">
        <v>20</v>
      </c>
      <c r="BL81" s="80">
        <v>3</v>
      </c>
      <c r="BM81" s="80"/>
      <c r="BN81" s="80"/>
      <c r="BO81" s="80"/>
      <c r="BP81" s="100"/>
      <c r="BQ81" s="80">
        <v>208</v>
      </c>
      <c r="BR81" s="80"/>
      <c r="BS81" s="80">
        <v>72</v>
      </c>
      <c r="BT81" s="80"/>
      <c r="BU81" s="80"/>
      <c r="BV81" s="80"/>
      <c r="BW81" s="80"/>
      <c r="BX81" s="80"/>
      <c r="BY81" s="80"/>
      <c r="BZ81" s="80">
        <v>16</v>
      </c>
      <c r="CA81" s="80"/>
      <c r="CB81" s="80"/>
      <c r="CC81" s="80">
        <v>7</v>
      </c>
      <c r="CD81" s="80"/>
      <c r="CE81" s="100">
        <v>39</v>
      </c>
      <c r="CF81" s="80"/>
      <c r="CG81" s="80"/>
      <c r="CH81" s="80"/>
      <c r="CI81" s="80"/>
      <c r="CJ81" s="80"/>
      <c r="CK81" s="80"/>
      <c r="CL81" s="80"/>
      <c r="CM81" s="80"/>
      <c r="CN81" s="80"/>
      <c r="CO81" s="80"/>
      <c r="CP81" s="100"/>
      <c r="CQ81" s="80"/>
      <c r="CR81" s="80"/>
      <c r="CS81" s="80"/>
      <c r="CT81" s="80"/>
      <c r="CU81" s="80">
        <v>8</v>
      </c>
      <c r="CV81" s="80"/>
      <c r="CW81" s="80"/>
      <c r="CX81" s="80"/>
      <c r="CY81" s="100"/>
      <c r="CZ81" s="80">
        <v>20</v>
      </c>
      <c r="DA81" s="80"/>
      <c r="DB81" s="80"/>
      <c r="DC81" s="80"/>
      <c r="DD81" s="80"/>
      <c r="DE81" s="80"/>
      <c r="DF81" s="80"/>
      <c r="DG81" s="80"/>
    </row>
    <row r="82" spans="1:111" x14ac:dyDescent="0.2">
      <c r="A82" s="511" t="s">
        <v>608</v>
      </c>
      <c r="B82" s="106" t="s">
        <v>103</v>
      </c>
      <c r="C82" s="101">
        <v>225</v>
      </c>
      <c r="D82" s="80">
        <v>84</v>
      </c>
      <c r="E82" s="98">
        <v>51462</v>
      </c>
      <c r="F82" s="102"/>
      <c r="G82" s="102"/>
      <c r="H82" s="102">
        <v>649</v>
      </c>
      <c r="I82" s="102">
        <v>755</v>
      </c>
      <c r="J82" s="102"/>
      <c r="K82" s="102"/>
      <c r="L82" s="102">
        <v>725</v>
      </c>
      <c r="M82" s="102">
        <v>551</v>
      </c>
      <c r="N82" s="102">
        <v>660</v>
      </c>
      <c r="O82" s="102">
        <v>737</v>
      </c>
      <c r="P82" s="102"/>
      <c r="Q82" s="102">
        <v>492</v>
      </c>
      <c r="R82" s="102"/>
      <c r="S82" s="102">
        <v>381</v>
      </c>
      <c r="T82" s="102">
        <v>769</v>
      </c>
      <c r="U82" s="102">
        <v>508</v>
      </c>
      <c r="V82" s="102">
        <v>273</v>
      </c>
      <c r="W82" s="103">
        <v>208</v>
      </c>
      <c r="X82" s="102">
        <v>10</v>
      </c>
      <c r="Y82" s="102"/>
      <c r="Z82" s="102">
        <v>817</v>
      </c>
      <c r="AA82" s="102">
        <v>9</v>
      </c>
      <c r="AB82" s="102">
        <v>2565</v>
      </c>
      <c r="AC82" s="102">
        <v>424</v>
      </c>
      <c r="AD82" s="102"/>
      <c r="AE82" s="102"/>
      <c r="AF82" s="102"/>
      <c r="AG82" s="102">
        <v>248</v>
      </c>
      <c r="AH82" s="102">
        <v>150</v>
      </c>
      <c r="AI82" s="102"/>
      <c r="AJ82" s="102"/>
      <c r="AK82" s="102"/>
      <c r="AL82" s="102">
        <v>474</v>
      </c>
      <c r="AM82" s="102">
        <v>333</v>
      </c>
      <c r="AN82" s="102">
        <v>74</v>
      </c>
      <c r="AO82" s="103"/>
      <c r="AP82" s="102"/>
      <c r="AQ82" s="102">
        <v>19</v>
      </c>
      <c r="AR82" s="102">
        <v>3</v>
      </c>
      <c r="AS82" s="102">
        <v>1300</v>
      </c>
      <c r="AT82" s="102">
        <v>339</v>
      </c>
      <c r="AU82" s="102">
        <v>1080</v>
      </c>
      <c r="AV82" s="102"/>
      <c r="AW82" s="102">
        <v>834</v>
      </c>
      <c r="AX82" s="102">
        <v>353</v>
      </c>
      <c r="AY82" s="102">
        <v>729</v>
      </c>
      <c r="AZ82" s="102">
        <v>210</v>
      </c>
      <c r="BA82" s="102">
        <v>944</v>
      </c>
      <c r="BB82" s="102">
        <v>408</v>
      </c>
      <c r="BC82" s="102">
        <v>365</v>
      </c>
      <c r="BD82" s="102">
        <v>309</v>
      </c>
      <c r="BE82" s="102">
        <v>580</v>
      </c>
      <c r="BF82" s="102">
        <v>607</v>
      </c>
      <c r="BG82" s="103">
        <v>135</v>
      </c>
      <c r="BH82" s="102">
        <v>31</v>
      </c>
      <c r="BI82" s="102">
        <v>791</v>
      </c>
      <c r="BJ82" s="102">
        <v>1758</v>
      </c>
      <c r="BK82" s="102">
        <v>789</v>
      </c>
      <c r="BL82" s="102">
        <v>582</v>
      </c>
      <c r="BM82" s="102">
        <v>693</v>
      </c>
      <c r="BN82" s="102">
        <v>492</v>
      </c>
      <c r="BO82" s="102">
        <v>658</v>
      </c>
      <c r="BP82" s="103">
        <v>29</v>
      </c>
      <c r="BQ82" s="102">
        <v>1470</v>
      </c>
      <c r="BR82" s="102"/>
      <c r="BS82" s="102">
        <v>930</v>
      </c>
      <c r="BT82" s="102">
        <v>1255</v>
      </c>
      <c r="BU82" s="102">
        <v>590</v>
      </c>
      <c r="BV82" s="102">
        <v>422</v>
      </c>
      <c r="BW82" s="102"/>
      <c r="BX82" s="102"/>
      <c r="BY82" s="102">
        <v>629</v>
      </c>
      <c r="BZ82" s="102">
        <v>451</v>
      </c>
      <c r="CA82" s="102">
        <v>962</v>
      </c>
      <c r="CB82" s="102">
        <v>713</v>
      </c>
      <c r="CC82" s="102">
        <v>845</v>
      </c>
      <c r="CD82" s="102">
        <v>169</v>
      </c>
      <c r="CE82" s="103">
        <v>1293</v>
      </c>
      <c r="CF82" s="102">
        <v>1031</v>
      </c>
      <c r="CG82" s="102">
        <v>1149</v>
      </c>
      <c r="CH82" s="102">
        <v>1471</v>
      </c>
      <c r="CI82" s="102">
        <v>253</v>
      </c>
      <c r="CJ82" s="102">
        <v>3</v>
      </c>
      <c r="CK82" s="102">
        <v>782</v>
      </c>
      <c r="CL82" s="102">
        <v>108</v>
      </c>
      <c r="CM82" s="102"/>
      <c r="CN82" s="102">
        <v>430</v>
      </c>
      <c r="CO82" s="102">
        <v>17</v>
      </c>
      <c r="CP82" s="103">
        <v>1264</v>
      </c>
      <c r="CQ82" s="102"/>
      <c r="CR82" s="102">
        <v>1</v>
      </c>
      <c r="CS82" s="102">
        <v>732</v>
      </c>
      <c r="CT82" s="102">
        <v>598</v>
      </c>
      <c r="CU82" s="102">
        <v>957</v>
      </c>
      <c r="CV82" s="102">
        <v>724</v>
      </c>
      <c r="CW82" s="102">
        <v>11</v>
      </c>
      <c r="CX82" s="102">
        <v>41</v>
      </c>
      <c r="CY82" s="103">
        <v>1056</v>
      </c>
      <c r="CZ82" s="102">
        <v>811</v>
      </c>
      <c r="DA82" s="102"/>
      <c r="DB82" s="102">
        <v>735</v>
      </c>
      <c r="DC82" s="102">
        <v>582</v>
      </c>
      <c r="DD82" s="102">
        <v>1747</v>
      </c>
      <c r="DE82" s="102">
        <v>632</v>
      </c>
      <c r="DF82" s="102">
        <v>619</v>
      </c>
      <c r="DG82" s="102">
        <v>129</v>
      </c>
    </row>
    <row r="83" spans="1:111" x14ac:dyDescent="0.2">
      <c r="A83" s="511"/>
      <c r="B83" s="109" t="s">
        <v>184</v>
      </c>
      <c r="C83" s="101">
        <v>67</v>
      </c>
      <c r="D83" s="80">
        <v>7</v>
      </c>
      <c r="E83" s="98">
        <v>934</v>
      </c>
      <c r="F83" s="80"/>
      <c r="G83" s="80"/>
      <c r="H83" s="80">
        <v>2</v>
      </c>
      <c r="I83" s="80"/>
      <c r="J83" s="80"/>
      <c r="K83" s="80"/>
      <c r="L83" s="80"/>
      <c r="M83" s="80"/>
      <c r="N83" s="80"/>
      <c r="O83" s="80"/>
      <c r="P83" s="80"/>
      <c r="Q83" s="80"/>
      <c r="R83" s="80"/>
      <c r="S83" s="80"/>
      <c r="T83" s="80"/>
      <c r="U83" s="80"/>
      <c r="V83" s="80"/>
      <c r="W83" s="100"/>
      <c r="X83" s="80"/>
      <c r="Y83" s="80"/>
      <c r="Z83" s="80">
        <v>66</v>
      </c>
      <c r="AA83" s="80"/>
      <c r="AB83" s="80"/>
      <c r="AC83" s="80"/>
      <c r="AD83" s="80"/>
      <c r="AE83" s="80"/>
      <c r="AF83" s="80"/>
      <c r="AG83" s="80"/>
      <c r="AH83" s="80"/>
      <c r="AI83" s="80"/>
      <c r="AJ83" s="80"/>
      <c r="AK83" s="80"/>
      <c r="AL83" s="80"/>
      <c r="AM83" s="80"/>
      <c r="AN83" s="80"/>
      <c r="AO83" s="100"/>
      <c r="AP83" s="80"/>
      <c r="AQ83" s="80"/>
      <c r="AR83" s="80"/>
      <c r="AS83" s="80"/>
      <c r="AT83" s="80">
        <v>3</v>
      </c>
      <c r="AU83" s="80"/>
      <c r="AV83" s="80"/>
      <c r="AW83" s="80"/>
      <c r="AX83" s="80"/>
      <c r="AY83" s="80">
        <v>62</v>
      </c>
      <c r="AZ83" s="80"/>
      <c r="BA83" s="80"/>
      <c r="BB83" s="80"/>
      <c r="BC83" s="80"/>
      <c r="BD83" s="80"/>
      <c r="BE83" s="80"/>
      <c r="BF83" s="80"/>
      <c r="BG83" s="100"/>
      <c r="BH83" s="80"/>
      <c r="BI83" s="80"/>
      <c r="BJ83" s="80"/>
      <c r="BK83" s="80"/>
      <c r="BL83" s="80"/>
      <c r="BM83" s="80"/>
      <c r="BN83" s="80"/>
      <c r="BO83" s="80"/>
      <c r="BP83" s="100"/>
      <c r="BQ83" s="80"/>
      <c r="BR83" s="80"/>
      <c r="BS83" s="80"/>
      <c r="BT83" s="80"/>
      <c r="BU83" s="80">
        <v>35</v>
      </c>
      <c r="BV83" s="80"/>
      <c r="BW83" s="80"/>
      <c r="BX83" s="80"/>
      <c r="BY83" s="80"/>
      <c r="BZ83" s="80"/>
      <c r="CA83" s="80"/>
      <c r="CB83" s="80"/>
      <c r="CC83" s="80"/>
      <c r="CD83" s="80"/>
      <c r="CE83" s="100">
        <v>1</v>
      </c>
      <c r="CF83" s="80"/>
      <c r="CG83" s="80"/>
      <c r="CH83" s="80"/>
      <c r="CI83" s="80"/>
      <c r="CJ83" s="80"/>
      <c r="CK83" s="80"/>
      <c r="CL83" s="80"/>
      <c r="CM83" s="80"/>
      <c r="CN83" s="80"/>
      <c r="CO83" s="80"/>
      <c r="CP83" s="100"/>
      <c r="CQ83" s="80"/>
      <c r="CR83" s="80"/>
      <c r="CS83" s="80"/>
      <c r="CT83" s="80"/>
      <c r="CU83" s="80"/>
      <c r="CV83" s="80"/>
      <c r="CW83" s="80"/>
      <c r="CX83" s="80"/>
      <c r="CY83" s="100">
        <v>765</v>
      </c>
      <c r="CZ83" s="80"/>
      <c r="DA83" s="80"/>
      <c r="DB83" s="80"/>
      <c r="DC83" s="80"/>
      <c r="DD83" s="80"/>
      <c r="DE83" s="80"/>
      <c r="DF83" s="80"/>
      <c r="DG83" s="80"/>
    </row>
    <row r="84" spans="1:111" x14ac:dyDescent="0.2">
      <c r="A84" s="511"/>
      <c r="B84" s="105" t="s">
        <v>81</v>
      </c>
      <c r="C84" s="101">
        <v>1</v>
      </c>
      <c r="D84" s="80">
        <v>5</v>
      </c>
      <c r="E84" s="98">
        <v>344</v>
      </c>
      <c r="F84" s="80"/>
      <c r="G84" s="80"/>
      <c r="H84" s="80">
        <v>16</v>
      </c>
      <c r="I84" s="80"/>
      <c r="J84" s="80"/>
      <c r="K84" s="80"/>
      <c r="L84" s="80"/>
      <c r="M84" s="80"/>
      <c r="N84" s="80"/>
      <c r="O84" s="80"/>
      <c r="P84" s="80"/>
      <c r="Q84" s="80"/>
      <c r="R84" s="80"/>
      <c r="S84" s="80"/>
      <c r="T84" s="80"/>
      <c r="U84" s="80"/>
      <c r="V84" s="80"/>
      <c r="W84" s="100"/>
      <c r="X84" s="80"/>
      <c r="Y84" s="80"/>
      <c r="Z84" s="80">
        <v>2</v>
      </c>
      <c r="AA84" s="80"/>
      <c r="AB84" s="80"/>
      <c r="AC84" s="80"/>
      <c r="AD84" s="80"/>
      <c r="AE84" s="80"/>
      <c r="AF84" s="80"/>
      <c r="AG84" s="80"/>
      <c r="AH84" s="80"/>
      <c r="AI84" s="80"/>
      <c r="AJ84" s="80"/>
      <c r="AK84" s="80"/>
      <c r="AL84" s="80"/>
      <c r="AM84" s="80"/>
      <c r="AN84" s="80"/>
      <c r="AO84" s="100"/>
      <c r="AP84" s="80"/>
      <c r="AQ84" s="80"/>
      <c r="AR84" s="80"/>
      <c r="AS84" s="80"/>
      <c r="AT84" s="80">
        <v>4</v>
      </c>
      <c r="AU84" s="80"/>
      <c r="AV84" s="80"/>
      <c r="AW84" s="80"/>
      <c r="AX84" s="80"/>
      <c r="AY84" s="80"/>
      <c r="AZ84" s="80"/>
      <c r="BA84" s="80"/>
      <c r="BB84" s="80"/>
      <c r="BC84" s="80"/>
      <c r="BD84" s="80"/>
      <c r="BE84" s="80"/>
      <c r="BF84" s="80"/>
      <c r="BG84" s="100"/>
      <c r="BH84" s="80">
        <v>321</v>
      </c>
      <c r="BI84" s="80"/>
      <c r="BJ84" s="80"/>
      <c r="BK84" s="80"/>
      <c r="BL84" s="80"/>
      <c r="BM84" s="80"/>
      <c r="BN84" s="80"/>
      <c r="BO84" s="80"/>
      <c r="BP84" s="100"/>
      <c r="BQ84" s="80"/>
      <c r="BR84" s="80"/>
      <c r="BS84" s="80"/>
      <c r="BT84" s="80"/>
      <c r="BU84" s="80"/>
      <c r="BV84" s="80"/>
      <c r="BW84" s="80"/>
      <c r="BX84" s="80"/>
      <c r="BY84" s="80"/>
      <c r="BZ84" s="80"/>
      <c r="CA84" s="80"/>
      <c r="CB84" s="80"/>
      <c r="CC84" s="80"/>
      <c r="CD84" s="80"/>
      <c r="CE84" s="100"/>
      <c r="CF84" s="80"/>
      <c r="CG84" s="80"/>
      <c r="CH84" s="80"/>
      <c r="CI84" s="80"/>
      <c r="CJ84" s="80"/>
      <c r="CK84" s="80"/>
      <c r="CL84" s="80"/>
      <c r="CM84" s="80"/>
      <c r="CN84" s="80"/>
      <c r="CO84" s="80"/>
      <c r="CP84" s="100"/>
      <c r="CQ84" s="80"/>
      <c r="CR84" s="80"/>
      <c r="CS84" s="80"/>
      <c r="CT84" s="80"/>
      <c r="CU84" s="80"/>
      <c r="CV84" s="80"/>
      <c r="CW84" s="80"/>
      <c r="CX84" s="80"/>
      <c r="CY84" s="100"/>
      <c r="CZ84" s="80">
        <v>1</v>
      </c>
      <c r="DA84" s="80"/>
      <c r="DB84" s="80"/>
      <c r="DC84" s="80"/>
      <c r="DD84" s="80"/>
      <c r="DE84" s="80"/>
      <c r="DF84" s="80"/>
      <c r="DG84" s="80"/>
    </row>
    <row r="85" spans="1:111" ht="16" thickBot="1" x14ac:dyDescent="0.25">
      <c r="A85" s="511"/>
      <c r="B85" s="108" t="s">
        <v>158</v>
      </c>
      <c r="C85" s="99"/>
      <c r="D85" s="80">
        <v>1</v>
      </c>
      <c r="E85" s="98">
        <v>1</v>
      </c>
      <c r="F85" s="80"/>
      <c r="G85" s="80"/>
      <c r="H85" s="80"/>
      <c r="I85" s="80"/>
      <c r="J85" s="80"/>
      <c r="K85" s="80"/>
      <c r="L85" s="80"/>
      <c r="M85" s="80"/>
      <c r="N85" s="80"/>
      <c r="O85" s="80"/>
      <c r="P85" s="80"/>
      <c r="Q85" s="80"/>
      <c r="R85" s="80"/>
      <c r="S85" s="80"/>
      <c r="T85" s="80"/>
      <c r="U85" s="80"/>
      <c r="V85" s="80"/>
      <c r="W85" s="100"/>
      <c r="X85" s="80"/>
      <c r="Y85" s="80"/>
      <c r="Z85" s="80">
        <v>1</v>
      </c>
      <c r="AA85" s="80"/>
      <c r="AB85" s="80"/>
      <c r="AC85" s="80"/>
      <c r="AD85" s="80"/>
      <c r="AE85" s="80"/>
      <c r="AF85" s="80"/>
      <c r="AG85" s="80"/>
      <c r="AH85" s="80"/>
      <c r="AI85" s="80"/>
      <c r="AJ85" s="80"/>
      <c r="AK85" s="80"/>
      <c r="AL85" s="80"/>
      <c r="AM85" s="80"/>
      <c r="AN85" s="80"/>
      <c r="AO85" s="100"/>
      <c r="AP85" s="80"/>
      <c r="AQ85" s="80"/>
      <c r="AR85" s="80"/>
      <c r="AS85" s="80"/>
      <c r="AT85" s="80"/>
      <c r="AU85" s="80"/>
      <c r="AV85" s="80"/>
      <c r="AW85" s="80"/>
      <c r="AX85" s="80"/>
      <c r="AY85" s="80"/>
      <c r="AZ85" s="80"/>
      <c r="BA85" s="80"/>
      <c r="BB85" s="80"/>
      <c r="BC85" s="80"/>
      <c r="BD85" s="80"/>
      <c r="BE85" s="80"/>
      <c r="BF85" s="80"/>
      <c r="BG85" s="100"/>
      <c r="BH85" s="80"/>
      <c r="BI85" s="80"/>
      <c r="BJ85" s="80"/>
      <c r="BK85" s="80"/>
      <c r="BL85" s="80"/>
      <c r="BM85" s="80"/>
      <c r="BN85" s="80"/>
      <c r="BO85" s="80"/>
      <c r="BP85" s="100"/>
      <c r="BQ85" s="80"/>
      <c r="BR85" s="80"/>
      <c r="BS85" s="80"/>
      <c r="BT85" s="80"/>
      <c r="BU85" s="80"/>
      <c r="BV85" s="80"/>
      <c r="BW85" s="80"/>
      <c r="BX85" s="80"/>
      <c r="BY85" s="80"/>
      <c r="BZ85" s="80"/>
      <c r="CA85" s="80"/>
      <c r="CB85" s="80"/>
      <c r="CC85" s="80"/>
      <c r="CD85" s="80"/>
      <c r="CE85" s="100"/>
      <c r="CF85" s="80"/>
      <c r="CG85" s="80"/>
      <c r="CH85" s="80"/>
      <c r="CI85" s="80"/>
      <c r="CJ85" s="80"/>
      <c r="CK85" s="80"/>
      <c r="CL85" s="80"/>
      <c r="CM85" s="80"/>
      <c r="CN85" s="80"/>
      <c r="CO85" s="80"/>
      <c r="CP85" s="100"/>
      <c r="CQ85" s="80"/>
      <c r="CR85" s="80"/>
      <c r="CS85" s="80"/>
      <c r="CT85" s="80"/>
      <c r="CU85" s="80"/>
      <c r="CV85" s="80"/>
      <c r="CW85" s="80"/>
      <c r="CX85" s="80"/>
      <c r="CY85" s="100"/>
      <c r="CZ85" s="80"/>
      <c r="DA85" s="80"/>
      <c r="DB85" s="80"/>
      <c r="DC85" s="80"/>
      <c r="DD85" s="80"/>
      <c r="DE85" s="80"/>
      <c r="DF85" s="80"/>
      <c r="DG85" s="80"/>
    </row>
    <row r="86" spans="1:111" x14ac:dyDescent="0.2">
      <c r="A86" s="511" t="s">
        <v>609</v>
      </c>
      <c r="B86" s="106" t="s">
        <v>103</v>
      </c>
      <c r="C86" s="101">
        <v>328</v>
      </c>
      <c r="D86" s="80">
        <v>86</v>
      </c>
      <c r="E86" s="98">
        <v>33362</v>
      </c>
      <c r="F86" s="102"/>
      <c r="G86" s="102"/>
      <c r="H86" s="102">
        <v>10</v>
      </c>
      <c r="I86" s="102">
        <v>800</v>
      </c>
      <c r="J86" s="102"/>
      <c r="K86" s="102"/>
      <c r="L86" s="102">
        <v>419</v>
      </c>
      <c r="M86" s="102">
        <v>296</v>
      </c>
      <c r="N86" s="102">
        <v>280</v>
      </c>
      <c r="O86" s="102">
        <v>441</v>
      </c>
      <c r="P86" s="102"/>
      <c r="Q86" s="102">
        <v>130</v>
      </c>
      <c r="R86" s="102"/>
      <c r="S86" s="102">
        <v>276</v>
      </c>
      <c r="T86" s="102">
        <v>398</v>
      </c>
      <c r="U86" s="102">
        <v>289</v>
      </c>
      <c r="V86" s="102">
        <v>30</v>
      </c>
      <c r="W86" s="103">
        <v>1</v>
      </c>
      <c r="X86" s="102">
        <v>121</v>
      </c>
      <c r="Y86" s="102">
        <v>3</v>
      </c>
      <c r="Z86" s="102">
        <v>167</v>
      </c>
      <c r="AA86" s="102">
        <v>18</v>
      </c>
      <c r="AB86" s="102">
        <v>1985</v>
      </c>
      <c r="AC86" s="102">
        <v>294</v>
      </c>
      <c r="AD86" s="102"/>
      <c r="AE86" s="102"/>
      <c r="AF86" s="102"/>
      <c r="AG86" s="102">
        <v>57</v>
      </c>
      <c r="AH86" s="102"/>
      <c r="AI86" s="102"/>
      <c r="AJ86" s="102"/>
      <c r="AK86" s="102"/>
      <c r="AL86" s="102">
        <v>149</v>
      </c>
      <c r="AM86" s="102">
        <v>84</v>
      </c>
      <c r="AN86" s="102">
        <v>25</v>
      </c>
      <c r="AO86" s="103">
        <v>1</v>
      </c>
      <c r="AP86" s="102"/>
      <c r="AQ86" s="102">
        <v>19</v>
      </c>
      <c r="AR86" s="102">
        <v>26</v>
      </c>
      <c r="AS86" s="102">
        <v>17</v>
      </c>
      <c r="AT86" s="102">
        <v>10</v>
      </c>
      <c r="AU86" s="102">
        <v>1716</v>
      </c>
      <c r="AV86" s="102"/>
      <c r="AW86" s="102">
        <v>241</v>
      </c>
      <c r="AX86" s="102">
        <v>64</v>
      </c>
      <c r="AY86" s="102">
        <v>345</v>
      </c>
      <c r="AZ86" s="102">
        <v>128</v>
      </c>
      <c r="BA86" s="102">
        <v>1095</v>
      </c>
      <c r="BB86" s="102">
        <v>161</v>
      </c>
      <c r="BC86" s="102">
        <v>239</v>
      </c>
      <c r="BD86" s="102">
        <v>105</v>
      </c>
      <c r="BE86" s="102">
        <v>107</v>
      </c>
      <c r="BF86" s="102">
        <v>347</v>
      </c>
      <c r="BG86" s="103">
        <v>1638</v>
      </c>
      <c r="BH86" s="102">
        <v>4</v>
      </c>
      <c r="BI86" s="102">
        <v>229</v>
      </c>
      <c r="BJ86" s="102">
        <v>677</v>
      </c>
      <c r="BK86" s="102">
        <v>481</v>
      </c>
      <c r="BL86" s="102">
        <v>428</v>
      </c>
      <c r="BM86" s="102">
        <v>314</v>
      </c>
      <c r="BN86" s="102">
        <v>155</v>
      </c>
      <c r="BO86" s="102">
        <v>255</v>
      </c>
      <c r="BP86" s="103">
        <v>1853</v>
      </c>
      <c r="BQ86" s="102">
        <v>867</v>
      </c>
      <c r="BR86" s="102"/>
      <c r="BS86" s="102">
        <v>348</v>
      </c>
      <c r="BT86" s="102">
        <v>479</v>
      </c>
      <c r="BU86" s="102">
        <v>349</v>
      </c>
      <c r="BV86" s="102">
        <v>216</v>
      </c>
      <c r="BW86" s="102"/>
      <c r="BX86" s="102"/>
      <c r="BY86" s="102">
        <v>227</v>
      </c>
      <c r="BZ86" s="102">
        <v>263</v>
      </c>
      <c r="CA86" s="102">
        <v>202</v>
      </c>
      <c r="CB86" s="102">
        <v>484</v>
      </c>
      <c r="CC86" s="102">
        <v>234</v>
      </c>
      <c r="CD86" s="102">
        <v>3713</v>
      </c>
      <c r="CE86" s="103">
        <v>625</v>
      </c>
      <c r="CF86" s="102">
        <v>217</v>
      </c>
      <c r="CG86" s="102">
        <v>587</v>
      </c>
      <c r="CH86" s="102">
        <v>768</v>
      </c>
      <c r="CI86" s="102">
        <v>61</v>
      </c>
      <c r="CJ86" s="102">
        <v>1</v>
      </c>
      <c r="CK86" s="102">
        <v>212</v>
      </c>
      <c r="CL86" s="102">
        <v>94</v>
      </c>
      <c r="CM86" s="102">
        <v>9</v>
      </c>
      <c r="CN86" s="102">
        <v>164</v>
      </c>
      <c r="CO86" s="102">
        <v>53</v>
      </c>
      <c r="CP86" s="103">
        <v>829</v>
      </c>
      <c r="CQ86" s="102">
        <v>307</v>
      </c>
      <c r="CR86" s="102"/>
      <c r="CS86" s="102">
        <v>361</v>
      </c>
      <c r="CT86" s="102">
        <v>206</v>
      </c>
      <c r="CU86" s="102">
        <v>443</v>
      </c>
      <c r="CV86" s="102">
        <v>310</v>
      </c>
      <c r="CW86" s="102">
        <v>5</v>
      </c>
      <c r="CX86" s="102">
        <v>15</v>
      </c>
      <c r="CY86" s="103">
        <v>994</v>
      </c>
      <c r="CZ86" s="102">
        <v>890</v>
      </c>
      <c r="DA86" s="102"/>
      <c r="DB86" s="102">
        <v>310</v>
      </c>
      <c r="DC86" s="102">
        <v>267</v>
      </c>
      <c r="DD86" s="102">
        <v>682</v>
      </c>
      <c r="DE86" s="102">
        <v>332</v>
      </c>
      <c r="DF86" s="102">
        <v>244</v>
      </c>
      <c r="DG86" s="102">
        <v>66</v>
      </c>
    </row>
    <row r="87" spans="1:111" x14ac:dyDescent="0.2">
      <c r="A87" s="511"/>
      <c r="B87" s="109" t="s">
        <v>184</v>
      </c>
      <c r="C87" s="101">
        <v>143</v>
      </c>
      <c r="D87" s="80">
        <v>54</v>
      </c>
      <c r="E87" s="98">
        <v>6227</v>
      </c>
      <c r="F87" s="80"/>
      <c r="G87" s="80"/>
      <c r="H87" s="80"/>
      <c r="I87" s="80">
        <v>272</v>
      </c>
      <c r="J87" s="80"/>
      <c r="K87" s="80"/>
      <c r="L87" s="80">
        <v>49</v>
      </c>
      <c r="M87" s="80">
        <v>3</v>
      </c>
      <c r="N87" s="80">
        <v>2</v>
      </c>
      <c r="O87" s="80">
        <v>9</v>
      </c>
      <c r="P87" s="80"/>
      <c r="Q87" s="80"/>
      <c r="R87" s="80"/>
      <c r="S87" s="80">
        <v>1</v>
      </c>
      <c r="T87" s="80"/>
      <c r="U87" s="80">
        <v>6</v>
      </c>
      <c r="V87" s="80">
        <v>5</v>
      </c>
      <c r="W87" s="100"/>
      <c r="X87" s="80">
        <v>174</v>
      </c>
      <c r="Y87" s="80"/>
      <c r="Z87" s="80">
        <v>1</v>
      </c>
      <c r="AA87" s="80">
        <v>2</v>
      </c>
      <c r="AB87" s="80">
        <v>473</v>
      </c>
      <c r="AC87" s="80">
        <v>192</v>
      </c>
      <c r="AD87" s="80"/>
      <c r="AE87" s="80"/>
      <c r="AF87" s="80"/>
      <c r="AG87" s="80">
        <v>2</v>
      </c>
      <c r="AH87" s="80"/>
      <c r="AI87" s="80"/>
      <c r="AJ87" s="80"/>
      <c r="AK87" s="80"/>
      <c r="AL87" s="80">
        <v>4</v>
      </c>
      <c r="AM87" s="80">
        <v>11</v>
      </c>
      <c r="AN87" s="80"/>
      <c r="AO87" s="100"/>
      <c r="AP87" s="80"/>
      <c r="AQ87" s="80"/>
      <c r="AR87" s="80">
        <v>1</v>
      </c>
      <c r="AS87" s="80"/>
      <c r="AT87" s="80"/>
      <c r="AU87" s="80">
        <v>222</v>
      </c>
      <c r="AV87" s="80"/>
      <c r="AW87" s="80">
        <v>5</v>
      </c>
      <c r="AX87" s="80"/>
      <c r="AY87" s="80">
        <v>7</v>
      </c>
      <c r="AZ87" s="80">
        <v>2</v>
      </c>
      <c r="BA87" s="80">
        <v>5</v>
      </c>
      <c r="BB87" s="80"/>
      <c r="BC87" s="80">
        <v>9</v>
      </c>
      <c r="BD87" s="80"/>
      <c r="BE87" s="80">
        <v>2</v>
      </c>
      <c r="BF87" s="80">
        <v>7</v>
      </c>
      <c r="BG87" s="100">
        <v>545</v>
      </c>
      <c r="BH87" s="80"/>
      <c r="BI87" s="80">
        <v>6</v>
      </c>
      <c r="BJ87" s="80">
        <v>23</v>
      </c>
      <c r="BK87" s="80">
        <v>4</v>
      </c>
      <c r="BL87" s="80">
        <v>17</v>
      </c>
      <c r="BM87" s="80"/>
      <c r="BN87" s="80"/>
      <c r="BO87" s="80"/>
      <c r="BP87" s="100">
        <v>3162</v>
      </c>
      <c r="BQ87" s="80">
        <v>65</v>
      </c>
      <c r="BR87" s="80"/>
      <c r="BS87" s="80">
        <v>7</v>
      </c>
      <c r="BT87" s="80">
        <v>9</v>
      </c>
      <c r="BU87" s="80">
        <v>9</v>
      </c>
      <c r="BV87" s="80">
        <v>4</v>
      </c>
      <c r="BW87" s="80"/>
      <c r="BX87" s="80"/>
      <c r="BY87" s="80">
        <v>4</v>
      </c>
      <c r="BZ87" s="80"/>
      <c r="CA87" s="80"/>
      <c r="CB87" s="80">
        <v>4</v>
      </c>
      <c r="CC87" s="80">
        <v>1</v>
      </c>
      <c r="CD87" s="80"/>
      <c r="CE87" s="100">
        <v>116</v>
      </c>
      <c r="CF87" s="80"/>
      <c r="CG87" s="80">
        <v>7</v>
      </c>
      <c r="CH87" s="80">
        <v>31</v>
      </c>
      <c r="CI87" s="80">
        <v>2</v>
      </c>
      <c r="CJ87" s="80"/>
      <c r="CK87" s="80"/>
      <c r="CL87" s="80">
        <v>30</v>
      </c>
      <c r="CM87" s="80"/>
      <c r="CN87" s="80"/>
      <c r="CO87" s="80">
        <v>2</v>
      </c>
      <c r="CP87" s="100">
        <v>255</v>
      </c>
      <c r="CQ87" s="80"/>
      <c r="CR87" s="80"/>
      <c r="CS87" s="80">
        <v>1</v>
      </c>
      <c r="CT87" s="80"/>
      <c r="CU87" s="80">
        <v>33</v>
      </c>
      <c r="CV87" s="80"/>
      <c r="CW87" s="80"/>
      <c r="CX87" s="80"/>
      <c r="CY87" s="100">
        <v>22</v>
      </c>
      <c r="CZ87" s="80">
        <v>374</v>
      </c>
      <c r="DA87" s="80"/>
      <c r="DB87" s="80"/>
      <c r="DC87" s="80">
        <v>2</v>
      </c>
      <c r="DD87" s="80">
        <v>6</v>
      </c>
      <c r="DE87" s="80"/>
      <c r="DF87" s="80">
        <v>13</v>
      </c>
      <c r="DG87" s="80">
        <v>7</v>
      </c>
    </row>
    <row r="88" spans="1:111" x14ac:dyDescent="0.2">
      <c r="A88" s="511"/>
      <c r="B88" s="105" t="s">
        <v>81</v>
      </c>
      <c r="C88" s="99"/>
      <c r="D88" s="80">
        <v>8</v>
      </c>
      <c r="E88" s="98">
        <v>37</v>
      </c>
      <c r="F88" s="80"/>
      <c r="G88" s="80"/>
      <c r="H88" s="80"/>
      <c r="I88" s="80">
        <v>1</v>
      </c>
      <c r="J88" s="80"/>
      <c r="K88" s="80"/>
      <c r="L88" s="80">
        <v>1</v>
      </c>
      <c r="M88" s="80"/>
      <c r="N88" s="80"/>
      <c r="O88" s="80"/>
      <c r="P88" s="80"/>
      <c r="Q88" s="80"/>
      <c r="R88" s="80"/>
      <c r="S88" s="80"/>
      <c r="T88" s="80"/>
      <c r="U88" s="80"/>
      <c r="V88" s="80"/>
      <c r="W88" s="100"/>
      <c r="X88" s="80"/>
      <c r="Y88" s="80"/>
      <c r="Z88" s="80"/>
      <c r="AA88" s="80"/>
      <c r="AB88" s="80">
        <v>9</v>
      </c>
      <c r="AC88" s="80">
        <v>2</v>
      </c>
      <c r="AD88" s="80"/>
      <c r="AE88" s="80"/>
      <c r="AF88" s="80"/>
      <c r="AG88" s="80"/>
      <c r="AH88" s="80"/>
      <c r="AI88" s="80"/>
      <c r="AJ88" s="80"/>
      <c r="AK88" s="80"/>
      <c r="AL88" s="80"/>
      <c r="AM88" s="80"/>
      <c r="AN88" s="80"/>
      <c r="AO88" s="100"/>
      <c r="AP88" s="80"/>
      <c r="AQ88" s="80"/>
      <c r="AR88" s="80"/>
      <c r="AS88" s="80"/>
      <c r="AT88" s="80"/>
      <c r="AU88" s="80">
        <v>8</v>
      </c>
      <c r="AV88" s="80"/>
      <c r="AW88" s="80"/>
      <c r="AX88" s="80"/>
      <c r="AY88" s="80"/>
      <c r="AZ88" s="80"/>
      <c r="BA88" s="80"/>
      <c r="BB88" s="80"/>
      <c r="BC88" s="80"/>
      <c r="BD88" s="80"/>
      <c r="BE88" s="80"/>
      <c r="BF88" s="80"/>
      <c r="BG88" s="100"/>
      <c r="BH88" s="80"/>
      <c r="BI88" s="80"/>
      <c r="BJ88" s="80"/>
      <c r="BK88" s="80"/>
      <c r="BL88" s="80"/>
      <c r="BM88" s="80"/>
      <c r="BN88" s="80"/>
      <c r="BO88" s="80"/>
      <c r="BP88" s="100">
        <v>8</v>
      </c>
      <c r="BQ88" s="80"/>
      <c r="BR88" s="80"/>
      <c r="BS88" s="80"/>
      <c r="BT88" s="80"/>
      <c r="BU88" s="80"/>
      <c r="BV88" s="80"/>
      <c r="BW88" s="80"/>
      <c r="BX88" s="80"/>
      <c r="BY88" s="80"/>
      <c r="BZ88" s="80"/>
      <c r="CA88" s="80"/>
      <c r="CB88" s="80"/>
      <c r="CC88" s="80"/>
      <c r="CD88" s="80"/>
      <c r="CE88" s="100"/>
      <c r="CF88" s="80"/>
      <c r="CG88" s="80"/>
      <c r="CH88" s="80"/>
      <c r="CI88" s="80"/>
      <c r="CJ88" s="80"/>
      <c r="CK88" s="80"/>
      <c r="CL88" s="80"/>
      <c r="CM88" s="80"/>
      <c r="CN88" s="80"/>
      <c r="CO88" s="80"/>
      <c r="CP88" s="100"/>
      <c r="CQ88" s="80"/>
      <c r="CR88" s="80"/>
      <c r="CS88" s="80"/>
      <c r="CT88" s="80"/>
      <c r="CU88" s="80">
        <v>1</v>
      </c>
      <c r="CV88" s="80"/>
      <c r="CW88" s="80"/>
      <c r="CX88" s="80"/>
      <c r="CY88" s="100"/>
      <c r="CZ88" s="80">
        <v>7</v>
      </c>
      <c r="DA88" s="80"/>
      <c r="DB88" s="80"/>
      <c r="DC88" s="80"/>
      <c r="DD88" s="80"/>
      <c r="DE88" s="80"/>
      <c r="DF88" s="80"/>
      <c r="DG88" s="80"/>
    </row>
    <row r="89" spans="1:111" ht="16" thickBot="1" x14ac:dyDescent="0.25">
      <c r="A89" s="511"/>
      <c r="B89" s="108" t="s">
        <v>158</v>
      </c>
      <c r="C89" s="99"/>
      <c r="D89" s="80">
        <v>2</v>
      </c>
      <c r="E89" s="98">
        <v>44</v>
      </c>
      <c r="F89" s="80"/>
      <c r="G89" s="80"/>
      <c r="H89" s="80"/>
      <c r="I89" s="80"/>
      <c r="J89" s="80"/>
      <c r="K89" s="80"/>
      <c r="L89" s="80"/>
      <c r="M89" s="80"/>
      <c r="N89" s="80"/>
      <c r="O89" s="80"/>
      <c r="P89" s="80"/>
      <c r="Q89" s="80"/>
      <c r="R89" s="80"/>
      <c r="S89" s="80"/>
      <c r="T89" s="80"/>
      <c r="U89" s="80"/>
      <c r="V89" s="80"/>
      <c r="W89" s="100"/>
      <c r="X89" s="80"/>
      <c r="Y89" s="80"/>
      <c r="Z89" s="80"/>
      <c r="AA89" s="80"/>
      <c r="AB89" s="80"/>
      <c r="AC89" s="80"/>
      <c r="AD89" s="80"/>
      <c r="AE89" s="80"/>
      <c r="AF89" s="80"/>
      <c r="AG89" s="80"/>
      <c r="AH89" s="80"/>
      <c r="AI89" s="80"/>
      <c r="AJ89" s="80"/>
      <c r="AK89" s="80"/>
      <c r="AL89" s="80"/>
      <c r="AM89" s="80"/>
      <c r="AN89" s="80"/>
      <c r="AO89" s="100"/>
      <c r="AP89" s="80"/>
      <c r="AQ89" s="80"/>
      <c r="AR89" s="80"/>
      <c r="AS89" s="80"/>
      <c r="AT89" s="80"/>
      <c r="AU89" s="80">
        <v>1</v>
      </c>
      <c r="AV89" s="80"/>
      <c r="AW89" s="80"/>
      <c r="AX89" s="80"/>
      <c r="AY89" s="80"/>
      <c r="AZ89" s="80"/>
      <c r="BA89" s="80"/>
      <c r="BB89" s="80"/>
      <c r="BC89" s="80"/>
      <c r="BD89" s="80"/>
      <c r="BE89" s="80"/>
      <c r="BF89" s="80"/>
      <c r="BG89" s="100"/>
      <c r="BH89" s="80"/>
      <c r="BI89" s="80"/>
      <c r="BJ89" s="80"/>
      <c r="BK89" s="80"/>
      <c r="BL89" s="80"/>
      <c r="BM89" s="80"/>
      <c r="BN89" s="80"/>
      <c r="BO89" s="80"/>
      <c r="BP89" s="100">
        <v>43</v>
      </c>
      <c r="BQ89" s="80"/>
      <c r="BR89" s="80"/>
      <c r="BS89" s="80"/>
      <c r="BT89" s="80"/>
      <c r="BU89" s="80"/>
      <c r="BV89" s="80"/>
      <c r="BW89" s="80"/>
      <c r="BX89" s="80"/>
      <c r="BY89" s="80"/>
      <c r="BZ89" s="80"/>
      <c r="CA89" s="80"/>
      <c r="CB89" s="80"/>
      <c r="CC89" s="80"/>
      <c r="CD89" s="80"/>
      <c r="CE89" s="100"/>
      <c r="CF89" s="80"/>
      <c r="CG89" s="80"/>
      <c r="CH89" s="80"/>
      <c r="CI89" s="80"/>
      <c r="CJ89" s="80"/>
      <c r="CK89" s="80"/>
      <c r="CL89" s="80"/>
      <c r="CM89" s="80"/>
      <c r="CN89" s="80"/>
      <c r="CO89" s="80"/>
      <c r="CP89" s="100"/>
      <c r="CQ89" s="80"/>
      <c r="CR89" s="80"/>
      <c r="CS89" s="80"/>
      <c r="CT89" s="80"/>
      <c r="CU89" s="80"/>
      <c r="CV89" s="80"/>
      <c r="CW89" s="80"/>
      <c r="CX89" s="80"/>
      <c r="CY89" s="100"/>
      <c r="CZ89" s="80"/>
      <c r="DA89" s="80"/>
      <c r="DB89" s="80"/>
      <c r="DC89" s="80"/>
      <c r="DD89" s="80"/>
      <c r="DE89" s="80"/>
      <c r="DF89" s="80"/>
      <c r="DG89" s="80"/>
    </row>
    <row r="90" spans="1:111" x14ac:dyDescent="0.2">
      <c r="A90" s="511" t="s">
        <v>610</v>
      </c>
      <c r="B90" s="107" t="s">
        <v>131</v>
      </c>
      <c r="C90" s="101">
        <v>2307</v>
      </c>
      <c r="D90" s="80">
        <v>73</v>
      </c>
      <c r="E90" s="98">
        <v>38112</v>
      </c>
      <c r="F90" s="102"/>
      <c r="G90" s="102"/>
      <c r="H90" s="102"/>
      <c r="I90" s="102">
        <v>1191</v>
      </c>
      <c r="J90" s="102"/>
      <c r="K90" s="102"/>
      <c r="L90" s="102">
        <v>441</v>
      </c>
      <c r="M90" s="102">
        <v>79</v>
      </c>
      <c r="N90" s="102">
        <v>309</v>
      </c>
      <c r="O90" s="102">
        <v>373</v>
      </c>
      <c r="P90" s="102"/>
      <c r="Q90" s="102"/>
      <c r="R90" s="102"/>
      <c r="S90" s="102">
        <v>40</v>
      </c>
      <c r="T90" s="102">
        <v>224</v>
      </c>
      <c r="U90" s="102">
        <v>352</v>
      </c>
      <c r="V90" s="102">
        <v>1619</v>
      </c>
      <c r="W90" s="103"/>
      <c r="X90" s="102">
        <v>1015</v>
      </c>
      <c r="Y90" s="102"/>
      <c r="Z90" s="102">
        <v>6</v>
      </c>
      <c r="AA90" s="102">
        <v>37</v>
      </c>
      <c r="AB90" s="102">
        <v>1464</v>
      </c>
      <c r="AC90" s="102">
        <v>526</v>
      </c>
      <c r="AD90" s="102"/>
      <c r="AE90" s="102"/>
      <c r="AF90" s="102"/>
      <c r="AG90" s="102">
        <v>617</v>
      </c>
      <c r="AH90" s="102"/>
      <c r="AI90" s="102"/>
      <c r="AJ90" s="102"/>
      <c r="AK90" s="102">
        <v>129</v>
      </c>
      <c r="AL90" s="102">
        <v>187</v>
      </c>
      <c r="AM90" s="102">
        <v>164</v>
      </c>
      <c r="AN90" s="102">
        <v>1683</v>
      </c>
      <c r="AO90" s="103"/>
      <c r="AP90" s="102"/>
      <c r="AQ90" s="102"/>
      <c r="AR90" s="102"/>
      <c r="AS90" s="102">
        <v>3</v>
      </c>
      <c r="AT90" s="102"/>
      <c r="AU90" s="102">
        <v>1279</v>
      </c>
      <c r="AV90" s="102"/>
      <c r="AW90" s="102">
        <v>723</v>
      </c>
      <c r="AX90" s="102">
        <v>39</v>
      </c>
      <c r="AY90" s="102">
        <v>278</v>
      </c>
      <c r="AZ90" s="102">
        <v>64</v>
      </c>
      <c r="BA90" s="102">
        <v>432</v>
      </c>
      <c r="BB90" s="102">
        <v>161</v>
      </c>
      <c r="BC90" s="102">
        <v>175</v>
      </c>
      <c r="BD90" s="102">
        <v>317</v>
      </c>
      <c r="BE90" s="102">
        <v>232</v>
      </c>
      <c r="BF90" s="102">
        <v>466</v>
      </c>
      <c r="BG90" s="103">
        <v>64</v>
      </c>
      <c r="BH90" s="102"/>
      <c r="BI90" s="102">
        <v>971</v>
      </c>
      <c r="BJ90" s="102">
        <v>1135</v>
      </c>
      <c r="BK90" s="102">
        <v>288</v>
      </c>
      <c r="BL90" s="102">
        <v>429</v>
      </c>
      <c r="BM90" s="102">
        <v>198</v>
      </c>
      <c r="BN90" s="102">
        <v>49</v>
      </c>
      <c r="BO90" s="102">
        <v>4898</v>
      </c>
      <c r="BP90" s="103">
        <v>1</v>
      </c>
      <c r="BQ90" s="102">
        <v>779</v>
      </c>
      <c r="BR90" s="102"/>
      <c r="BS90" s="102">
        <v>233</v>
      </c>
      <c r="BT90" s="102">
        <v>611</v>
      </c>
      <c r="BU90" s="102">
        <v>359</v>
      </c>
      <c r="BV90" s="102">
        <v>441</v>
      </c>
      <c r="BW90" s="102"/>
      <c r="BX90" s="102"/>
      <c r="BY90" s="102">
        <v>119</v>
      </c>
      <c r="BZ90" s="102">
        <v>84</v>
      </c>
      <c r="CA90" s="102">
        <v>309</v>
      </c>
      <c r="CB90" s="102">
        <v>233</v>
      </c>
      <c r="CC90" s="102">
        <v>44</v>
      </c>
      <c r="CD90" s="102">
        <v>546</v>
      </c>
      <c r="CE90" s="103">
        <v>593</v>
      </c>
      <c r="CF90" s="102">
        <v>97</v>
      </c>
      <c r="CG90" s="102">
        <v>599</v>
      </c>
      <c r="CH90" s="102">
        <v>471</v>
      </c>
      <c r="CI90" s="102">
        <v>59</v>
      </c>
      <c r="CJ90" s="102">
        <v>19</v>
      </c>
      <c r="CK90" s="102">
        <v>258</v>
      </c>
      <c r="CL90" s="102"/>
      <c r="CM90" s="102">
        <v>4</v>
      </c>
      <c r="CN90" s="102"/>
      <c r="CO90" s="102">
        <v>390</v>
      </c>
      <c r="CP90" s="103">
        <v>1502</v>
      </c>
      <c r="CQ90" s="102"/>
      <c r="CR90" s="102"/>
      <c r="CS90" s="102">
        <v>102</v>
      </c>
      <c r="CT90" s="102">
        <v>380</v>
      </c>
      <c r="CU90" s="102">
        <v>668</v>
      </c>
      <c r="CV90" s="102">
        <v>330</v>
      </c>
      <c r="CW90" s="102"/>
      <c r="CX90" s="102">
        <v>1853</v>
      </c>
      <c r="CY90" s="103">
        <v>1008</v>
      </c>
      <c r="CZ90" s="102">
        <v>773</v>
      </c>
      <c r="DA90" s="102"/>
      <c r="DB90" s="102">
        <v>432</v>
      </c>
      <c r="DC90" s="102">
        <v>364</v>
      </c>
      <c r="DD90" s="102">
        <v>14</v>
      </c>
      <c r="DE90" s="102">
        <v>298</v>
      </c>
      <c r="DF90" s="102">
        <v>1482</v>
      </c>
      <c r="DG90" s="102"/>
    </row>
    <row r="91" spans="1:111" x14ac:dyDescent="0.2">
      <c r="A91" s="511"/>
      <c r="B91" s="106" t="s">
        <v>103</v>
      </c>
      <c r="C91" s="101">
        <v>75</v>
      </c>
      <c r="D91" s="80">
        <v>79</v>
      </c>
      <c r="E91" s="98">
        <v>22340</v>
      </c>
      <c r="F91" s="80"/>
      <c r="G91" s="80"/>
      <c r="H91" s="80"/>
      <c r="I91" s="80">
        <v>724</v>
      </c>
      <c r="J91" s="80"/>
      <c r="K91" s="80"/>
      <c r="L91" s="80">
        <v>292</v>
      </c>
      <c r="M91" s="80">
        <v>240</v>
      </c>
      <c r="N91" s="80">
        <v>374</v>
      </c>
      <c r="O91" s="80">
        <v>516</v>
      </c>
      <c r="P91" s="80"/>
      <c r="Q91" s="80">
        <v>82</v>
      </c>
      <c r="R91" s="80"/>
      <c r="S91" s="80">
        <v>317</v>
      </c>
      <c r="T91" s="80">
        <v>318</v>
      </c>
      <c r="U91" s="80">
        <v>227</v>
      </c>
      <c r="V91" s="80">
        <v>19</v>
      </c>
      <c r="W91" s="100"/>
      <c r="X91" s="80">
        <v>90</v>
      </c>
      <c r="Y91" s="80"/>
      <c r="Z91" s="80">
        <v>1</v>
      </c>
      <c r="AA91" s="80">
        <v>36</v>
      </c>
      <c r="AB91" s="80">
        <v>1254</v>
      </c>
      <c r="AC91" s="80">
        <v>256</v>
      </c>
      <c r="AD91" s="80"/>
      <c r="AE91" s="80"/>
      <c r="AF91" s="80"/>
      <c r="AG91" s="80">
        <v>142</v>
      </c>
      <c r="AH91" s="80"/>
      <c r="AI91" s="80"/>
      <c r="AJ91" s="80"/>
      <c r="AK91" s="80"/>
      <c r="AL91" s="80">
        <v>142</v>
      </c>
      <c r="AM91" s="80">
        <v>122</v>
      </c>
      <c r="AN91" s="80">
        <v>9</v>
      </c>
      <c r="AO91" s="100">
        <v>1</v>
      </c>
      <c r="AP91" s="80"/>
      <c r="AQ91" s="80">
        <v>14</v>
      </c>
      <c r="AR91" s="80">
        <v>2</v>
      </c>
      <c r="AS91" s="80">
        <v>1</v>
      </c>
      <c r="AT91" s="80">
        <v>1</v>
      </c>
      <c r="AU91" s="80">
        <v>1276</v>
      </c>
      <c r="AV91" s="80"/>
      <c r="AW91" s="80">
        <v>235</v>
      </c>
      <c r="AX91" s="80">
        <v>68</v>
      </c>
      <c r="AY91" s="80">
        <v>199</v>
      </c>
      <c r="AZ91" s="80">
        <v>105</v>
      </c>
      <c r="BA91" s="80">
        <v>632</v>
      </c>
      <c r="BB91" s="80">
        <v>158</v>
      </c>
      <c r="BC91" s="80">
        <v>290</v>
      </c>
      <c r="BD91" s="80">
        <v>136</v>
      </c>
      <c r="BE91" s="80">
        <v>86</v>
      </c>
      <c r="BF91" s="80">
        <v>72</v>
      </c>
      <c r="BG91" s="100">
        <v>33</v>
      </c>
      <c r="BH91" s="80"/>
      <c r="BI91" s="80">
        <v>696</v>
      </c>
      <c r="BJ91" s="80">
        <v>776</v>
      </c>
      <c r="BK91" s="80">
        <v>416</v>
      </c>
      <c r="BL91" s="80">
        <v>350</v>
      </c>
      <c r="BM91" s="80">
        <v>363</v>
      </c>
      <c r="BN91" s="80">
        <v>97</v>
      </c>
      <c r="BO91" s="80">
        <v>117</v>
      </c>
      <c r="BP91" s="100"/>
      <c r="BQ91" s="80">
        <v>970</v>
      </c>
      <c r="BR91" s="80"/>
      <c r="BS91" s="80">
        <v>305</v>
      </c>
      <c r="BT91" s="80">
        <v>408</v>
      </c>
      <c r="BU91" s="80">
        <v>201</v>
      </c>
      <c r="BV91" s="80">
        <v>138</v>
      </c>
      <c r="BW91" s="80"/>
      <c r="BX91" s="80"/>
      <c r="BY91" s="80">
        <v>269</v>
      </c>
      <c r="BZ91" s="80">
        <v>237</v>
      </c>
      <c r="CA91" s="80">
        <v>183</v>
      </c>
      <c r="CB91" s="80">
        <v>187</v>
      </c>
      <c r="CC91" s="80">
        <v>368</v>
      </c>
      <c r="CD91" s="80">
        <v>24</v>
      </c>
      <c r="CE91" s="100">
        <v>697</v>
      </c>
      <c r="CF91" s="80">
        <v>292</v>
      </c>
      <c r="CG91" s="80">
        <v>413</v>
      </c>
      <c r="CH91" s="80">
        <v>457</v>
      </c>
      <c r="CI91" s="80">
        <v>49</v>
      </c>
      <c r="CJ91" s="80">
        <v>1</v>
      </c>
      <c r="CK91" s="80">
        <v>264</v>
      </c>
      <c r="CL91" s="80">
        <v>141</v>
      </c>
      <c r="CM91" s="80"/>
      <c r="CN91" s="80">
        <v>241</v>
      </c>
      <c r="CO91" s="80">
        <v>9</v>
      </c>
      <c r="CP91" s="100">
        <v>700</v>
      </c>
      <c r="CQ91" s="80"/>
      <c r="CR91" s="80"/>
      <c r="CS91" s="80">
        <v>322</v>
      </c>
      <c r="CT91" s="80">
        <v>211</v>
      </c>
      <c r="CU91" s="80">
        <v>355</v>
      </c>
      <c r="CV91" s="80">
        <v>359</v>
      </c>
      <c r="CW91" s="80">
        <v>3</v>
      </c>
      <c r="CX91" s="80">
        <v>1</v>
      </c>
      <c r="CY91" s="100">
        <v>715</v>
      </c>
      <c r="CZ91" s="80">
        <v>580</v>
      </c>
      <c r="DA91" s="80"/>
      <c r="DB91" s="80">
        <v>439</v>
      </c>
      <c r="DC91" s="80">
        <v>203</v>
      </c>
      <c r="DD91" s="80">
        <v>741</v>
      </c>
      <c r="DE91" s="80">
        <v>198</v>
      </c>
      <c r="DF91" s="80">
        <v>301</v>
      </c>
      <c r="DG91" s="80">
        <v>73</v>
      </c>
    </row>
    <row r="92" spans="1:111" x14ac:dyDescent="0.2">
      <c r="A92" s="511"/>
      <c r="B92" s="109" t="s">
        <v>184</v>
      </c>
      <c r="C92" s="101">
        <v>101</v>
      </c>
      <c r="D92" s="80">
        <v>65</v>
      </c>
      <c r="E92" s="98">
        <v>4427</v>
      </c>
      <c r="F92" s="80"/>
      <c r="G92" s="80"/>
      <c r="H92" s="80"/>
      <c r="I92" s="80">
        <v>287</v>
      </c>
      <c r="J92" s="80"/>
      <c r="K92" s="80"/>
      <c r="L92" s="80">
        <v>44</v>
      </c>
      <c r="M92" s="80">
        <v>2</v>
      </c>
      <c r="N92" s="80">
        <v>25</v>
      </c>
      <c r="O92" s="80">
        <v>44</v>
      </c>
      <c r="P92" s="80"/>
      <c r="Q92" s="80"/>
      <c r="R92" s="80"/>
      <c r="S92" s="80">
        <v>10</v>
      </c>
      <c r="T92" s="80">
        <v>19</v>
      </c>
      <c r="U92" s="80">
        <v>16</v>
      </c>
      <c r="V92" s="80">
        <v>1</v>
      </c>
      <c r="W92" s="100"/>
      <c r="X92" s="80">
        <v>236</v>
      </c>
      <c r="Y92" s="80">
        <v>2</v>
      </c>
      <c r="Z92" s="80"/>
      <c r="AA92" s="80">
        <v>24</v>
      </c>
      <c r="AB92" s="80">
        <v>253</v>
      </c>
      <c r="AC92" s="80">
        <v>131</v>
      </c>
      <c r="AD92" s="80"/>
      <c r="AE92" s="80"/>
      <c r="AF92" s="80"/>
      <c r="AG92" s="80">
        <v>73</v>
      </c>
      <c r="AH92" s="80"/>
      <c r="AI92" s="80"/>
      <c r="AJ92" s="80"/>
      <c r="AK92" s="80"/>
      <c r="AL92" s="80">
        <v>13</v>
      </c>
      <c r="AM92" s="80">
        <v>31</v>
      </c>
      <c r="AN92" s="80">
        <v>5</v>
      </c>
      <c r="AO92" s="100"/>
      <c r="AP92" s="80"/>
      <c r="AQ92" s="80"/>
      <c r="AR92" s="80"/>
      <c r="AS92" s="80"/>
      <c r="AT92" s="80"/>
      <c r="AU92" s="80">
        <v>286</v>
      </c>
      <c r="AV92" s="80"/>
      <c r="AW92" s="80">
        <v>2</v>
      </c>
      <c r="AX92" s="80"/>
      <c r="AY92" s="80">
        <v>29</v>
      </c>
      <c r="AZ92" s="80">
        <v>11</v>
      </c>
      <c r="BA92" s="80">
        <v>71</v>
      </c>
      <c r="BB92" s="80">
        <v>11</v>
      </c>
      <c r="BC92" s="80">
        <v>16</v>
      </c>
      <c r="BD92" s="80">
        <v>35</v>
      </c>
      <c r="BE92" s="80">
        <v>6</v>
      </c>
      <c r="BF92" s="80">
        <v>1</v>
      </c>
      <c r="BG92" s="100">
        <v>2</v>
      </c>
      <c r="BH92" s="80"/>
      <c r="BI92" s="80">
        <v>264</v>
      </c>
      <c r="BJ92" s="80">
        <v>94</v>
      </c>
      <c r="BK92" s="80">
        <v>51</v>
      </c>
      <c r="BL92" s="80">
        <v>60</v>
      </c>
      <c r="BM92" s="80">
        <v>24</v>
      </c>
      <c r="BN92" s="80">
        <v>3</v>
      </c>
      <c r="BO92" s="80">
        <v>19</v>
      </c>
      <c r="BP92" s="100"/>
      <c r="BQ92" s="80">
        <v>197</v>
      </c>
      <c r="BR92" s="80"/>
      <c r="BS92" s="80">
        <v>29</v>
      </c>
      <c r="BT92" s="80">
        <v>136</v>
      </c>
      <c r="BU92" s="80">
        <v>19</v>
      </c>
      <c r="BV92" s="80">
        <v>57</v>
      </c>
      <c r="BW92" s="80"/>
      <c r="BX92" s="80"/>
      <c r="BY92" s="80">
        <v>13</v>
      </c>
      <c r="BZ92" s="80">
        <v>18</v>
      </c>
      <c r="CA92" s="80">
        <v>5</v>
      </c>
      <c r="CB92" s="80">
        <v>15</v>
      </c>
      <c r="CC92" s="80">
        <v>15</v>
      </c>
      <c r="CD92" s="80">
        <v>2</v>
      </c>
      <c r="CE92" s="100">
        <v>131</v>
      </c>
      <c r="CF92" s="80"/>
      <c r="CG92" s="80">
        <v>53</v>
      </c>
      <c r="CH92" s="80">
        <v>78</v>
      </c>
      <c r="CI92" s="80">
        <v>2</v>
      </c>
      <c r="CJ92" s="80"/>
      <c r="CK92" s="80">
        <v>7</v>
      </c>
      <c r="CL92" s="80">
        <v>1</v>
      </c>
      <c r="CM92" s="80"/>
      <c r="CN92" s="80"/>
      <c r="CO92" s="80"/>
      <c r="CP92" s="100">
        <v>304</v>
      </c>
      <c r="CQ92" s="80"/>
      <c r="CR92" s="80"/>
      <c r="CS92" s="80">
        <v>19</v>
      </c>
      <c r="CT92" s="80">
        <v>3</v>
      </c>
      <c r="CU92" s="80">
        <v>43</v>
      </c>
      <c r="CV92" s="80">
        <v>51</v>
      </c>
      <c r="CW92" s="80"/>
      <c r="CX92" s="80"/>
      <c r="CY92" s="100">
        <v>228</v>
      </c>
      <c r="CZ92" s="80">
        <v>479</v>
      </c>
      <c r="DA92" s="80"/>
      <c r="DB92" s="80">
        <v>4</v>
      </c>
      <c r="DC92" s="80">
        <v>33</v>
      </c>
      <c r="DD92" s="80">
        <v>36</v>
      </c>
      <c r="DE92" s="80">
        <v>50</v>
      </c>
      <c r="DF92" s="80">
        <v>198</v>
      </c>
      <c r="DG92" s="80"/>
    </row>
    <row r="93" spans="1:111" x14ac:dyDescent="0.2">
      <c r="A93" s="511"/>
      <c r="B93" s="105" t="s">
        <v>81</v>
      </c>
      <c r="C93" s="99"/>
      <c r="D93" s="80">
        <v>2</v>
      </c>
      <c r="E93" s="98">
        <v>3</v>
      </c>
      <c r="F93" s="80"/>
      <c r="G93" s="80"/>
      <c r="H93" s="80"/>
      <c r="I93" s="80"/>
      <c r="J93" s="80"/>
      <c r="K93" s="80"/>
      <c r="L93" s="80"/>
      <c r="M93" s="80"/>
      <c r="N93" s="80">
        <v>1</v>
      </c>
      <c r="O93" s="80"/>
      <c r="P93" s="80"/>
      <c r="Q93" s="80"/>
      <c r="R93" s="80"/>
      <c r="S93" s="80"/>
      <c r="T93" s="80"/>
      <c r="U93" s="80"/>
      <c r="V93" s="80"/>
      <c r="W93" s="100"/>
      <c r="X93" s="80"/>
      <c r="Y93" s="80"/>
      <c r="Z93" s="80"/>
      <c r="AA93" s="80"/>
      <c r="AB93" s="80">
        <v>2</v>
      </c>
      <c r="AC93" s="80"/>
      <c r="AD93" s="80"/>
      <c r="AE93" s="80"/>
      <c r="AF93" s="80"/>
      <c r="AG93" s="80"/>
      <c r="AH93" s="80"/>
      <c r="AI93" s="80"/>
      <c r="AJ93" s="80"/>
      <c r="AK93" s="80"/>
      <c r="AL93" s="80"/>
      <c r="AM93" s="80"/>
      <c r="AN93" s="80"/>
      <c r="AO93" s="100"/>
      <c r="AP93" s="80"/>
      <c r="AQ93" s="80"/>
      <c r="AR93" s="80"/>
      <c r="AS93" s="80"/>
      <c r="AT93" s="80"/>
      <c r="AU93" s="80"/>
      <c r="AV93" s="80"/>
      <c r="AW93" s="80"/>
      <c r="AX93" s="80"/>
      <c r="AY93" s="80"/>
      <c r="AZ93" s="80"/>
      <c r="BA93" s="80"/>
      <c r="BB93" s="80"/>
      <c r="BC93" s="80"/>
      <c r="BD93" s="80"/>
      <c r="BE93" s="80"/>
      <c r="BF93" s="80"/>
      <c r="BG93" s="100"/>
      <c r="BH93" s="80"/>
      <c r="BI93" s="80"/>
      <c r="BJ93" s="80"/>
      <c r="BK93" s="80"/>
      <c r="BL93" s="80"/>
      <c r="BM93" s="80"/>
      <c r="BN93" s="80"/>
      <c r="BO93" s="80"/>
      <c r="BP93" s="100"/>
      <c r="BQ93" s="80"/>
      <c r="BR93" s="80"/>
      <c r="BS93" s="80"/>
      <c r="BT93" s="80"/>
      <c r="BU93" s="80"/>
      <c r="BV93" s="80"/>
      <c r="BW93" s="80"/>
      <c r="BX93" s="80"/>
      <c r="BY93" s="80"/>
      <c r="BZ93" s="80"/>
      <c r="CA93" s="80"/>
      <c r="CB93" s="80"/>
      <c r="CC93" s="80"/>
      <c r="CD93" s="80"/>
      <c r="CE93" s="100"/>
      <c r="CF93" s="80"/>
      <c r="CG93" s="80"/>
      <c r="CH93" s="80"/>
      <c r="CI93" s="80"/>
      <c r="CJ93" s="80"/>
      <c r="CK93" s="80"/>
      <c r="CL93" s="80"/>
      <c r="CM93" s="80"/>
      <c r="CN93" s="80"/>
      <c r="CO93" s="80"/>
      <c r="CP93" s="100"/>
      <c r="CQ93" s="80"/>
      <c r="CR93" s="80"/>
      <c r="CS93" s="80"/>
      <c r="CT93" s="80"/>
      <c r="CU93" s="80"/>
      <c r="CV93" s="80"/>
      <c r="CW93" s="80"/>
      <c r="CX93" s="80"/>
      <c r="CY93" s="100"/>
      <c r="CZ93" s="80"/>
      <c r="DA93" s="80"/>
      <c r="DB93" s="80"/>
      <c r="DC93" s="80"/>
      <c r="DD93" s="80"/>
      <c r="DE93" s="80"/>
      <c r="DF93" s="80"/>
      <c r="DG93" s="80"/>
    </row>
    <row r="94" spans="1:111" ht="16" thickBot="1" x14ac:dyDescent="0.25">
      <c r="A94" s="511"/>
      <c r="B94" s="108" t="s">
        <v>158</v>
      </c>
      <c r="C94" s="99"/>
      <c r="D94" s="80">
        <v>2</v>
      </c>
      <c r="E94" s="98">
        <v>3</v>
      </c>
      <c r="F94" s="80"/>
      <c r="G94" s="80"/>
      <c r="H94" s="80"/>
      <c r="I94" s="80"/>
      <c r="J94" s="80"/>
      <c r="K94" s="80"/>
      <c r="L94" s="80"/>
      <c r="M94" s="80"/>
      <c r="N94" s="80"/>
      <c r="O94" s="80"/>
      <c r="P94" s="80"/>
      <c r="Q94" s="80"/>
      <c r="R94" s="80"/>
      <c r="S94" s="80"/>
      <c r="T94" s="80"/>
      <c r="U94" s="80"/>
      <c r="V94" s="80"/>
      <c r="W94" s="100"/>
      <c r="X94" s="80"/>
      <c r="Y94" s="80"/>
      <c r="Z94" s="80"/>
      <c r="AA94" s="80"/>
      <c r="AB94" s="80">
        <v>2</v>
      </c>
      <c r="AC94" s="80"/>
      <c r="AD94" s="80"/>
      <c r="AE94" s="80"/>
      <c r="AF94" s="80"/>
      <c r="AG94" s="80"/>
      <c r="AH94" s="80"/>
      <c r="AI94" s="80"/>
      <c r="AJ94" s="80"/>
      <c r="AK94" s="80"/>
      <c r="AL94" s="80"/>
      <c r="AM94" s="80"/>
      <c r="AN94" s="80"/>
      <c r="AO94" s="100"/>
      <c r="AP94" s="80"/>
      <c r="AQ94" s="80"/>
      <c r="AR94" s="80"/>
      <c r="AS94" s="80"/>
      <c r="AT94" s="80"/>
      <c r="AU94" s="80"/>
      <c r="AV94" s="80"/>
      <c r="AW94" s="80"/>
      <c r="AX94" s="80"/>
      <c r="AY94" s="80"/>
      <c r="AZ94" s="80"/>
      <c r="BA94" s="80"/>
      <c r="BB94" s="80"/>
      <c r="BC94" s="80"/>
      <c r="BD94" s="80"/>
      <c r="BE94" s="80"/>
      <c r="BF94" s="80"/>
      <c r="BG94" s="100"/>
      <c r="BH94" s="80"/>
      <c r="BI94" s="80">
        <v>1</v>
      </c>
      <c r="BJ94" s="80"/>
      <c r="BK94" s="80"/>
      <c r="BL94" s="80"/>
      <c r="BM94" s="80"/>
      <c r="BN94" s="80"/>
      <c r="BO94" s="80"/>
      <c r="BP94" s="100"/>
      <c r="BQ94" s="80"/>
      <c r="BR94" s="80"/>
      <c r="BS94" s="80"/>
      <c r="BT94" s="80"/>
      <c r="BU94" s="80"/>
      <c r="BV94" s="80"/>
      <c r="BW94" s="80"/>
      <c r="BX94" s="80"/>
      <c r="BY94" s="80"/>
      <c r="BZ94" s="80"/>
      <c r="CA94" s="80"/>
      <c r="CB94" s="80"/>
      <c r="CC94" s="80"/>
      <c r="CD94" s="80"/>
      <c r="CE94" s="100"/>
      <c r="CF94" s="80"/>
      <c r="CG94" s="80"/>
      <c r="CH94" s="80"/>
      <c r="CI94" s="80"/>
      <c r="CJ94" s="80"/>
      <c r="CK94" s="80"/>
      <c r="CL94" s="80"/>
      <c r="CM94" s="80"/>
      <c r="CN94" s="80"/>
      <c r="CO94" s="80"/>
      <c r="CP94" s="100"/>
      <c r="CQ94" s="80"/>
      <c r="CR94" s="80"/>
      <c r="CS94" s="80"/>
      <c r="CT94" s="80"/>
      <c r="CU94" s="80"/>
      <c r="CV94" s="80"/>
      <c r="CW94" s="80"/>
      <c r="CX94" s="80"/>
      <c r="CY94" s="100"/>
      <c r="CZ94" s="80"/>
      <c r="DA94" s="80"/>
      <c r="DB94" s="80"/>
      <c r="DC94" s="80"/>
      <c r="DD94" s="80"/>
      <c r="DE94" s="80"/>
      <c r="DF94" s="80"/>
      <c r="DG94" s="80"/>
    </row>
    <row r="95" spans="1:111" ht="26" customHeight="1" x14ac:dyDescent="0.2">
      <c r="A95" s="511" t="s">
        <v>611</v>
      </c>
      <c r="B95" s="106" t="s">
        <v>103</v>
      </c>
      <c r="C95" s="101">
        <v>26</v>
      </c>
      <c r="D95" s="80">
        <v>78</v>
      </c>
      <c r="E95" s="98">
        <v>8567</v>
      </c>
      <c r="F95" s="102"/>
      <c r="G95" s="102"/>
      <c r="H95" s="102"/>
      <c r="I95" s="102">
        <v>185</v>
      </c>
      <c r="J95" s="102">
        <v>1</v>
      </c>
      <c r="K95" s="102"/>
      <c r="L95" s="102">
        <v>81</v>
      </c>
      <c r="M95" s="102">
        <v>26</v>
      </c>
      <c r="N95" s="102">
        <v>35</v>
      </c>
      <c r="O95" s="102">
        <v>66</v>
      </c>
      <c r="P95" s="102"/>
      <c r="Q95" s="102">
        <v>9</v>
      </c>
      <c r="R95" s="102"/>
      <c r="S95" s="102">
        <v>21</v>
      </c>
      <c r="T95" s="102">
        <v>68</v>
      </c>
      <c r="U95" s="102">
        <v>31</v>
      </c>
      <c r="V95" s="102"/>
      <c r="W95" s="103">
        <v>1</v>
      </c>
      <c r="X95" s="102">
        <v>1</v>
      </c>
      <c r="Y95" s="102"/>
      <c r="Z95" s="102"/>
      <c r="AA95" s="102">
        <v>4</v>
      </c>
      <c r="AB95" s="102">
        <v>235</v>
      </c>
      <c r="AC95" s="102">
        <v>31</v>
      </c>
      <c r="AD95" s="102"/>
      <c r="AE95" s="102"/>
      <c r="AF95" s="102"/>
      <c r="AG95" s="102">
        <v>13</v>
      </c>
      <c r="AH95" s="102"/>
      <c r="AI95" s="102"/>
      <c r="AJ95" s="102"/>
      <c r="AK95" s="102"/>
      <c r="AL95" s="102">
        <v>39</v>
      </c>
      <c r="AM95" s="102">
        <v>31</v>
      </c>
      <c r="AN95" s="102">
        <v>2</v>
      </c>
      <c r="AO95" s="103"/>
      <c r="AP95" s="102"/>
      <c r="AQ95" s="102">
        <v>2</v>
      </c>
      <c r="AR95" s="102"/>
      <c r="AS95" s="102">
        <v>2</v>
      </c>
      <c r="AT95" s="102">
        <v>1</v>
      </c>
      <c r="AU95" s="102">
        <v>207</v>
      </c>
      <c r="AV95" s="102"/>
      <c r="AW95" s="102">
        <v>79</v>
      </c>
      <c r="AX95" s="102">
        <v>22</v>
      </c>
      <c r="AY95" s="102">
        <v>45</v>
      </c>
      <c r="AZ95" s="102">
        <v>11</v>
      </c>
      <c r="BA95" s="102">
        <v>70</v>
      </c>
      <c r="BB95" s="102">
        <v>34</v>
      </c>
      <c r="BC95" s="102">
        <v>24</v>
      </c>
      <c r="BD95" s="102">
        <v>18</v>
      </c>
      <c r="BE95" s="102">
        <v>38</v>
      </c>
      <c r="BF95" s="102">
        <v>38</v>
      </c>
      <c r="BG95" s="103">
        <v>13</v>
      </c>
      <c r="BH95" s="102"/>
      <c r="BI95" s="102">
        <v>70</v>
      </c>
      <c r="BJ95" s="102">
        <v>152</v>
      </c>
      <c r="BK95" s="102">
        <v>73</v>
      </c>
      <c r="BL95" s="102">
        <v>40</v>
      </c>
      <c r="BM95" s="102">
        <v>53</v>
      </c>
      <c r="BN95" s="102">
        <v>48</v>
      </c>
      <c r="BO95" s="102">
        <v>25</v>
      </c>
      <c r="BP95" s="103">
        <v>2</v>
      </c>
      <c r="BQ95" s="102">
        <v>97</v>
      </c>
      <c r="BR95" s="102"/>
      <c r="BS95" s="102">
        <v>72</v>
      </c>
      <c r="BT95" s="102">
        <v>86</v>
      </c>
      <c r="BU95" s="102">
        <v>56</v>
      </c>
      <c r="BV95" s="102">
        <v>39</v>
      </c>
      <c r="BW95" s="102"/>
      <c r="BX95" s="102"/>
      <c r="BY95" s="102">
        <v>52</v>
      </c>
      <c r="BZ95" s="102">
        <v>29</v>
      </c>
      <c r="CA95" s="102">
        <v>50</v>
      </c>
      <c r="CB95" s="102">
        <v>48</v>
      </c>
      <c r="CC95" s="102">
        <v>63</v>
      </c>
      <c r="CD95" s="102">
        <v>21</v>
      </c>
      <c r="CE95" s="103">
        <v>119</v>
      </c>
      <c r="CF95" s="102">
        <v>52</v>
      </c>
      <c r="CG95" s="102">
        <v>67</v>
      </c>
      <c r="CH95" s="102">
        <v>86</v>
      </c>
      <c r="CI95" s="102">
        <v>21</v>
      </c>
      <c r="CJ95" s="102"/>
      <c r="CK95" s="102">
        <v>39</v>
      </c>
      <c r="CL95" s="102">
        <v>26</v>
      </c>
      <c r="CM95" s="102"/>
      <c r="CN95" s="102">
        <v>17</v>
      </c>
      <c r="CO95" s="102"/>
      <c r="CP95" s="103">
        <v>145</v>
      </c>
      <c r="CQ95" s="102">
        <v>16</v>
      </c>
      <c r="CR95" s="102">
        <v>1</v>
      </c>
      <c r="CS95" s="102">
        <v>42</v>
      </c>
      <c r="CT95" s="102">
        <v>71</v>
      </c>
      <c r="CU95" s="102">
        <v>70</v>
      </c>
      <c r="CV95" s="102">
        <v>59</v>
      </c>
      <c r="CW95" s="102">
        <v>11</v>
      </c>
      <c r="CX95" s="102"/>
      <c r="CY95" s="103">
        <v>69</v>
      </c>
      <c r="CZ95" s="102">
        <v>134</v>
      </c>
      <c r="DA95" s="102">
        <v>4646</v>
      </c>
      <c r="DB95" s="102">
        <v>37</v>
      </c>
      <c r="DC95" s="102">
        <v>16</v>
      </c>
      <c r="DD95" s="102">
        <v>145</v>
      </c>
      <c r="DE95" s="102">
        <v>40</v>
      </c>
      <c r="DF95" s="102">
        <v>50</v>
      </c>
      <c r="DG95" s="102">
        <v>28</v>
      </c>
    </row>
    <row r="96" spans="1:111" ht="26" customHeight="1" x14ac:dyDescent="0.2">
      <c r="A96" s="511"/>
      <c r="B96" s="109" t="s">
        <v>184</v>
      </c>
      <c r="C96" s="99"/>
      <c r="D96" s="80">
        <v>3</v>
      </c>
      <c r="E96" s="98">
        <v>37</v>
      </c>
      <c r="F96" s="80"/>
      <c r="G96" s="80"/>
      <c r="H96" s="80"/>
      <c r="I96" s="80"/>
      <c r="J96" s="80"/>
      <c r="K96" s="80"/>
      <c r="L96" s="80"/>
      <c r="M96" s="80"/>
      <c r="N96" s="80"/>
      <c r="O96" s="80"/>
      <c r="P96" s="80"/>
      <c r="Q96" s="80"/>
      <c r="R96" s="80"/>
      <c r="S96" s="80"/>
      <c r="T96" s="80"/>
      <c r="U96" s="80"/>
      <c r="V96" s="80"/>
      <c r="W96" s="100"/>
      <c r="X96" s="80"/>
      <c r="Y96" s="80"/>
      <c r="Z96" s="80"/>
      <c r="AA96" s="80"/>
      <c r="AB96" s="80">
        <v>1</v>
      </c>
      <c r="AC96" s="80"/>
      <c r="AD96" s="80"/>
      <c r="AE96" s="80"/>
      <c r="AF96" s="80"/>
      <c r="AG96" s="80"/>
      <c r="AH96" s="80"/>
      <c r="AI96" s="80"/>
      <c r="AJ96" s="80"/>
      <c r="AK96" s="80"/>
      <c r="AL96" s="80"/>
      <c r="AM96" s="80"/>
      <c r="AN96" s="80"/>
      <c r="AO96" s="100"/>
      <c r="AP96" s="80"/>
      <c r="AQ96" s="80"/>
      <c r="AR96" s="80"/>
      <c r="AS96" s="80"/>
      <c r="AT96" s="80"/>
      <c r="AU96" s="80"/>
      <c r="AV96" s="80"/>
      <c r="AW96" s="80"/>
      <c r="AX96" s="80"/>
      <c r="AY96" s="80"/>
      <c r="AZ96" s="80"/>
      <c r="BA96" s="80"/>
      <c r="BB96" s="80"/>
      <c r="BC96" s="80"/>
      <c r="BD96" s="80"/>
      <c r="BE96" s="80"/>
      <c r="BF96" s="80"/>
      <c r="BG96" s="100"/>
      <c r="BH96" s="80"/>
      <c r="BI96" s="80"/>
      <c r="BJ96" s="80"/>
      <c r="BK96" s="80"/>
      <c r="BL96" s="80"/>
      <c r="BM96" s="80"/>
      <c r="BN96" s="80"/>
      <c r="BO96" s="80"/>
      <c r="BP96" s="100"/>
      <c r="BQ96" s="80">
        <v>1</v>
      </c>
      <c r="BR96" s="80"/>
      <c r="BS96" s="80"/>
      <c r="BT96" s="80"/>
      <c r="BU96" s="80"/>
      <c r="BV96" s="80"/>
      <c r="BW96" s="80"/>
      <c r="BX96" s="80"/>
      <c r="BY96" s="80"/>
      <c r="BZ96" s="80"/>
      <c r="CA96" s="80"/>
      <c r="CB96" s="80"/>
      <c r="CC96" s="80"/>
      <c r="CD96" s="80"/>
      <c r="CE96" s="100"/>
      <c r="CF96" s="80"/>
      <c r="CG96" s="80"/>
      <c r="CH96" s="80"/>
      <c r="CI96" s="80"/>
      <c r="CJ96" s="80"/>
      <c r="CK96" s="80"/>
      <c r="CL96" s="80"/>
      <c r="CM96" s="80"/>
      <c r="CN96" s="80"/>
      <c r="CO96" s="80"/>
      <c r="CP96" s="100"/>
      <c r="CQ96" s="80"/>
      <c r="CR96" s="80"/>
      <c r="CS96" s="80"/>
      <c r="CT96" s="80"/>
      <c r="CU96" s="80"/>
      <c r="CV96" s="80"/>
      <c r="CW96" s="80"/>
      <c r="CX96" s="80"/>
      <c r="CY96" s="100"/>
      <c r="CZ96" s="80"/>
      <c r="DA96" s="80">
        <v>35</v>
      </c>
      <c r="DB96" s="80"/>
      <c r="DC96" s="80"/>
      <c r="DD96" s="80"/>
      <c r="DE96" s="80"/>
      <c r="DF96" s="80"/>
      <c r="DG96" s="80"/>
    </row>
    <row r="97" spans="1:111" ht="26" customHeight="1" thickBot="1" x14ac:dyDescent="0.25">
      <c r="A97" s="511"/>
      <c r="B97" s="105" t="s">
        <v>81</v>
      </c>
      <c r="C97" s="101">
        <v>2</v>
      </c>
      <c r="D97" s="80">
        <v>3</v>
      </c>
      <c r="E97" s="98">
        <v>972</v>
      </c>
      <c r="F97" s="80"/>
      <c r="G97" s="80"/>
      <c r="H97" s="80"/>
      <c r="I97" s="80"/>
      <c r="J97" s="80"/>
      <c r="K97" s="80"/>
      <c r="L97" s="80"/>
      <c r="M97" s="80"/>
      <c r="N97" s="80"/>
      <c r="O97" s="80"/>
      <c r="P97" s="80"/>
      <c r="Q97" s="80"/>
      <c r="R97" s="80"/>
      <c r="S97" s="80"/>
      <c r="T97" s="80"/>
      <c r="U97" s="80"/>
      <c r="V97" s="80"/>
      <c r="W97" s="100"/>
      <c r="X97" s="80"/>
      <c r="Y97" s="80"/>
      <c r="Z97" s="80"/>
      <c r="AA97" s="80"/>
      <c r="AB97" s="80"/>
      <c r="AC97" s="80"/>
      <c r="AD97" s="80"/>
      <c r="AE97" s="80"/>
      <c r="AF97" s="80"/>
      <c r="AG97" s="80"/>
      <c r="AH97" s="80"/>
      <c r="AI97" s="80"/>
      <c r="AJ97" s="80"/>
      <c r="AK97" s="80"/>
      <c r="AL97" s="80"/>
      <c r="AM97" s="80"/>
      <c r="AN97" s="80"/>
      <c r="AO97" s="100"/>
      <c r="AP97" s="80"/>
      <c r="AQ97" s="80"/>
      <c r="AR97" s="80"/>
      <c r="AS97" s="80"/>
      <c r="AT97" s="80"/>
      <c r="AU97" s="80"/>
      <c r="AV97" s="80"/>
      <c r="AW97" s="80"/>
      <c r="AX97" s="80"/>
      <c r="AY97" s="80"/>
      <c r="AZ97" s="80"/>
      <c r="BA97" s="80"/>
      <c r="BB97" s="80"/>
      <c r="BC97" s="80"/>
      <c r="BD97" s="80"/>
      <c r="BE97" s="80"/>
      <c r="BF97" s="80"/>
      <c r="BG97" s="100"/>
      <c r="BH97" s="80"/>
      <c r="BI97" s="80">
        <v>1</v>
      </c>
      <c r="BJ97" s="80"/>
      <c r="BK97" s="80"/>
      <c r="BL97" s="80"/>
      <c r="BM97" s="80"/>
      <c r="BN97" s="80"/>
      <c r="BO97" s="80"/>
      <c r="BP97" s="100"/>
      <c r="BQ97" s="80"/>
      <c r="BR97" s="80"/>
      <c r="BS97" s="80"/>
      <c r="BT97" s="80"/>
      <c r="BU97" s="80"/>
      <c r="BV97" s="80"/>
      <c r="BW97" s="80"/>
      <c r="BX97" s="80"/>
      <c r="BY97" s="80"/>
      <c r="BZ97" s="80"/>
      <c r="CA97" s="80"/>
      <c r="CB97" s="80"/>
      <c r="CC97" s="80"/>
      <c r="CD97" s="80"/>
      <c r="CE97" s="100"/>
      <c r="CF97" s="80"/>
      <c r="CG97" s="80"/>
      <c r="CH97" s="80"/>
      <c r="CI97" s="80"/>
      <c r="CJ97" s="80"/>
      <c r="CK97" s="80"/>
      <c r="CL97" s="80"/>
      <c r="CM97" s="80"/>
      <c r="CN97" s="80"/>
      <c r="CO97" s="80"/>
      <c r="CP97" s="100"/>
      <c r="CQ97" s="80"/>
      <c r="CR97" s="80"/>
      <c r="CS97" s="80"/>
      <c r="CT97" s="80"/>
      <c r="CU97" s="80"/>
      <c r="CV97" s="80"/>
      <c r="CW97" s="80"/>
      <c r="CX97" s="80"/>
      <c r="CY97" s="100"/>
      <c r="CZ97" s="80">
        <v>4</v>
      </c>
      <c r="DA97" s="80">
        <v>967</v>
      </c>
      <c r="DB97" s="80"/>
      <c r="DC97" s="80"/>
      <c r="DD97" s="80"/>
      <c r="DE97" s="80"/>
      <c r="DF97" s="80"/>
      <c r="DG97" s="80"/>
    </row>
    <row r="98" spans="1:111" x14ac:dyDescent="0.2">
      <c r="A98" s="511" t="s">
        <v>612</v>
      </c>
      <c r="B98" s="107" t="s">
        <v>131</v>
      </c>
      <c r="C98" s="99"/>
      <c r="D98" s="80">
        <v>58</v>
      </c>
      <c r="E98" s="98">
        <v>1497</v>
      </c>
      <c r="F98" s="102"/>
      <c r="G98" s="102"/>
      <c r="H98" s="102">
        <v>3</v>
      </c>
      <c r="I98" s="102">
        <v>113</v>
      </c>
      <c r="J98" s="102"/>
      <c r="K98" s="102"/>
      <c r="L98" s="102">
        <v>69</v>
      </c>
      <c r="M98" s="102">
        <v>33</v>
      </c>
      <c r="N98" s="102">
        <v>46</v>
      </c>
      <c r="O98" s="102">
        <v>2</v>
      </c>
      <c r="P98" s="102"/>
      <c r="Q98" s="102"/>
      <c r="R98" s="102"/>
      <c r="S98" s="102">
        <v>59</v>
      </c>
      <c r="T98" s="102">
        <v>30</v>
      </c>
      <c r="U98" s="102"/>
      <c r="V98" s="102"/>
      <c r="W98" s="103"/>
      <c r="X98" s="102"/>
      <c r="Y98" s="102"/>
      <c r="Z98" s="102">
        <v>4</v>
      </c>
      <c r="AA98" s="102"/>
      <c r="AB98" s="102">
        <v>133</v>
      </c>
      <c r="AC98" s="102">
        <v>8</v>
      </c>
      <c r="AD98" s="102"/>
      <c r="AE98" s="102"/>
      <c r="AF98" s="102"/>
      <c r="AG98" s="102"/>
      <c r="AH98" s="102"/>
      <c r="AI98" s="102"/>
      <c r="AJ98" s="102"/>
      <c r="AK98" s="102"/>
      <c r="AL98" s="102">
        <v>49</v>
      </c>
      <c r="AM98" s="102">
        <v>2</v>
      </c>
      <c r="AN98" s="102"/>
      <c r="AO98" s="103"/>
      <c r="AP98" s="102"/>
      <c r="AQ98" s="102"/>
      <c r="AR98" s="102"/>
      <c r="AS98" s="102"/>
      <c r="AT98" s="102"/>
      <c r="AU98" s="102">
        <v>1</v>
      </c>
      <c r="AV98" s="102"/>
      <c r="AW98" s="102">
        <v>7</v>
      </c>
      <c r="AX98" s="102"/>
      <c r="AY98" s="102">
        <v>34</v>
      </c>
      <c r="AZ98" s="102">
        <v>7</v>
      </c>
      <c r="BA98" s="102">
        <v>23</v>
      </c>
      <c r="BB98" s="102">
        <v>14</v>
      </c>
      <c r="BC98" s="102">
        <v>15</v>
      </c>
      <c r="BD98" s="102">
        <v>13</v>
      </c>
      <c r="BE98" s="102">
        <v>10</v>
      </c>
      <c r="BF98" s="102"/>
      <c r="BG98" s="103"/>
      <c r="BH98" s="102">
        <v>1</v>
      </c>
      <c r="BI98" s="102">
        <v>6</v>
      </c>
      <c r="BJ98" s="102">
        <v>35</v>
      </c>
      <c r="BK98" s="102">
        <v>40</v>
      </c>
      <c r="BL98" s="102">
        <v>40</v>
      </c>
      <c r="BM98" s="102">
        <v>37</v>
      </c>
      <c r="BN98" s="102">
        <v>19</v>
      </c>
      <c r="BO98" s="102">
        <v>22</v>
      </c>
      <c r="BP98" s="103">
        <v>2</v>
      </c>
      <c r="BQ98" s="102">
        <v>6</v>
      </c>
      <c r="BR98" s="102"/>
      <c r="BS98" s="102">
        <v>1</v>
      </c>
      <c r="BT98" s="102">
        <v>14</v>
      </c>
      <c r="BU98" s="102">
        <v>1</v>
      </c>
      <c r="BV98" s="102">
        <v>41</v>
      </c>
      <c r="BW98" s="102"/>
      <c r="BX98" s="102"/>
      <c r="BY98" s="102">
        <v>30</v>
      </c>
      <c r="BZ98" s="102">
        <v>46</v>
      </c>
      <c r="CA98" s="102"/>
      <c r="CB98" s="102">
        <v>24</v>
      </c>
      <c r="CC98" s="102">
        <v>9</v>
      </c>
      <c r="CD98" s="102"/>
      <c r="CE98" s="103">
        <v>19</v>
      </c>
      <c r="CF98" s="102">
        <v>1</v>
      </c>
      <c r="CG98" s="102"/>
      <c r="CH98" s="102">
        <v>26</v>
      </c>
      <c r="CI98" s="102">
        <v>23</v>
      </c>
      <c r="CJ98" s="102">
        <v>4</v>
      </c>
      <c r="CK98" s="102">
        <v>38</v>
      </c>
      <c r="CL98" s="102"/>
      <c r="CM98" s="102">
        <v>4</v>
      </c>
      <c r="CN98" s="102">
        <v>1</v>
      </c>
      <c r="CO98" s="102"/>
      <c r="CP98" s="103">
        <v>23</v>
      </c>
      <c r="CQ98" s="102"/>
      <c r="CR98" s="102"/>
      <c r="CS98" s="102">
        <v>20</v>
      </c>
      <c r="CT98" s="102"/>
      <c r="CU98" s="102">
        <v>51</v>
      </c>
      <c r="CV98" s="102">
        <v>57</v>
      </c>
      <c r="CW98" s="102"/>
      <c r="CX98" s="102"/>
      <c r="CY98" s="103">
        <v>20</v>
      </c>
      <c r="CZ98" s="102">
        <v>81</v>
      </c>
      <c r="DA98" s="102"/>
      <c r="DB98" s="102">
        <v>1</v>
      </c>
      <c r="DC98" s="102">
        <v>32</v>
      </c>
      <c r="DD98" s="102">
        <v>8</v>
      </c>
      <c r="DE98" s="102">
        <v>39</v>
      </c>
      <c r="DF98" s="102"/>
      <c r="DG98" s="102"/>
    </row>
    <row r="99" spans="1:111" x14ac:dyDescent="0.2">
      <c r="A99" s="511"/>
      <c r="B99" s="106" t="s">
        <v>103</v>
      </c>
      <c r="C99" s="101">
        <v>83</v>
      </c>
      <c r="D99" s="80">
        <v>77</v>
      </c>
      <c r="E99" s="98">
        <v>12780</v>
      </c>
      <c r="F99" s="80"/>
      <c r="G99" s="80"/>
      <c r="H99" s="80">
        <v>1</v>
      </c>
      <c r="I99" s="80">
        <v>327</v>
      </c>
      <c r="J99" s="80"/>
      <c r="K99" s="80"/>
      <c r="L99" s="80">
        <v>245</v>
      </c>
      <c r="M99" s="80">
        <v>131</v>
      </c>
      <c r="N99" s="80">
        <v>166</v>
      </c>
      <c r="O99" s="80">
        <v>277</v>
      </c>
      <c r="P99" s="80"/>
      <c r="Q99" s="80">
        <v>26</v>
      </c>
      <c r="R99" s="80"/>
      <c r="S99" s="80">
        <v>79</v>
      </c>
      <c r="T99" s="80">
        <v>241</v>
      </c>
      <c r="U99" s="80">
        <v>89</v>
      </c>
      <c r="V99" s="80">
        <v>15</v>
      </c>
      <c r="W99" s="100">
        <v>1</v>
      </c>
      <c r="X99" s="80">
        <v>16</v>
      </c>
      <c r="Y99" s="80"/>
      <c r="Z99" s="80">
        <v>5</v>
      </c>
      <c r="AA99" s="80">
        <v>6</v>
      </c>
      <c r="AB99" s="80">
        <v>836</v>
      </c>
      <c r="AC99" s="80">
        <v>189</v>
      </c>
      <c r="AD99" s="80"/>
      <c r="AE99" s="80"/>
      <c r="AF99" s="80"/>
      <c r="AG99" s="80">
        <v>55</v>
      </c>
      <c r="AH99" s="80"/>
      <c r="AI99" s="80"/>
      <c r="AJ99" s="80"/>
      <c r="AK99" s="80"/>
      <c r="AL99" s="80">
        <v>95</v>
      </c>
      <c r="AM99" s="80">
        <v>34</v>
      </c>
      <c r="AN99" s="80">
        <v>8</v>
      </c>
      <c r="AO99" s="100"/>
      <c r="AP99" s="80"/>
      <c r="AQ99" s="80">
        <v>10</v>
      </c>
      <c r="AR99" s="80"/>
      <c r="AS99" s="80">
        <v>8</v>
      </c>
      <c r="AT99" s="80">
        <v>3</v>
      </c>
      <c r="AU99" s="80">
        <v>585</v>
      </c>
      <c r="AV99" s="80"/>
      <c r="AW99" s="80">
        <v>198</v>
      </c>
      <c r="AX99" s="80">
        <v>45</v>
      </c>
      <c r="AY99" s="80">
        <v>89</v>
      </c>
      <c r="AZ99" s="80">
        <v>29</v>
      </c>
      <c r="BA99" s="80">
        <v>293</v>
      </c>
      <c r="BB99" s="80">
        <v>56</v>
      </c>
      <c r="BC99" s="80">
        <v>116</v>
      </c>
      <c r="BD99" s="80">
        <v>58</v>
      </c>
      <c r="BE99" s="80">
        <v>18</v>
      </c>
      <c r="BF99" s="80">
        <v>34</v>
      </c>
      <c r="BG99" s="100">
        <v>41</v>
      </c>
      <c r="BH99" s="80"/>
      <c r="BI99" s="80">
        <v>361</v>
      </c>
      <c r="BJ99" s="80">
        <v>291</v>
      </c>
      <c r="BK99" s="80">
        <v>128</v>
      </c>
      <c r="BL99" s="80">
        <v>201</v>
      </c>
      <c r="BM99" s="80">
        <v>165</v>
      </c>
      <c r="BN99" s="80">
        <v>131</v>
      </c>
      <c r="BO99" s="80">
        <v>103</v>
      </c>
      <c r="BP99" s="100"/>
      <c r="BQ99" s="80">
        <v>369</v>
      </c>
      <c r="BR99" s="80"/>
      <c r="BS99" s="80">
        <v>229</v>
      </c>
      <c r="BT99" s="80">
        <v>301</v>
      </c>
      <c r="BU99" s="80">
        <v>180</v>
      </c>
      <c r="BV99" s="80">
        <v>105</v>
      </c>
      <c r="BW99" s="80"/>
      <c r="BX99" s="80"/>
      <c r="BY99" s="80">
        <v>121</v>
      </c>
      <c r="BZ99" s="80">
        <v>126</v>
      </c>
      <c r="CA99" s="80">
        <v>102</v>
      </c>
      <c r="CB99" s="80">
        <v>201</v>
      </c>
      <c r="CC99" s="80">
        <v>125</v>
      </c>
      <c r="CD99" s="80">
        <v>21</v>
      </c>
      <c r="CE99" s="100">
        <v>479</v>
      </c>
      <c r="CF99" s="80">
        <v>173</v>
      </c>
      <c r="CG99" s="80">
        <v>228</v>
      </c>
      <c r="CH99" s="80">
        <v>421</v>
      </c>
      <c r="CI99" s="80">
        <v>46</v>
      </c>
      <c r="CJ99" s="80"/>
      <c r="CK99" s="80">
        <v>83</v>
      </c>
      <c r="CL99" s="80">
        <v>18</v>
      </c>
      <c r="CM99" s="80">
        <v>1</v>
      </c>
      <c r="CN99" s="80">
        <v>132</v>
      </c>
      <c r="CO99" s="80">
        <v>16</v>
      </c>
      <c r="CP99" s="100">
        <v>439</v>
      </c>
      <c r="CQ99" s="80"/>
      <c r="CR99" s="80"/>
      <c r="CS99" s="80">
        <v>256</v>
      </c>
      <c r="CT99" s="80">
        <v>159</v>
      </c>
      <c r="CU99" s="80">
        <v>215</v>
      </c>
      <c r="CV99" s="80">
        <v>276</v>
      </c>
      <c r="CW99" s="80"/>
      <c r="CX99" s="80"/>
      <c r="CY99" s="100">
        <v>596</v>
      </c>
      <c r="CZ99" s="80">
        <v>474</v>
      </c>
      <c r="DA99" s="80"/>
      <c r="DB99" s="80">
        <v>156</v>
      </c>
      <c r="DC99" s="80">
        <v>171</v>
      </c>
      <c r="DD99" s="80">
        <v>420</v>
      </c>
      <c r="DE99" s="80">
        <v>160</v>
      </c>
      <c r="DF99" s="80">
        <v>117</v>
      </c>
      <c r="DG99" s="80">
        <v>59</v>
      </c>
    </row>
    <row r="100" spans="1:111" x14ac:dyDescent="0.2">
      <c r="A100" s="511"/>
      <c r="B100" s="109" t="s">
        <v>184</v>
      </c>
      <c r="C100" s="101">
        <v>1</v>
      </c>
      <c r="D100" s="80">
        <v>4</v>
      </c>
      <c r="E100" s="98">
        <v>33</v>
      </c>
      <c r="F100" s="80"/>
      <c r="G100" s="80"/>
      <c r="H100" s="80"/>
      <c r="I100" s="80">
        <v>16</v>
      </c>
      <c r="J100" s="80"/>
      <c r="K100" s="80"/>
      <c r="L100" s="80"/>
      <c r="M100" s="80"/>
      <c r="N100" s="80"/>
      <c r="O100" s="80"/>
      <c r="P100" s="80"/>
      <c r="Q100" s="80"/>
      <c r="R100" s="80"/>
      <c r="S100" s="80"/>
      <c r="T100" s="80"/>
      <c r="U100" s="80"/>
      <c r="V100" s="80"/>
      <c r="W100" s="100"/>
      <c r="X100" s="80"/>
      <c r="Y100" s="80"/>
      <c r="Z100" s="80"/>
      <c r="AA100" s="80"/>
      <c r="AB100" s="80">
        <v>12</v>
      </c>
      <c r="AC100" s="80"/>
      <c r="AD100" s="80"/>
      <c r="AE100" s="80"/>
      <c r="AF100" s="80"/>
      <c r="AG100" s="80"/>
      <c r="AH100" s="80"/>
      <c r="AI100" s="80"/>
      <c r="AJ100" s="80"/>
      <c r="AK100" s="80"/>
      <c r="AL100" s="80"/>
      <c r="AM100" s="80"/>
      <c r="AN100" s="80"/>
      <c r="AO100" s="100"/>
      <c r="AP100" s="80"/>
      <c r="AQ100" s="80"/>
      <c r="AR100" s="80"/>
      <c r="AS100" s="80"/>
      <c r="AT100" s="80"/>
      <c r="AU100" s="80"/>
      <c r="AV100" s="80"/>
      <c r="AW100" s="80"/>
      <c r="AX100" s="80"/>
      <c r="AY100" s="80"/>
      <c r="AZ100" s="80"/>
      <c r="BA100" s="80"/>
      <c r="BB100" s="80"/>
      <c r="BC100" s="80"/>
      <c r="BD100" s="80"/>
      <c r="BE100" s="80"/>
      <c r="BF100" s="80"/>
      <c r="BG100" s="100"/>
      <c r="BH100" s="80"/>
      <c r="BI100" s="80">
        <v>4</v>
      </c>
      <c r="BJ100" s="80"/>
      <c r="BK100" s="80"/>
      <c r="BL100" s="80"/>
      <c r="BM100" s="80"/>
      <c r="BN100" s="80"/>
      <c r="BO100" s="80"/>
      <c r="BP100" s="100"/>
      <c r="BQ100" s="80"/>
      <c r="BR100" s="80"/>
      <c r="BS100" s="80"/>
      <c r="BT100" s="80"/>
      <c r="BU100" s="80"/>
      <c r="BV100" s="80"/>
      <c r="BW100" s="80"/>
      <c r="BX100" s="80"/>
      <c r="BY100" s="80"/>
      <c r="BZ100" s="80"/>
      <c r="CA100" s="80"/>
      <c r="CB100" s="80"/>
      <c r="CC100" s="80"/>
      <c r="CD100" s="80"/>
      <c r="CE100" s="100"/>
      <c r="CF100" s="80">
        <v>1</v>
      </c>
      <c r="CG100" s="80"/>
      <c r="CH100" s="80"/>
      <c r="CI100" s="80"/>
      <c r="CJ100" s="80"/>
      <c r="CK100" s="80"/>
      <c r="CL100" s="80"/>
      <c r="CM100" s="80"/>
      <c r="CN100" s="80"/>
      <c r="CO100" s="80"/>
      <c r="CP100" s="100"/>
      <c r="CQ100" s="80"/>
      <c r="CR100" s="80"/>
      <c r="CS100" s="80"/>
      <c r="CT100" s="80"/>
      <c r="CU100" s="80"/>
      <c r="CV100" s="80"/>
      <c r="CW100" s="80"/>
      <c r="CX100" s="80"/>
      <c r="CY100" s="100"/>
      <c r="CZ100" s="80"/>
      <c r="DA100" s="80"/>
      <c r="DB100" s="80"/>
      <c r="DC100" s="80"/>
      <c r="DD100" s="80"/>
      <c r="DE100" s="80"/>
      <c r="DF100" s="80"/>
      <c r="DG100" s="80"/>
    </row>
    <row r="101" spans="1:111" ht="16" thickBot="1" x14ac:dyDescent="0.25">
      <c r="A101" s="511"/>
      <c r="B101" s="105" t="s">
        <v>81</v>
      </c>
      <c r="C101" s="101">
        <v>1</v>
      </c>
      <c r="D101" s="80">
        <v>4</v>
      </c>
      <c r="E101" s="98">
        <v>13</v>
      </c>
      <c r="F101" s="80"/>
      <c r="G101" s="80"/>
      <c r="H101" s="80"/>
      <c r="I101" s="80">
        <v>2</v>
      </c>
      <c r="J101" s="80"/>
      <c r="K101" s="80"/>
      <c r="L101" s="80"/>
      <c r="M101" s="80"/>
      <c r="N101" s="80"/>
      <c r="O101" s="80"/>
      <c r="P101" s="80"/>
      <c r="Q101" s="80"/>
      <c r="R101" s="80"/>
      <c r="S101" s="80"/>
      <c r="T101" s="80"/>
      <c r="U101" s="80"/>
      <c r="V101" s="80"/>
      <c r="W101" s="100"/>
      <c r="X101" s="80"/>
      <c r="Y101" s="80"/>
      <c r="Z101" s="80"/>
      <c r="AA101" s="80"/>
      <c r="AB101" s="80">
        <v>2</v>
      </c>
      <c r="AC101" s="80"/>
      <c r="AD101" s="80"/>
      <c r="AE101" s="80"/>
      <c r="AF101" s="80"/>
      <c r="AG101" s="80"/>
      <c r="AH101" s="80"/>
      <c r="AI101" s="80"/>
      <c r="AJ101" s="80"/>
      <c r="AK101" s="80"/>
      <c r="AL101" s="80"/>
      <c r="AM101" s="80"/>
      <c r="AN101" s="80"/>
      <c r="AO101" s="100"/>
      <c r="AP101" s="80"/>
      <c r="AQ101" s="80"/>
      <c r="AR101" s="80"/>
      <c r="AS101" s="80"/>
      <c r="AT101" s="80"/>
      <c r="AU101" s="80"/>
      <c r="AV101" s="80"/>
      <c r="AW101" s="80"/>
      <c r="AX101" s="80"/>
      <c r="AY101" s="80"/>
      <c r="AZ101" s="80"/>
      <c r="BA101" s="80"/>
      <c r="BB101" s="80"/>
      <c r="BC101" s="80"/>
      <c r="BD101" s="80"/>
      <c r="BE101" s="80"/>
      <c r="BF101" s="80">
        <v>1</v>
      </c>
      <c r="BG101" s="100"/>
      <c r="BH101" s="80"/>
      <c r="BI101" s="80"/>
      <c r="BJ101" s="80"/>
      <c r="BK101" s="80"/>
      <c r="BL101" s="80"/>
      <c r="BM101" s="80"/>
      <c r="BN101" s="80"/>
      <c r="BO101" s="80"/>
      <c r="BP101" s="100"/>
      <c r="BQ101" s="80"/>
      <c r="BR101" s="80"/>
      <c r="BS101" s="80"/>
      <c r="BT101" s="80"/>
      <c r="BU101" s="80"/>
      <c r="BV101" s="80"/>
      <c r="BW101" s="80"/>
      <c r="BX101" s="80"/>
      <c r="BY101" s="80"/>
      <c r="BZ101" s="80"/>
      <c r="CA101" s="80"/>
      <c r="CB101" s="80"/>
      <c r="CC101" s="80"/>
      <c r="CD101" s="80"/>
      <c r="CE101" s="100"/>
      <c r="CF101" s="80"/>
      <c r="CG101" s="80"/>
      <c r="CH101" s="80"/>
      <c r="CI101" s="80"/>
      <c r="CJ101" s="80"/>
      <c r="CK101" s="80"/>
      <c r="CL101" s="80"/>
      <c r="CM101" s="80"/>
      <c r="CN101" s="80"/>
      <c r="CO101" s="80"/>
      <c r="CP101" s="100"/>
      <c r="CQ101" s="80"/>
      <c r="CR101" s="80"/>
      <c r="CS101" s="80"/>
      <c r="CT101" s="80"/>
      <c r="CU101" s="80"/>
      <c r="CV101" s="80"/>
      <c r="CW101" s="80"/>
      <c r="CX101" s="80"/>
      <c r="CY101" s="100"/>
      <c r="CZ101" s="80">
        <v>8</v>
      </c>
      <c r="DA101" s="80"/>
      <c r="DB101" s="80"/>
      <c r="DC101" s="80"/>
      <c r="DD101" s="80"/>
      <c r="DE101" s="80"/>
      <c r="DF101" s="80"/>
      <c r="DG101" s="80"/>
    </row>
    <row r="102" spans="1:111" x14ac:dyDescent="0.2">
      <c r="A102" s="511" t="s">
        <v>613</v>
      </c>
      <c r="B102" s="106" t="s">
        <v>103</v>
      </c>
      <c r="C102" s="101">
        <v>35</v>
      </c>
      <c r="D102" s="80">
        <v>72</v>
      </c>
      <c r="E102" s="98">
        <v>3713</v>
      </c>
      <c r="F102" s="102"/>
      <c r="G102" s="102"/>
      <c r="H102" s="102">
        <v>7</v>
      </c>
      <c r="I102" s="102">
        <v>116</v>
      </c>
      <c r="J102" s="102">
        <v>22</v>
      </c>
      <c r="K102" s="102"/>
      <c r="L102" s="102">
        <v>18</v>
      </c>
      <c r="M102" s="102">
        <v>8</v>
      </c>
      <c r="N102" s="102">
        <v>5</v>
      </c>
      <c r="O102" s="102">
        <v>10</v>
      </c>
      <c r="P102" s="102"/>
      <c r="Q102" s="102">
        <v>3</v>
      </c>
      <c r="R102" s="102"/>
      <c r="S102" s="102"/>
      <c r="T102" s="102">
        <v>10</v>
      </c>
      <c r="U102" s="102">
        <v>9</v>
      </c>
      <c r="V102" s="102">
        <v>86</v>
      </c>
      <c r="W102" s="103"/>
      <c r="X102" s="102">
        <v>1</v>
      </c>
      <c r="Y102" s="102"/>
      <c r="Z102" s="102"/>
      <c r="AA102" s="102"/>
      <c r="AB102" s="102">
        <v>83</v>
      </c>
      <c r="AC102" s="102">
        <v>19</v>
      </c>
      <c r="AD102" s="102"/>
      <c r="AE102" s="102"/>
      <c r="AF102" s="102">
        <v>29</v>
      </c>
      <c r="AG102" s="102">
        <v>15</v>
      </c>
      <c r="AH102" s="102">
        <v>2</v>
      </c>
      <c r="AI102" s="102"/>
      <c r="AJ102" s="102">
        <v>333</v>
      </c>
      <c r="AK102" s="102">
        <v>1</v>
      </c>
      <c r="AL102" s="102">
        <v>25</v>
      </c>
      <c r="AM102" s="102">
        <v>7</v>
      </c>
      <c r="AN102" s="102"/>
      <c r="AO102" s="103"/>
      <c r="AP102" s="102"/>
      <c r="AQ102" s="102"/>
      <c r="AR102" s="102"/>
      <c r="AS102" s="102"/>
      <c r="AT102" s="102"/>
      <c r="AU102" s="102">
        <v>184</v>
      </c>
      <c r="AV102" s="102"/>
      <c r="AW102" s="102">
        <v>7</v>
      </c>
      <c r="AX102" s="102"/>
      <c r="AY102" s="102">
        <v>16</v>
      </c>
      <c r="AZ102" s="102">
        <v>3</v>
      </c>
      <c r="BA102" s="102">
        <v>12</v>
      </c>
      <c r="BB102" s="102"/>
      <c r="BC102" s="102">
        <v>6</v>
      </c>
      <c r="BD102" s="102">
        <v>2</v>
      </c>
      <c r="BE102" s="102">
        <v>4</v>
      </c>
      <c r="BF102" s="102">
        <v>428</v>
      </c>
      <c r="BG102" s="103">
        <v>5</v>
      </c>
      <c r="BH102" s="102"/>
      <c r="BI102" s="102">
        <v>64</v>
      </c>
      <c r="BJ102" s="102">
        <v>16</v>
      </c>
      <c r="BK102" s="102">
        <v>10</v>
      </c>
      <c r="BL102" s="102">
        <v>4</v>
      </c>
      <c r="BM102" s="102">
        <v>1</v>
      </c>
      <c r="BN102" s="102">
        <v>1</v>
      </c>
      <c r="BO102" s="102">
        <v>5</v>
      </c>
      <c r="BP102" s="103"/>
      <c r="BQ102" s="102">
        <v>34</v>
      </c>
      <c r="BR102" s="102"/>
      <c r="BS102" s="102">
        <v>5</v>
      </c>
      <c r="BT102" s="102">
        <v>6</v>
      </c>
      <c r="BU102" s="102">
        <v>13</v>
      </c>
      <c r="BV102" s="102">
        <v>31</v>
      </c>
      <c r="BW102" s="102"/>
      <c r="BX102" s="102"/>
      <c r="BY102" s="102">
        <v>24</v>
      </c>
      <c r="BZ102" s="102">
        <v>7</v>
      </c>
      <c r="CA102" s="102">
        <v>6</v>
      </c>
      <c r="CB102" s="102">
        <v>6</v>
      </c>
      <c r="CC102" s="102">
        <v>4</v>
      </c>
      <c r="CD102" s="102">
        <v>1</v>
      </c>
      <c r="CE102" s="103">
        <v>48</v>
      </c>
      <c r="CF102" s="102">
        <v>12</v>
      </c>
      <c r="CG102" s="102">
        <v>12</v>
      </c>
      <c r="CH102" s="102">
        <v>17</v>
      </c>
      <c r="CI102" s="102">
        <v>15</v>
      </c>
      <c r="CJ102" s="102"/>
      <c r="CK102" s="102"/>
      <c r="CL102" s="102">
        <v>12</v>
      </c>
      <c r="CM102" s="102"/>
      <c r="CN102" s="102">
        <v>13</v>
      </c>
      <c r="CO102" s="102"/>
      <c r="CP102" s="103">
        <v>71</v>
      </c>
      <c r="CQ102" s="102">
        <v>1497</v>
      </c>
      <c r="CR102" s="102">
        <v>10</v>
      </c>
      <c r="CS102" s="102">
        <v>6</v>
      </c>
      <c r="CT102" s="102">
        <v>4</v>
      </c>
      <c r="CU102" s="102">
        <v>6</v>
      </c>
      <c r="CV102" s="102">
        <v>15</v>
      </c>
      <c r="CW102" s="102">
        <v>23</v>
      </c>
      <c r="CX102" s="102"/>
      <c r="CY102" s="103">
        <v>14</v>
      </c>
      <c r="CZ102" s="102">
        <v>123</v>
      </c>
      <c r="DA102" s="102"/>
      <c r="DB102" s="102">
        <v>7</v>
      </c>
      <c r="DC102" s="102">
        <v>4</v>
      </c>
      <c r="DD102" s="102">
        <v>10</v>
      </c>
      <c r="DE102" s="102">
        <v>6</v>
      </c>
      <c r="DF102" s="102">
        <v>67</v>
      </c>
      <c r="DG102" s="102">
        <v>7</v>
      </c>
    </row>
    <row r="103" spans="1:111" x14ac:dyDescent="0.2">
      <c r="A103" s="511"/>
      <c r="B103" s="109" t="s">
        <v>184</v>
      </c>
      <c r="C103" s="101">
        <v>1</v>
      </c>
      <c r="D103" s="80">
        <v>1</v>
      </c>
      <c r="E103" s="98">
        <v>296</v>
      </c>
      <c r="F103" s="80"/>
      <c r="G103" s="80"/>
      <c r="H103" s="80"/>
      <c r="I103" s="80"/>
      <c r="J103" s="80"/>
      <c r="K103" s="80"/>
      <c r="L103" s="80"/>
      <c r="M103" s="80"/>
      <c r="N103" s="80"/>
      <c r="O103" s="80"/>
      <c r="P103" s="80"/>
      <c r="Q103" s="80"/>
      <c r="R103" s="80"/>
      <c r="S103" s="80"/>
      <c r="T103" s="80"/>
      <c r="U103" s="80"/>
      <c r="V103" s="80"/>
      <c r="W103" s="100"/>
      <c r="X103" s="80"/>
      <c r="Y103" s="80"/>
      <c r="Z103" s="80"/>
      <c r="AA103" s="80"/>
      <c r="AB103" s="80"/>
      <c r="AC103" s="80"/>
      <c r="AD103" s="80"/>
      <c r="AE103" s="80"/>
      <c r="AF103" s="80"/>
      <c r="AG103" s="80"/>
      <c r="AH103" s="80"/>
      <c r="AI103" s="80"/>
      <c r="AJ103" s="80"/>
      <c r="AK103" s="80"/>
      <c r="AL103" s="80"/>
      <c r="AM103" s="80"/>
      <c r="AN103" s="80"/>
      <c r="AO103" s="100"/>
      <c r="AP103" s="80"/>
      <c r="AQ103" s="80"/>
      <c r="AR103" s="80"/>
      <c r="AS103" s="80"/>
      <c r="AT103" s="80"/>
      <c r="AU103" s="80"/>
      <c r="AV103" s="80"/>
      <c r="AW103" s="80"/>
      <c r="AX103" s="80"/>
      <c r="AY103" s="80"/>
      <c r="AZ103" s="80"/>
      <c r="BA103" s="80"/>
      <c r="BB103" s="80"/>
      <c r="BC103" s="80"/>
      <c r="BD103" s="80"/>
      <c r="BE103" s="80"/>
      <c r="BF103" s="80"/>
      <c r="BG103" s="100"/>
      <c r="BH103" s="80"/>
      <c r="BI103" s="80"/>
      <c r="BJ103" s="80"/>
      <c r="BK103" s="80"/>
      <c r="BL103" s="80"/>
      <c r="BM103" s="80"/>
      <c r="BN103" s="80"/>
      <c r="BO103" s="80"/>
      <c r="BP103" s="100"/>
      <c r="BQ103" s="80"/>
      <c r="BR103" s="80"/>
      <c r="BS103" s="80"/>
      <c r="BT103" s="80"/>
      <c r="BU103" s="80"/>
      <c r="BV103" s="80"/>
      <c r="BW103" s="80"/>
      <c r="BX103" s="80"/>
      <c r="BY103" s="80"/>
      <c r="BZ103" s="80"/>
      <c r="CA103" s="80"/>
      <c r="CB103" s="80"/>
      <c r="CC103" s="80"/>
      <c r="CD103" s="80"/>
      <c r="CE103" s="100"/>
      <c r="CF103" s="80"/>
      <c r="CG103" s="80"/>
      <c r="CH103" s="80"/>
      <c r="CI103" s="80"/>
      <c r="CJ103" s="80"/>
      <c r="CK103" s="80"/>
      <c r="CL103" s="80"/>
      <c r="CM103" s="80"/>
      <c r="CN103" s="80"/>
      <c r="CO103" s="80"/>
      <c r="CP103" s="100"/>
      <c r="CQ103" s="80">
        <v>296</v>
      </c>
      <c r="CR103" s="80"/>
      <c r="CS103" s="80"/>
      <c r="CT103" s="80"/>
      <c r="CU103" s="80"/>
      <c r="CV103" s="80"/>
      <c r="CW103" s="80"/>
      <c r="CX103" s="80"/>
      <c r="CY103" s="100"/>
      <c r="CZ103" s="80"/>
      <c r="DA103" s="80"/>
      <c r="DB103" s="80"/>
      <c r="DC103" s="80"/>
      <c r="DD103" s="80"/>
      <c r="DE103" s="80"/>
      <c r="DF103" s="80"/>
      <c r="DG103" s="80"/>
    </row>
    <row r="104" spans="1:111" ht="16" thickBot="1" x14ac:dyDescent="0.25">
      <c r="A104" s="511"/>
      <c r="B104" s="108" t="s">
        <v>158</v>
      </c>
      <c r="C104" s="101">
        <v>1</v>
      </c>
      <c r="D104" s="80">
        <v>1</v>
      </c>
      <c r="E104" s="98">
        <v>106</v>
      </c>
      <c r="F104" s="80"/>
      <c r="G104" s="80"/>
      <c r="H104" s="80"/>
      <c r="I104" s="80"/>
      <c r="J104" s="80"/>
      <c r="K104" s="80"/>
      <c r="L104" s="80"/>
      <c r="M104" s="80"/>
      <c r="N104" s="80"/>
      <c r="O104" s="80"/>
      <c r="P104" s="80"/>
      <c r="Q104" s="80"/>
      <c r="R104" s="80"/>
      <c r="S104" s="80"/>
      <c r="T104" s="80"/>
      <c r="U104" s="80"/>
      <c r="V104" s="80"/>
      <c r="W104" s="100"/>
      <c r="X104" s="80"/>
      <c r="Y104" s="80"/>
      <c r="Z104" s="80"/>
      <c r="AA104" s="80"/>
      <c r="AB104" s="80"/>
      <c r="AC104" s="80"/>
      <c r="AD104" s="80"/>
      <c r="AE104" s="80"/>
      <c r="AF104" s="80"/>
      <c r="AG104" s="80"/>
      <c r="AH104" s="80"/>
      <c r="AI104" s="80"/>
      <c r="AJ104" s="80"/>
      <c r="AK104" s="80"/>
      <c r="AL104" s="80"/>
      <c r="AM104" s="80"/>
      <c r="AN104" s="80"/>
      <c r="AO104" s="100"/>
      <c r="AP104" s="80"/>
      <c r="AQ104" s="80"/>
      <c r="AR104" s="80"/>
      <c r="AS104" s="80"/>
      <c r="AT104" s="80"/>
      <c r="AU104" s="80"/>
      <c r="AV104" s="80"/>
      <c r="AW104" s="80"/>
      <c r="AX104" s="80"/>
      <c r="AY104" s="80"/>
      <c r="AZ104" s="80"/>
      <c r="BA104" s="80"/>
      <c r="BB104" s="80"/>
      <c r="BC104" s="80"/>
      <c r="BD104" s="80"/>
      <c r="BE104" s="80"/>
      <c r="BF104" s="80"/>
      <c r="BG104" s="100"/>
      <c r="BH104" s="80"/>
      <c r="BI104" s="80"/>
      <c r="BJ104" s="80"/>
      <c r="BK104" s="80"/>
      <c r="BL104" s="80"/>
      <c r="BM104" s="80"/>
      <c r="BN104" s="80"/>
      <c r="BO104" s="80"/>
      <c r="BP104" s="100"/>
      <c r="BQ104" s="80"/>
      <c r="BR104" s="80"/>
      <c r="BS104" s="80"/>
      <c r="BT104" s="80"/>
      <c r="BU104" s="80"/>
      <c r="BV104" s="80"/>
      <c r="BW104" s="80"/>
      <c r="BX104" s="80"/>
      <c r="BY104" s="80"/>
      <c r="BZ104" s="80"/>
      <c r="CA104" s="80"/>
      <c r="CB104" s="80"/>
      <c r="CC104" s="80"/>
      <c r="CD104" s="80"/>
      <c r="CE104" s="100"/>
      <c r="CF104" s="80"/>
      <c r="CG104" s="80"/>
      <c r="CH104" s="80"/>
      <c r="CI104" s="80"/>
      <c r="CJ104" s="80"/>
      <c r="CK104" s="80"/>
      <c r="CL104" s="80"/>
      <c r="CM104" s="80"/>
      <c r="CN104" s="80"/>
      <c r="CO104" s="80"/>
      <c r="CP104" s="100"/>
      <c r="CQ104" s="80">
        <v>106</v>
      </c>
      <c r="CR104" s="80"/>
      <c r="CS104" s="80"/>
      <c r="CT104" s="80"/>
      <c r="CU104" s="80"/>
      <c r="CV104" s="80"/>
      <c r="CW104" s="80"/>
      <c r="CX104" s="80"/>
      <c r="CY104" s="100"/>
      <c r="CZ104" s="80"/>
      <c r="DA104" s="80"/>
      <c r="DB104" s="80"/>
      <c r="DC104" s="80"/>
      <c r="DD104" s="80"/>
      <c r="DE104" s="80"/>
      <c r="DF104" s="80"/>
      <c r="DG104" s="80"/>
    </row>
    <row r="105" spans="1:111" x14ac:dyDescent="0.2">
      <c r="A105" s="511" t="s">
        <v>614</v>
      </c>
      <c r="B105" s="106" t="s">
        <v>103</v>
      </c>
      <c r="C105" s="101">
        <v>7</v>
      </c>
      <c r="D105" s="80">
        <v>69</v>
      </c>
      <c r="E105" s="98">
        <v>2329</v>
      </c>
      <c r="F105" s="102"/>
      <c r="G105" s="102"/>
      <c r="H105" s="102">
        <v>1</v>
      </c>
      <c r="I105" s="102">
        <v>147</v>
      </c>
      <c r="J105" s="102"/>
      <c r="K105" s="102"/>
      <c r="L105" s="102">
        <v>47</v>
      </c>
      <c r="M105" s="102">
        <v>9</v>
      </c>
      <c r="N105" s="102">
        <v>40</v>
      </c>
      <c r="O105" s="102">
        <v>30</v>
      </c>
      <c r="P105" s="102"/>
      <c r="Q105" s="102"/>
      <c r="R105" s="102"/>
      <c r="S105" s="102">
        <v>1</v>
      </c>
      <c r="T105" s="102">
        <v>11</v>
      </c>
      <c r="U105" s="102">
        <v>69</v>
      </c>
      <c r="V105" s="102"/>
      <c r="W105" s="103"/>
      <c r="X105" s="102">
        <v>65</v>
      </c>
      <c r="Y105" s="102">
        <v>2</v>
      </c>
      <c r="Z105" s="102">
        <v>1</v>
      </c>
      <c r="AA105" s="102">
        <v>348</v>
      </c>
      <c r="AB105" s="102">
        <v>136</v>
      </c>
      <c r="AC105" s="102">
        <v>9</v>
      </c>
      <c r="AD105" s="102"/>
      <c r="AE105" s="102"/>
      <c r="AF105" s="102"/>
      <c r="AG105" s="102">
        <v>19</v>
      </c>
      <c r="AH105" s="102"/>
      <c r="AI105" s="102"/>
      <c r="AJ105" s="102"/>
      <c r="AK105" s="102"/>
      <c r="AL105" s="102">
        <v>11</v>
      </c>
      <c r="AM105" s="102">
        <v>18</v>
      </c>
      <c r="AN105" s="102"/>
      <c r="AO105" s="103">
        <v>1</v>
      </c>
      <c r="AP105" s="102"/>
      <c r="AQ105" s="102"/>
      <c r="AR105" s="102">
        <v>2</v>
      </c>
      <c r="AS105" s="102"/>
      <c r="AT105" s="102"/>
      <c r="AU105" s="102">
        <v>100</v>
      </c>
      <c r="AV105" s="102"/>
      <c r="AW105" s="102">
        <v>8</v>
      </c>
      <c r="AX105" s="102">
        <v>1</v>
      </c>
      <c r="AY105" s="102">
        <v>29</v>
      </c>
      <c r="AZ105" s="102">
        <v>3</v>
      </c>
      <c r="BA105" s="102">
        <v>76</v>
      </c>
      <c r="BB105" s="102">
        <v>3</v>
      </c>
      <c r="BC105" s="102">
        <v>14</v>
      </c>
      <c r="BD105" s="102">
        <v>2</v>
      </c>
      <c r="BE105" s="102">
        <v>3</v>
      </c>
      <c r="BF105" s="102">
        <v>2</v>
      </c>
      <c r="BG105" s="103"/>
      <c r="BH105" s="102"/>
      <c r="BI105" s="102">
        <v>73</v>
      </c>
      <c r="BJ105" s="102">
        <v>44</v>
      </c>
      <c r="BK105" s="102">
        <v>80</v>
      </c>
      <c r="BL105" s="102">
        <v>25</v>
      </c>
      <c r="BM105" s="102">
        <v>13</v>
      </c>
      <c r="BN105" s="102">
        <v>3</v>
      </c>
      <c r="BO105" s="102">
        <v>28</v>
      </c>
      <c r="BP105" s="103">
        <v>1</v>
      </c>
      <c r="BQ105" s="102">
        <v>38</v>
      </c>
      <c r="BR105" s="102"/>
      <c r="BS105" s="102">
        <v>24</v>
      </c>
      <c r="BT105" s="102">
        <v>125</v>
      </c>
      <c r="BU105" s="102">
        <v>37</v>
      </c>
      <c r="BV105" s="102">
        <v>14</v>
      </c>
      <c r="BW105" s="102"/>
      <c r="BX105" s="102"/>
      <c r="BY105" s="102">
        <v>8</v>
      </c>
      <c r="BZ105" s="102">
        <v>12</v>
      </c>
      <c r="CA105" s="102">
        <v>5</v>
      </c>
      <c r="CB105" s="102">
        <v>13</v>
      </c>
      <c r="CC105" s="102">
        <v>11</v>
      </c>
      <c r="CD105" s="102"/>
      <c r="CE105" s="103">
        <v>65</v>
      </c>
      <c r="CF105" s="102">
        <v>16</v>
      </c>
      <c r="CG105" s="102">
        <v>14</v>
      </c>
      <c r="CH105" s="102">
        <v>37</v>
      </c>
      <c r="CI105" s="102">
        <v>1</v>
      </c>
      <c r="CJ105" s="102"/>
      <c r="CK105" s="102">
        <v>42</v>
      </c>
      <c r="CL105" s="102">
        <v>6</v>
      </c>
      <c r="CM105" s="102"/>
      <c r="CN105" s="102">
        <v>4</v>
      </c>
      <c r="CO105" s="102"/>
      <c r="CP105" s="103">
        <v>103</v>
      </c>
      <c r="CQ105" s="102"/>
      <c r="CR105" s="102"/>
      <c r="CS105" s="102">
        <v>4</v>
      </c>
      <c r="CT105" s="102">
        <v>17</v>
      </c>
      <c r="CU105" s="102">
        <v>16</v>
      </c>
      <c r="CV105" s="102">
        <v>19</v>
      </c>
      <c r="CW105" s="102"/>
      <c r="CX105" s="102"/>
      <c r="CY105" s="103">
        <v>44</v>
      </c>
      <c r="CZ105" s="102">
        <v>122</v>
      </c>
      <c r="DA105" s="102"/>
      <c r="DB105" s="102">
        <v>9</v>
      </c>
      <c r="DC105" s="102">
        <v>18</v>
      </c>
      <c r="DD105" s="102">
        <v>13</v>
      </c>
      <c r="DE105" s="102">
        <v>3</v>
      </c>
      <c r="DF105" s="102">
        <v>14</v>
      </c>
      <c r="DG105" s="102"/>
    </row>
    <row r="106" spans="1:111" x14ac:dyDescent="0.2">
      <c r="A106" s="511"/>
      <c r="B106" s="109" t="s">
        <v>184</v>
      </c>
      <c r="C106" s="101">
        <v>49</v>
      </c>
      <c r="D106" s="80">
        <v>48</v>
      </c>
      <c r="E106" s="98">
        <v>2278</v>
      </c>
      <c r="F106" s="80"/>
      <c r="G106" s="80"/>
      <c r="H106" s="80"/>
      <c r="I106" s="80">
        <v>251</v>
      </c>
      <c r="J106" s="80"/>
      <c r="K106" s="80"/>
      <c r="L106" s="80">
        <v>5</v>
      </c>
      <c r="M106" s="80"/>
      <c r="N106" s="80">
        <v>1</v>
      </c>
      <c r="O106" s="80">
        <v>9</v>
      </c>
      <c r="P106" s="80"/>
      <c r="Q106" s="80">
        <v>3</v>
      </c>
      <c r="R106" s="80"/>
      <c r="S106" s="80"/>
      <c r="T106" s="80"/>
      <c r="U106" s="80"/>
      <c r="V106" s="80">
        <v>4</v>
      </c>
      <c r="W106" s="100"/>
      <c r="X106" s="80">
        <v>487</v>
      </c>
      <c r="Y106" s="80"/>
      <c r="Z106" s="80"/>
      <c r="AA106" s="80">
        <v>32</v>
      </c>
      <c r="AB106" s="80">
        <v>168</v>
      </c>
      <c r="AC106" s="80">
        <v>3</v>
      </c>
      <c r="AD106" s="80"/>
      <c r="AE106" s="80"/>
      <c r="AF106" s="80"/>
      <c r="AG106" s="80"/>
      <c r="AH106" s="80"/>
      <c r="AI106" s="80"/>
      <c r="AJ106" s="80"/>
      <c r="AK106" s="80"/>
      <c r="AL106" s="80"/>
      <c r="AM106" s="80"/>
      <c r="AN106" s="80">
        <v>6</v>
      </c>
      <c r="AO106" s="100"/>
      <c r="AP106" s="80"/>
      <c r="AQ106" s="80"/>
      <c r="AR106" s="80">
        <v>3</v>
      </c>
      <c r="AS106" s="80"/>
      <c r="AT106" s="80"/>
      <c r="AU106" s="80">
        <v>265</v>
      </c>
      <c r="AV106" s="80"/>
      <c r="AW106" s="80">
        <v>4</v>
      </c>
      <c r="AX106" s="80"/>
      <c r="AY106" s="80">
        <v>2</v>
      </c>
      <c r="AZ106" s="80"/>
      <c r="BA106" s="80">
        <v>7</v>
      </c>
      <c r="BB106" s="80"/>
      <c r="BC106" s="80"/>
      <c r="BD106" s="80"/>
      <c r="BE106" s="80">
        <v>2</v>
      </c>
      <c r="BF106" s="80">
        <v>3</v>
      </c>
      <c r="BG106" s="100"/>
      <c r="BH106" s="80"/>
      <c r="BI106" s="80">
        <v>36</v>
      </c>
      <c r="BJ106" s="80">
        <v>43</v>
      </c>
      <c r="BK106" s="80">
        <v>20</v>
      </c>
      <c r="BL106" s="80">
        <v>6</v>
      </c>
      <c r="BM106" s="80"/>
      <c r="BN106" s="80"/>
      <c r="BO106" s="80">
        <v>10</v>
      </c>
      <c r="BP106" s="100"/>
      <c r="BQ106" s="80">
        <v>89</v>
      </c>
      <c r="BR106" s="80"/>
      <c r="BS106" s="80">
        <v>1</v>
      </c>
      <c r="BT106" s="80">
        <v>6</v>
      </c>
      <c r="BU106" s="80">
        <v>5</v>
      </c>
      <c r="BV106" s="80"/>
      <c r="BW106" s="80"/>
      <c r="BX106" s="80"/>
      <c r="BY106" s="80"/>
      <c r="BZ106" s="80"/>
      <c r="CA106" s="80"/>
      <c r="CB106" s="80">
        <v>1</v>
      </c>
      <c r="CC106" s="80"/>
      <c r="CD106" s="80">
        <v>5</v>
      </c>
      <c r="CE106" s="100">
        <v>39</v>
      </c>
      <c r="CF106" s="80"/>
      <c r="CG106" s="80">
        <v>4</v>
      </c>
      <c r="CH106" s="80">
        <v>20</v>
      </c>
      <c r="CI106" s="80"/>
      <c r="CJ106" s="80">
        <v>3</v>
      </c>
      <c r="CK106" s="80">
        <v>10</v>
      </c>
      <c r="CL106" s="80">
        <v>3</v>
      </c>
      <c r="CM106" s="80"/>
      <c r="CN106" s="80"/>
      <c r="CO106" s="80">
        <v>3</v>
      </c>
      <c r="CP106" s="100">
        <v>74</v>
      </c>
      <c r="CQ106" s="80"/>
      <c r="CR106" s="80"/>
      <c r="CS106" s="80"/>
      <c r="CT106" s="80"/>
      <c r="CU106" s="80">
        <v>7</v>
      </c>
      <c r="CV106" s="80"/>
      <c r="CW106" s="80">
        <v>1</v>
      </c>
      <c r="CX106" s="80">
        <v>1</v>
      </c>
      <c r="CY106" s="100">
        <v>26</v>
      </c>
      <c r="CZ106" s="80">
        <v>563</v>
      </c>
      <c r="DA106" s="80"/>
      <c r="DB106" s="80">
        <v>21</v>
      </c>
      <c r="DC106" s="80">
        <v>2</v>
      </c>
      <c r="DD106" s="80">
        <v>11</v>
      </c>
      <c r="DE106" s="80">
        <v>1</v>
      </c>
      <c r="DF106" s="80">
        <v>11</v>
      </c>
      <c r="DG106" s="80">
        <v>1</v>
      </c>
    </row>
    <row r="107" spans="1:111" x14ac:dyDescent="0.2">
      <c r="A107" s="511"/>
      <c r="B107" s="105" t="s">
        <v>81</v>
      </c>
      <c r="C107" s="101">
        <v>61</v>
      </c>
      <c r="D107" s="80">
        <v>34</v>
      </c>
      <c r="E107" s="98">
        <v>1430</v>
      </c>
      <c r="F107" s="80"/>
      <c r="G107" s="80"/>
      <c r="H107" s="80"/>
      <c r="I107" s="80">
        <v>141</v>
      </c>
      <c r="J107" s="80"/>
      <c r="K107" s="80"/>
      <c r="L107" s="80">
        <v>6</v>
      </c>
      <c r="M107" s="80"/>
      <c r="N107" s="80"/>
      <c r="O107" s="80"/>
      <c r="P107" s="80"/>
      <c r="Q107" s="80"/>
      <c r="R107" s="80"/>
      <c r="S107" s="80"/>
      <c r="T107" s="80">
        <v>2</v>
      </c>
      <c r="U107" s="80"/>
      <c r="V107" s="80">
        <v>11</v>
      </c>
      <c r="W107" s="100"/>
      <c r="X107" s="80">
        <v>572</v>
      </c>
      <c r="Y107" s="80"/>
      <c r="Z107" s="80">
        <v>1</v>
      </c>
      <c r="AA107" s="80">
        <v>8</v>
      </c>
      <c r="AB107" s="80">
        <v>182</v>
      </c>
      <c r="AC107" s="80">
        <v>1</v>
      </c>
      <c r="AD107" s="80"/>
      <c r="AE107" s="80"/>
      <c r="AF107" s="80"/>
      <c r="AG107" s="80">
        <v>1</v>
      </c>
      <c r="AH107" s="80"/>
      <c r="AI107" s="80"/>
      <c r="AJ107" s="80"/>
      <c r="AK107" s="80"/>
      <c r="AL107" s="80"/>
      <c r="AM107" s="80"/>
      <c r="AN107" s="80"/>
      <c r="AO107" s="100"/>
      <c r="AP107" s="80"/>
      <c r="AQ107" s="80"/>
      <c r="AR107" s="80">
        <v>6</v>
      </c>
      <c r="AS107" s="80"/>
      <c r="AT107" s="80"/>
      <c r="AU107" s="80">
        <v>236</v>
      </c>
      <c r="AV107" s="80">
        <v>2</v>
      </c>
      <c r="AW107" s="80"/>
      <c r="AX107" s="80"/>
      <c r="AY107" s="80"/>
      <c r="AZ107" s="80"/>
      <c r="BA107" s="80"/>
      <c r="BB107" s="80"/>
      <c r="BC107" s="80"/>
      <c r="BD107" s="80"/>
      <c r="BE107" s="80"/>
      <c r="BF107" s="80">
        <v>1</v>
      </c>
      <c r="BG107" s="100"/>
      <c r="BH107" s="80"/>
      <c r="BI107" s="80"/>
      <c r="BJ107" s="80"/>
      <c r="BK107" s="80">
        <v>6</v>
      </c>
      <c r="BL107" s="80"/>
      <c r="BM107" s="80"/>
      <c r="BN107" s="80"/>
      <c r="BO107" s="80">
        <v>2</v>
      </c>
      <c r="BP107" s="100"/>
      <c r="BQ107" s="80">
        <v>15</v>
      </c>
      <c r="BR107" s="80"/>
      <c r="BS107" s="80"/>
      <c r="BT107" s="80">
        <v>1</v>
      </c>
      <c r="BU107" s="80"/>
      <c r="BV107" s="80"/>
      <c r="BW107" s="80"/>
      <c r="BX107" s="80"/>
      <c r="BY107" s="80">
        <v>1</v>
      </c>
      <c r="BZ107" s="80">
        <v>1</v>
      </c>
      <c r="CA107" s="80"/>
      <c r="CB107" s="80">
        <v>3</v>
      </c>
      <c r="CC107" s="80">
        <v>3</v>
      </c>
      <c r="CD107" s="80">
        <v>5</v>
      </c>
      <c r="CE107" s="100">
        <v>9</v>
      </c>
      <c r="CF107" s="80"/>
      <c r="CG107" s="80">
        <v>1</v>
      </c>
      <c r="CH107" s="80"/>
      <c r="CI107" s="80"/>
      <c r="CJ107" s="80"/>
      <c r="CK107" s="80"/>
      <c r="CL107" s="80">
        <v>2</v>
      </c>
      <c r="CM107" s="80"/>
      <c r="CN107" s="80"/>
      <c r="CO107" s="80">
        <v>2</v>
      </c>
      <c r="CP107" s="100">
        <v>4</v>
      </c>
      <c r="CQ107" s="80"/>
      <c r="CR107" s="80"/>
      <c r="CS107" s="80">
        <v>1</v>
      </c>
      <c r="CT107" s="80"/>
      <c r="CU107" s="80">
        <v>2</v>
      </c>
      <c r="CV107" s="80"/>
      <c r="CW107" s="80">
        <v>1</v>
      </c>
      <c r="CX107" s="80"/>
      <c r="CY107" s="100">
        <v>2</v>
      </c>
      <c r="CZ107" s="80">
        <v>197</v>
      </c>
      <c r="DA107" s="80"/>
      <c r="DB107" s="80"/>
      <c r="DC107" s="80"/>
      <c r="DD107" s="80"/>
      <c r="DE107" s="80"/>
      <c r="DF107" s="80"/>
      <c r="DG107" s="80">
        <v>2</v>
      </c>
    </row>
    <row r="108" spans="1:111" ht="16" thickBot="1" x14ac:dyDescent="0.25">
      <c r="A108" s="511"/>
      <c r="B108" s="108" t="s">
        <v>158</v>
      </c>
      <c r="C108" s="99"/>
      <c r="D108" s="80">
        <v>2</v>
      </c>
      <c r="E108" s="98">
        <v>93</v>
      </c>
      <c r="F108" s="80"/>
      <c r="G108" s="80"/>
      <c r="H108" s="80"/>
      <c r="I108" s="80"/>
      <c r="J108" s="80"/>
      <c r="K108" s="80"/>
      <c r="L108" s="80"/>
      <c r="M108" s="80"/>
      <c r="N108" s="80"/>
      <c r="O108" s="80"/>
      <c r="P108" s="80"/>
      <c r="Q108" s="80"/>
      <c r="R108" s="80"/>
      <c r="S108" s="80"/>
      <c r="T108" s="80"/>
      <c r="U108" s="80"/>
      <c r="V108" s="80"/>
      <c r="W108" s="100"/>
      <c r="X108" s="80">
        <v>17</v>
      </c>
      <c r="Y108" s="80"/>
      <c r="Z108" s="80"/>
      <c r="AA108" s="80"/>
      <c r="AB108" s="80">
        <v>76</v>
      </c>
      <c r="AC108" s="80"/>
      <c r="AD108" s="80"/>
      <c r="AE108" s="80"/>
      <c r="AF108" s="80"/>
      <c r="AG108" s="80"/>
      <c r="AH108" s="80"/>
      <c r="AI108" s="80"/>
      <c r="AJ108" s="80"/>
      <c r="AK108" s="80"/>
      <c r="AL108" s="80"/>
      <c r="AM108" s="80"/>
      <c r="AN108" s="80"/>
      <c r="AO108" s="100"/>
      <c r="AP108" s="80"/>
      <c r="AQ108" s="80"/>
      <c r="AR108" s="80"/>
      <c r="AS108" s="80"/>
      <c r="AT108" s="80"/>
      <c r="AU108" s="80"/>
      <c r="AV108" s="80"/>
      <c r="AW108" s="80"/>
      <c r="AX108" s="80"/>
      <c r="AY108" s="80"/>
      <c r="AZ108" s="80"/>
      <c r="BA108" s="80"/>
      <c r="BB108" s="80"/>
      <c r="BC108" s="80"/>
      <c r="BD108" s="80"/>
      <c r="BE108" s="80"/>
      <c r="BF108" s="80"/>
      <c r="BG108" s="100"/>
      <c r="BH108" s="80"/>
      <c r="BI108" s="80"/>
      <c r="BJ108" s="80"/>
      <c r="BK108" s="80"/>
      <c r="BL108" s="80"/>
      <c r="BM108" s="80"/>
      <c r="BN108" s="80"/>
      <c r="BO108" s="80"/>
      <c r="BP108" s="100"/>
      <c r="BQ108" s="80"/>
      <c r="BR108" s="80"/>
      <c r="BS108" s="80"/>
      <c r="BT108" s="80"/>
      <c r="BU108" s="80"/>
      <c r="BV108" s="80"/>
      <c r="BW108" s="80"/>
      <c r="BX108" s="80"/>
      <c r="BY108" s="80"/>
      <c r="BZ108" s="80"/>
      <c r="CA108" s="80"/>
      <c r="CB108" s="80"/>
      <c r="CC108" s="80"/>
      <c r="CD108" s="80"/>
      <c r="CE108" s="100"/>
      <c r="CF108" s="80"/>
      <c r="CG108" s="80"/>
      <c r="CH108" s="80"/>
      <c r="CI108" s="80"/>
      <c r="CJ108" s="80"/>
      <c r="CK108" s="80"/>
      <c r="CL108" s="80"/>
      <c r="CM108" s="80"/>
      <c r="CN108" s="80"/>
      <c r="CO108" s="80"/>
      <c r="CP108" s="100"/>
      <c r="CQ108" s="80"/>
      <c r="CR108" s="80"/>
      <c r="CS108" s="80"/>
      <c r="CT108" s="80"/>
      <c r="CU108" s="80"/>
      <c r="CV108" s="80"/>
      <c r="CW108" s="80"/>
      <c r="CX108" s="80"/>
      <c r="CY108" s="100"/>
      <c r="CZ108" s="80"/>
      <c r="DA108" s="80"/>
      <c r="DB108" s="80"/>
      <c r="DC108" s="80"/>
      <c r="DD108" s="80"/>
      <c r="DE108" s="80"/>
      <c r="DF108" s="80"/>
      <c r="DG108" s="80"/>
    </row>
    <row r="109" spans="1:111" ht="20" customHeight="1" x14ac:dyDescent="0.2">
      <c r="A109" s="511" t="s">
        <v>615</v>
      </c>
      <c r="B109" s="106" t="s">
        <v>103</v>
      </c>
      <c r="C109" s="101">
        <v>1</v>
      </c>
      <c r="D109" s="80">
        <v>74</v>
      </c>
      <c r="E109" s="98">
        <v>5924</v>
      </c>
      <c r="F109" s="102"/>
      <c r="G109" s="102"/>
      <c r="H109" s="102">
        <v>5</v>
      </c>
      <c r="I109" s="102">
        <v>228</v>
      </c>
      <c r="J109" s="102">
        <v>5</v>
      </c>
      <c r="K109" s="102"/>
      <c r="L109" s="102">
        <v>55</v>
      </c>
      <c r="M109" s="102">
        <v>47</v>
      </c>
      <c r="N109" s="102">
        <v>53</v>
      </c>
      <c r="O109" s="102">
        <v>90</v>
      </c>
      <c r="P109" s="102"/>
      <c r="Q109" s="102">
        <v>12</v>
      </c>
      <c r="R109" s="102"/>
      <c r="S109" s="102">
        <v>27</v>
      </c>
      <c r="T109" s="102">
        <v>110</v>
      </c>
      <c r="U109" s="102">
        <v>14</v>
      </c>
      <c r="V109" s="102">
        <v>1</v>
      </c>
      <c r="W109" s="103"/>
      <c r="X109" s="102">
        <v>19</v>
      </c>
      <c r="Y109" s="102"/>
      <c r="Z109" s="102"/>
      <c r="AA109" s="102">
        <v>3</v>
      </c>
      <c r="AB109" s="102">
        <v>430</v>
      </c>
      <c r="AC109" s="102">
        <v>73</v>
      </c>
      <c r="AD109" s="102"/>
      <c r="AE109" s="102"/>
      <c r="AF109" s="102">
        <v>2</v>
      </c>
      <c r="AG109" s="102">
        <v>13</v>
      </c>
      <c r="AH109" s="102">
        <v>1</v>
      </c>
      <c r="AI109" s="102"/>
      <c r="AJ109" s="102"/>
      <c r="AK109" s="102"/>
      <c r="AL109" s="102">
        <v>21</v>
      </c>
      <c r="AM109" s="102">
        <v>29</v>
      </c>
      <c r="AN109" s="102"/>
      <c r="AO109" s="103"/>
      <c r="AP109" s="102"/>
      <c r="AQ109" s="102">
        <v>3</v>
      </c>
      <c r="AR109" s="102"/>
      <c r="AS109" s="102"/>
      <c r="AT109" s="102"/>
      <c r="AU109" s="102">
        <v>284</v>
      </c>
      <c r="AV109" s="102"/>
      <c r="AW109" s="102">
        <v>45</v>
      </c>
      <c r="AX109" s="102">
        <v>13</v>
      </c>
      <c r="AY109" s="102">
        <v>172</v>
      </c>
      <c r="AZ109" s="102">
        <v>15</v>
      </c>
      <c r="BA109" s="102">
        <v>266</v>
      </c>
      <c r="BB109" s="102">
        <v>22</v>
      </c>
      <c r="BC109" s="102">
        <v>15</v>
      </c>
      <c r="BD109" s="102">
        <v>45</v>
      </c>
      <c r="BE109" s="102">
        <v>1</v>
      </c>
      <c r="BF109" s="102">
        <v>7</v>
      </c>
      <c r="BG109" s="103">
        <v>6</v>
      </c>
      <c r="BH109" s="102"/>
      <c r="BI109" s="102">
        <v>145</v>
      </c>
      <c r="BJ109" s="102">
        <v>187</v>
      </c>
      <c r="BK109" s="102">
        <v>50</v>
      </c>
      <c r="BL109" s="102">
        <v>39</v>
      </c>
      <c r="BM109" s="102">
        <v>115</v>
      </c>
      <c r="BN109" s="102">
        <v>7</v>
      </c>
      <c r="BO109" s="102">
        <v>26</v>
      </c>
      <c r="BP109" s="103"/>
      <c r="BQ109" s="102">
        <v>210</v>
      </c>
      <c r="BR109" s="102"/>
      <c r="BS109" s="102">
        <v>64</v>
      </c>
      <c r="BT109" s="102">
        <v>123</v>
      </c>
      <c r="BU109" s="102">
        <v>111</v>
      </c>
      <c r="BV109" s="102">
        <v>66</v>
      </c>
      <c r="BW109" s="102"/>
      <c r="BX109" s="102"/>
      <c r="BY109" s="102">
        <v>39</v>
      </c>
      <c r="BZ109" s="102">
        <v>34</v>
      </c>
      <c r="CA109" s="102">
        <v>28</v>
      </c>
      <c r="CB109" s="102">
        <v>68</v>
      </c>
      <c r="CC109" s="102">
        <v>136</v>
      </c>
      <c r="CD109" s="102">
        <v>3</v>
      </c>
      <c r="CE109" s="103">
        <v>230</v>
      </c>
      <c r="CF109" s="102">
        <v>155</v>
      </c>
      <c r="CG109" s="102">
        <v>85</v>
      </c>
      <c r="CH109" s="102">
        <v>134</v>
      </c>
      <c r="CI109" s="102">
        <v>6</v>
      </c>
      <c r="CJ109" s="102"/>
      <c r="CK109" s="102">
        <v>24</v>
      </c>
      <c r="CL109" s="102">
        <v>3</v>
      </c>
      <c r="CM109" s="102"/>
      <c r="CN109" s="102">
        <v>45</v>
      </c>
      <c r="CO109" s="102">
        <v>4</v>
      </c>
      <c r="CP109" s="103">
        <v>189</v>
      </c>
      <c r="CQ109" s="102"/>
      <c r="CR109" s="102"/>
      <c r="CS109" s="102">
        <v>44</v>
      </c>
      <c r="CT109" s="102">
        <v>132</v>
      </c>
      <c r="CU109" s="102">
        <v>75</v>
      </c>
      <c r="CV109" s="102">
        <v>100</v>
      </c>
      <c r="CW109" s="102"/>
      <c r="CX109" s="102"/>
      <c r="CY109" s="103">
        <v>219</v>
      </c>
      <c r="CZ109" s="102">
        <v>200</v>
      </c>
      <c r="DA109" s="102"/>
      <c r="DB109" s="102">
        <v>86</v>
      </c>
      <c r="DC109" s="102">
        <v>40</v>
      </c>
      <c r="DD109" s="102">
        <v>124</v>
      </c>
      <c r="DE109" s="102">
        <v>152</v>
      </c>
      <c r="DF109" s="102">
        <v>257</v>
      </c>
      <c r="DG109" s="102">
        <v>37</v>
      </c>
    </row>
    <row r="110" spans="1:111" ht="20" customHeight="1" thickBot="1" x14ac:dyDescent="0.25">
      <c r="A110" s="511"/>
      <c r="B110" s="109" t="s">
        <v>184</v>
      </c>
      <c r="C110" s="99"/>
      <c r="D110" s="80">
        <v>6</v>
      </c>
      <c r="E110" s="98">
        <v>36</v>
      </c>
      <c r="F110" s="80"/>
      <c r="G110" s="80"/>
      <c r="H110" s="80"/>
      <c r="I110" s="80"/>
      <c r="J110" s="80"/>
      <c r="K110" s="80"/>
      <c r="L110" s="80"/>
      <c r="M110" s="80"/>
      <c r="N110" s="80"/>
      <c r="O110" s="80"/>
      <c r="P110" s="80"/>
      <c r="Q110" s="80"/>
      <c r="R110" s="80"/>
      <c r="S110" s="80"/>
      <c r="T110" s="80"/>
      <c r="U110" s="80"/>
      <c r="V110" s="80"/>
      <c r="W110" s="100"/>
      <c r="X110" s="80"/>
      <c r="Y110" s="80"/>
      <c r="Z110" s="80"/>
      <c r="AA110" s="80"/>
      <c r="AB110" s="80">
        <v>27</v>
      </c>
      <c r="AC110" s="80"/>
      <c r="AD110" s="80"/>
      <c r="AE110" s="80"/>
      <c r="AF110" s="80"/>
      <c r="AG110" s="80"/>
      <c r="AH110" s="80"/>
      <c r="AI110" s="80"/>
      <c r="AJ110" s="80"/>
      <c r="AK110" s="80"/>
      <c r="AL110" s="80"/>
      <c r="AM110" s="80"/>
      <c r="AN110" s="80"/>
      <c r="AO110" s="100"/>
      <c r="AP110" s="80"/>
      <c r="AQ110" s="80"/>
      <c r="AR110" s="80"/>
      <c r="AS110" s="80"/>
      <c r="AT110" s="80"/>
      <c r="AU110" s="80">
        <v>4</v>
      </c>
      <c r="AV110" s="80"/>
      <c r="AW110" s="80"/>
      <c r="AX110" s="80"/>
      <c r="AY110" s="80"/>
      <c r="AZ110" s="80"/>
      <c r="BA110" s="80"/>
      <c r="BB110" s="80"/>
      <c r="BC110" s="80"/>
      <c r="BD110" s="80"/>
      <c r="BE110" s="80"/>
      <c r="BF110" s="80"/>
      <c r="BG110" s="100"/>
      <c r="BH110" s="80"/>
      <c r="BI110" s="80">
        <v>1</v>
      </c>
      <c r="BJ110" s="80">
        <v>1</v>
      </c>
      <c r="BK110" s="80"/>
      <c r="BL110" s="80"/>
      <c r="BM110" s="80"/>
      <c r="BN110" s="80"/>
      <c r="BO110" s="80"/>
      <c r="BP110" s="100"/>
      <c r="BQ110" s="80">
        <v>2</v>
      </c>
      <c r="BR110" s="80"/>
      <c r="BS110" s="80"/>
      <c r="BT110" s="80"/>
      <c r="BU110" s="80"/>
      <c r="BV110" s="80"/>
      <c r="BW110" s="80"/>
      <c r="BX110" s="80"/>
      <c r="BY110" s="80"/>
      <c r="BZ110" s="80"/>
      <c r="CA110" s="80"/>
      <c r="CB110" s="80"/>
      <c r="CC110" s="80"/>
      <c r="CD110" s="80"/>
      <c r="CE110" s="100"/>
      <c r="CF110" s="80"/>
      <c r="CG110" s="80"/>
      <c r="CH110" s="80"/>
      <c r="CI110" s="80"/>
      <c r="CJ110" s="80"/>
      <c r="CK110" s="80"/>
      <c r="CL110" s="80"/>
      <c r="CM110" s="80"/>
      <c r="CN110" s="80"/>
      <c r="CO110" s="80"/>
      <c r="CP110" s="100"/>
      <c r="CQ110" s="80"/>
      <c r="CR110" s="80"/>
      <c r="CS110" s="80"/>
      <c r="CT110" s="80"/>
      <c r="CU110" s="80"/>
      <c r="CV110" s="80"/>
      <c r="CW110" s="80"/>
      <c r="CX110" s="80"/>
      <c r="CY110" s="100"/>
      <c r="CZ110" s="80"/>
      <c r="DA110" s="80"/>
      <c r="DB110" s="80"/>
      <c r="DC110" s="80"/>
      <c r="DD110" s="80"/>
      <c r="DE110" s="80"/>
      <c r="DF110" s="80">
        <v>1</v>
      </c>
      <c r="DG110" s="80"/>
    </row>
    <row r="111" spans="1:111" ht="29" customHeight="1" x14ac:dyDescent="0.2">
      <c r="A111" s="511" t="s">
        <v>616</v>
      </c>
      <c r="B111" s="106" t="s">
        <v>103</v>
      </c>
      <c r="C111" s="101">
        <v>36</v>
      </c>
      <c r="D111" s="80">
        <v>53</v>
      </c>
      <c r="E111" s="98">
        <v>852</v>
      </c>
      <c r="F111" s="102"/>
      <c r="G111" s="102"/>
      <c r="H111" s="102"/>
      <c r="I111" s="102">
        <v>86</v>
      </c>
      <c r="J111" s="102"/>
      <c r="K111" s="102"/>
      <c r="L111" s="102">
        <v>2</v>
      </c>
      <c r="M111" s="102">
        <v>5</v>
      </c>
      <c r="N111" s="102"/>
      <c r="O111" s="102"/>
      <c r="P111" s="102"/>
      <c r="Q111" s="102"/>
      <c r="R111" s="102"/>
      <c r="S111" s="102">
        <v>9</v>
      </c>
      <c r="T111" s="102">
        <v>2</v>
      </c>
      <c r="U111" s="102"/>
      <c r="V111" s="102"/>
      <c r="W111" s="103"/>
      <c r="X111" s="102"/>
      <c r="Y111" s="102"/>
      <c r="Z111" s="102">
        <v>1</v>
      </c>
      <c r="AA111" s="102"/>
      <c r="AB111" s="102">
        <v>102</v>
      </c>
      <c r="AC111" s="102">
        <v>1</v>
      </c>
      <c r="AD111" s="102"/>
      <c r="AE111" s="102"/>
      <c r="AF111" s="102"/>
      <c r="AG111" s="102">
        <v>2</v>
      </c>
      <c r="AH111" s="102"/>
      <c r="AI111" s="102"/>
      <c r="AJ111" s="102">
        <v>1</v>
      </c>
      <c r="AK111" s="102"/>
      <c r="AL111" s="102">
        <v>3</v>
      </c>
      <c r="AM111" s="102"/>
      <c r="AN111" s="102"/>
      <c r="AO111" s="103"/>
      <c r="AP111" s="102"/>
      <c r="AQ111" s="102"/>
      <c r="AR111" s="102">
        <v>2</v>
      </c>
      <c r="AS111" s="102"/>
      <c r="AT111" s="102"/>
      <c r="AU111" s="102">
        <v>109</v>
      </c>
      <c r="AV111" s="102"/>
      <c r="AW111" s="102">
        <v>3</v>
      </c>
      <c r="AX111" s="102"/>
      <c r="AY111" s="102">
        <v>4</v>
      </c>
      <c r="AZ111" s="102"/>
      <c r="BA111" s="102">
        <v>1</v>
      </c>
      <c r="BB111" s="102"/>
      <c r="BC111" s="102">
        <v>1</v>
      </c>
      <c r="BD111" s="102"/>
      <c r="BE111" s="102"/>
      <c r="BF111" s="102"/>
      <c r="BG111" s="103"/>
      <c r="BH111" s="102"/>
      <c r="BI111" s="102">
        <v>4</v>
      </c>
      <c r="BJ111" s="102">
        <v>83</v>
      </c>
      <c r="BK111" s="102">
        <v>1</v>
      </c>
      <c r="BL111" s="102">
        <v>7</v>
      </c>
      <c r="BM111" s="102">
        <v>2</v>
      </c>
      <c r="BN111" s="102">
        <v>1</v>
      </c>
      <c r="BO111" s="102">
        <v>1</v>
      </c>
      <c r="BP111" s="103"/>
      <c r="BQ111" s="102">
        <v>48</v>
      </c>
      <c r="BR111" s="102"/>
      <c r="BS111" s="102">
        <v>4</v>
      </c>
      <c r="BT111" s="102">
        <v>14</v>
      </c>
      <c r="BU111" s="102">
        <v>1</v>
      </c>
      <c r="BV111" s="102">
        <v>6</v>
      </c>
      <c r="BW111" s="102"/>
      <c r="BX111" s="102"/>
      <c r="BY111" s="102">
        <v>4</v>
      </c>
      <c r="BZ111" s="102">
        <v>6</v>
      </c>
      <c r="CA111" s="102">
        <v>4</v>
      </c>
      <c r="CB111" s="102">
        <v>9</v>
      </c>
      <c r="CC111" s="102">
        <v>2</v>
      </c>
      <c r="CD111" s="102"/>
      <c r="CE111" s="103">
        <v>11</v>
      </c>
      <c r="CF111" s="102">
        <v>1</v>
      </c>
      <c r="CG111" s="102">
        <v>42</v>
      </c>
      <c r="CH111" s="102">
        <v>44</v>
      </c>
      <c r="CI111" s="102">
        <v>1</v>
      </c>
      <c r="CJ111" s="102"/>
      <c r="CK111" s="102">
        <v>2</v>
      </c>
      <c r="CL111" s="102"/>
      <c r="CM111" s="102"/>
      <c r="CN111" s="102">
        <v>3</v>
      </c>
      <c r="CO111" s="102"/>
      <c r="CP111" s="103">
        <v>75</v>
      </c>
      <c r="CQ111" s="102"/>
      <c r="CR111" s="102"/>
      <c r="CS111" s="102">
        <v>2</v>
      </c>
      <c r="CT111" s="102">
        <v>2</v>
      </c>
      <c r="CU111" s="102">
        <v>7</v>
      </c>
      <c r="CV111" s="102">
        <v>2</v>
      </c>
      <c r="CW111" s="102"/>
      <c r="CX111" s="102"/>
      <c r="CY111" s="103">
        <v>14</v>
      </c>
      <c r="CZ111" s="102">
        <v>65</v>
      </c>
      <c r="DA111" s="102"/>
      <c r="DB111" s="102">
        <v>15</v>
      </c>
      <c r="DC111" s="102">
        <v>3</v>
      </c>
      <c r="DD111" s="102">
        <v>6</v>
      </c>
      <c r="DE111" s="102">
        <v>3</v>
      </c>
      <c r="DF111" s="102">
        <v>23</v>
      </c>
      <c r="DG111" s="102"/>
    </row>
    <row r="112" spans="1:111" ht="29" customHeight="1" thickBot="1" x14ac:dyDescent="0.25">
      <c r="A112" s="511"/>
      <c r="B112" s="109" t="s">
        <v>184</v>
      </c>
      <c r="C112" s="101">
        <v>40</v>
      </c>
      <c r="D112" s="80">
        <v>55</v>
      </c>
      <c r="E112" s="98">
        <v>3768</v>
      </c>
      <c r="F112" s="80"/>
      <c r="G112" s="80"/>
      <c r="H112" s="80"/>
      <c r="I112" s="80">
        <v>251</v>
      </c>
      <c r="J112" s="80"/>
      <c r="K112" s="80"/>
      <c r="L112" s="80">
        <v>7</v>
      </c>
      <c r="M112" s="80"/>
      <c r="N112" s="80">
        <v>8</v>
      </c>
      <c r="O112" s="80">
        <v>1</v>
      </c>
      <c r="P112" s="80"/>
      <c r="Q112" s="80">
        <v>2</v>
      </c>
      <c r="R112" s="80"/>
      <c r="S112" s="80"/>
      <c r="T112" s="80">
        <v>1</v>
      </c>
      <c r="U112" s="80">
        <v>2</v>
      </c>
      <c r="V112" s="80">
        <v>1</v>
      </c>
      <c r="W112" s="100"/>
      <c r="X112" s="80">
        <v>2</v>
      </c>
      <c r="Y112" s="80"/>
      <c r="Z112" s="80"/>
      <c r="AA112" s="80"/>
      <c r="AB112" s="80">
        <v>256</v>
      </c>
      <c r="AC112" s="80">
        <v>7</v>
      </c>
      <c r="AD112" s="80"/>
      <c r="AE112" s="80"/>
      <c r="AF112" s="80"/>
      <c r="AG112" s="80">
        <v>1</v>
      </c>
      <c r="AH112" s="80"/>
      <c r="AI112" s="80"/>
      <c r="AJ112" s="80"/>
      <c r="AK112" s="80"/>
      <c r="AL112" s="80">
        <v>3</v>
      </c>
      <c r="AM112" s="80">
        <v>1</v>
      </c>
      <c r="AN112" s="80">
        <v>4</v>
      </c>
      <c r="AO112" s="100"/>
      <c r="AP112" s="80"/>
      <c r="AQ112" s="80">
        <v>8</v>
      </c>
      <c r="AR112" s="80">
        <v>1</v>
      </c>
      <c r="AS112" s="80"/>
      <c r="AT112" s="80"/>
      <c r="AU112" s="80">
        <v>354</v>
      </c>
      <c r="AV112" s="80">
        <v>1</v>
      </c>
      <c r="AW112" s="80">
        <v>8</v>
      </c>
      <c r="AX112" s="80"/>
      <c r="AY112" s="80">
        <v>4</v>
      </c>
      <c r="AZ112" s="80">
        <v>2</v>
      </c>
      <c r="BA112" s="80">
        <v>5</v>
      </c>
      <c r="BB112" s="80"/>
      <c r="BC112" s="80"/>
      <c r="BD112" s="80"/>
      <c r="BE112" s="80">
        <v>1</v>
      </c>
      <c r="BF112" s="80">
        <v>10</v>
      </c>
      <c r="BG112" s="100">
        <v>7</v>
      </c>
      <c r="BH112" s="80"/>
      <c r="BI112" s="80">
        <v>29</v>
      </c>
      <c r="BJ112" s="80">
        <v>625</v>
      </c>
      <c r="BK112" s="80">
        <v>12</v>
      </c>
      <c r="BL112" s="80">
        <v>4</v>
      </c>
      <c r="BM112" s="80"/>
      <c r="BN112" s="80"/>
      <c r="BO112" s="80">
        <v>5</v>
      </c>
      <c r="BP112" s="100">
        <v>1</v>
      </c>
      <c r="BQ112" s="80">
        <v>470</v>
      </c>
      <c r="BR112" s="80"/>
      <c r="BS112" s="80">
        <v>16</v>
      </c>
      <c r="BT112" s="80">
        <v>17</v>
      </c>
      <c r="BU112" s="80">
        <v>8</v>
      </c>
      <c r="BV112" s="80">
        <v>6</v>
      </c>
      <c r="BW112" s="80"/>
      <c r="BX112" s="80">
        <v>1</v>
      </c>
      <c r="BY112" s="80"/>
      <c r="BZ112" s="80"/>
      <c r="CA112" s="80"/>
      <c r="CB112" s="80">
        <v>1</v>
      </c>
      <c r="CC112" s="80">
        <v>5</v>
      </c>
      <c r="CD112" s="80">
        <v>17</v>
      </c>
      <c r="CE112" s="100">
        <v>21</v>
      </c>
      <c r="CF112" s="80"/>
      <c r="CG112" s="80">
        <v>225</v>
      </c>
      <c r="CH112" s="80">
        <v>221</v>
      </c>
      <c r="CI112" s="80"/>
      <c r="CJ112" s="80">
        <v>4</v>
      </c>
      <c r="CK112" s="80"/>
      <c r="CL112" s="80">
        <v>23</v>
      </c>
      <c r="CM112" s="80"/>
      <c r="CN112" s="80"/>
      <c r="CO112" s="80"/>
      <c r="CP112" s="100">
        <v>585</v>
      </c>
      <c r="CQ112" s="80"/>
      <c r="CR112" s="80"/>
      <c r="CS112" s="80"/>
      <c r="CT112" s="80"/>
      <c r="CU112" s="80">
        <v>11</v>
      </c>
      <c r="CV112" s="80"/>
      <c r="CW112" s="80"/>
      <c r="CX112" s="80"/>
      <c r="CY112" s="100">
        <v>18</v>
      </c>
      <c r="CZ112" s="80">
        <v>237</v>
      </c>
      <c r="DA112" s="80"/>
      <c r="DB112" s="80">
        <v>1</v>
      </c>
      <c r="DC112" s="80">
        <v>1</v>
      </c>
      <c r="DD112" s="80">
        <v>5</v>
      </c>
      <c r="DE112" s="80"/>
      <c r="DF112" s="80">
        <v>244</v>
      </c>
      <c r="DG112" s="80">
        <v>7</v>
      </c>
    </row>
    <row r="113" spans="1:111" ht="49" thickBot="1" x14ac:dyDescent="0.25">
      <c r="A113" s="115" t="s">
        <v>617</v>
      </c>
      <c r="B113" s="106" t="s">
        <v>103</v>
      </c>
      <c r="C113" s="99"/>
      <c r="D113" s="80">
        <v>46</v>
      </c>
      <c r="E113" s="98">
        <v>209</v>
      </c>
      <c r="F113" s="102"/>
      <c r="G113" s="102"/>
      <c r="H113" s="102"/>
      <c r="I113" s="102">
        <v>2</v>
      </c>
      <c r="J113" s="102"/>
      <c r="K113" s="102"/>
      <c r="L113" s="102">
        <v>3</v>
      </c>
      <c r="M113" s="102">
        <v>3</v>
      </c>
      <c r="N113" s="102"/>
      <c r="O113" s="102">
        <v>3</v>
      </c>
      <c r="P113" s="102"/>
      <c r="Q113" s="102">
        <v>2</v>
      </c>
      <c r="R113" s="102"/>
      <c r="S113" s="102">
        <v>1</v>
      </c>
      <c r="T113" s="102">
        <v>1</v>
      </c>
      <c r="U113" s="102"/>
      <c r="V113" s="102"/>
      <c r="W113" s="103"/>
      <c r="X113" s="102">
        <v>2</v>
      </c>
      <c r="Y113" s="102"/>
      <c r="Z113" s="102"/>
      <c r="AA113" s="102"/>
      <c r="AB113" s="102">
        <v>15</v>
      </c>
      <c r="AC113" s="102">
        <v>1</v>
      </c>
      <c r="AD113" s="102"/>
      <c r="AE113" s="102"/>
      <c r="AF113" s="102"/>
      <c r="AG113" s="102"/>
      <c r="AH113" s="102"/>
      <c r="AI113" s="102"/>
      <c r="AJ113" s="102"/>
      <c r="AK113" s="102"/>
      <c r="AL113" s="102">
        <v>7</v>
      </c>
      <c r="AM113" s="102"/>
      <c r="AN113" s="102"/>
      <c r="AO113" s="103"/>
      <c r="AP113" s="102"/>
      <c r="AQ113" s="102"/>
      <c r="AR113" s="102"/>
      <c r="AS113" s="102"/>
      <c r="AT113" s="102"/>
      <c r="AU113" s="102">
        <v>2</v>
      </c>
      <c r="AV113" s="102"/>
      <c r="AW113" s="102">
        <v>6</v>
      </c>
      <c r="AX113" s="102"/>
      <c r="AY113" s="102"/>
      <c r="AZ113" s="102"/>
      <c r="BA113" s="102">
        <v>1</v>
      </c>
      <c r="BB113" s="102">
        <v>1</v>
      </c>
      <c r="BC113" s="102">
        <v>1</v>
      </c>
      <c r="BD113" s="102"/>
      <c r="BE113" s="102"/>
      <c r="BF113" s="102"/>
      <c r="BG113" s="103"/>
      <c r="BH113" s="102"/>
      <c r="BI113" s="102">
        <v>7</v>
      </c>
      <c r="BJ113" s="102">
        <v>12</v>
      </c>
      <c r="BK113" s="102">
        <v>1</v>
      </c>
      <c r="BL113" s="102"/>
      <c r="BM113" s="102">
        <v>5</v>
      </c>
      <c r="BN113" s="102">
        <v>2</v>
      </c>
      <c r="BO113" s="102">
        <v>11</v>
      </c>
      <c r="BP113" s="103"/>
      <c r="BQ113" s="102">
        <v>8</v>
      </c>
      <c r="BR113" s="102"/>
      <c r="BS113" s="102">
        <v>5</v>
      </c>
      <c r="BT113" s="102">
        <v>7</v>
      </c>
      <c r="BU113" s="102">
        <v>1</v>
      </c>
      <c r="BV113" s="102"/>
      <c r="BW113" s="102"/>
      <c r="BX113" s="102"/>
      <c r="BY113" s="102">
        <v>8</v>
      </c>
      <c r="BZ113" s="102">
        <v>1</v>
      </c>
      <c r="CA113" s="102"/>
      <c r="CB113" s="102"/>
      <c r="CC113" s="102">
        <v>2</v>
      </c>
      <c r="CD113" s="102"/>
      <c r="CE113" s="103">
        <v>12</v>
      </c>
      <c r="CF113" s="102">
        <v>1</v>
      </c>
      <c r="CG113" s="102"/>
      <c r="CH113" s="102">
        <v>4</v>
      </c>
      <c r="CI113" s="102"/>
      <c r="CJ113" s="102"/>
      <c r="CK113" s="102">
        <v>6</v>
      </c>
      <c r="CL113" s="102">
        <v>2</v>
      </c>
      <c r="CM113" s="102"/>
      <c r="CN113" s="102">
        <v>3</v>
      </c>
      <c r="CO113" s="102"/>
      <c r="CP113" s="103">
        <v>26</v>
      </c>
      <c r="CQ113" s="102"/>
      <c r="CR113" s="102"/>
      <c r="CS113" s="102">
        <v>2</v>
      </c>
      <c r="CT113" s="102">
        <v>1</v>
      </c>
      <c r="CU113" s="102">
        <v>2</v>
      </c>
      <c r="CV113" s="102">
        <v>10</v>
      </c>
      <c r="CW113" s="102"/>
      <c r="CX113" s="102"/>
      <c r="CY113" s="103">
        <v>8</v>
      </c>
      <c r="CZ113" s="102">
        <v>3</v>
      </c>
      <c r="DA113" s="102"/>
      <c r="DB113" s="102">
        <v>1</v>
      </c>
      <c r="DC113" s="102">
        <v>2</v>
      </c>
      <c r="DD113" s="102">
        <v>4</v>
      </c>
      <c r="DE113" s="102">
        <v>1</v>
      </c>
      <c r="DF113" s="102"/>
      <c r="DG113" s="102"/>
    </row>
    <row r="114" spans="1:111" ht="49" thickBot="1" x14ac:dyDescent="0.25">
      <c r="A114" s="115" t="s">
        <v>618</v>
      </c>
      <c r="B114" s="105" t="s">
        <v>81</v>
      </c>
      <c r="C114" s="101">
        <v>27</v>
      </c>
      <c r="D114" s="80">
        <v>2</v>
      </c>
      <c r="E114" s="98">
        <v>438</v>
      </c>
      <c r="F114" s="102"/>
      <c r="G114" s="102"/>
      <c r="H114" s="102"/>
      <c r="I114" s="102"/>
      <c r="J114" s="102"/>
      <c r="K114" s="102"/>
      <c r="L114" s="102"/>
      <c r="M114" s="102"/>
      <c r="N114" s="102"/>
      <c r="O114" s="102"/>
      <c r="P114" s="102"/>
      <c r="Q114" s="102"/>
      <c r="R114" s="102"/>
      <c r="S114" s="102"/>
      <c r="T114" s="102"/>
      <c r="U114" s="102"/>
      <c r="V114" s="102"/>
      <c r="W114" s="103"/>
      <c r="X114" s="102"/>
      <c r="Y114" s="102"/>
      <c r="Z114" s="102"/>
      <c r="AA114" s="102"/>
      <c r="AB114" s="102"/>
      <c r="AC114" s="102"/>
      <c r="AD114" s="102"/>
      <c r="AE114" s="102"/>
      <c r="AF114" s="102"/>
      <c r="AG114" s="102"/>
      <c r="AH114" s="102"/>
      <c r="AI114" s="102"/>
      <c r="AJ114" s="102"/>
      <c r="AK114" s="102"/>
      <c r="AL114" s="102"/>
      <c r="AM114" s="102"/>
      <c r="AN114" s="102"/>
      <c r="AO114" s="103"/>
      <c r="AP114" s="102"/>
      <c r="AQ114" s="102"/>
      <c r="AR114" s="102"/>
      <c r="AS114" s="102"/>
      <c r="AT114" s="102"/>
      <c r="AU114" s="102">
        <v>424</v>
      </c>
      <c r="AV114" s="102"/>
      <c r="AW114" s="102"/>
      <c r="AX114" s="102"/>
      <c r="AY114" s="102"/>
      <c r="AZ114" s="102"/>
      <c r="BA114" s="102"/>
      <c r="BB114" s="102"/>
      <c r="BC114" s="102"/>
      <c r="BD114" s="102"/>
      <c r="BE114" s="102"/>
      <c r="BF114" s="102"/>
      <c r="BG114" s="103"/>
      <c r="BH114" s="102"/>
      <c r="BI114" s="102"/>
      <c r="BJ114" s="102"/>
      <c r="BK114" s="102"/>
      <c r="BL114" s="102"/>
      <c r="BM114" s="102"/>
      <c r="BN114" s="102"/>
      <c r="BO114" s="102"/>
      <c r="BP114" s="103"/>
      <c r="BQ114" s="102"/>
      <c r="BR114" s="102"/>
      <c r="BS114" s="102"/>
      <c r="BT114" s="102"/>
      <c r="BU114" s="102"/>
      <c r="BV114" s="102"/>
      <c r="BW114" s="102"/>
      <c r="BX114" s="102"/>
      <c r="BY114" s="102"/>
      <c r="BZ114" s="102"/>
      <c r="CA114" s="102"/>
      <c r="CB114" s="102"/>
      <c r="CC114" s="102"/>
      <c r="CD114" s="102"/>
      <c r="CE114" s="103"/>
      <c r="CF114" s="102"/>
      <c r="CG114" s="102"/>
      <c r="CH114" s="102"/>
      <c r="CI114" s="102"/>
      <c r="CJ114" s="102"/>
      <c r="CK114" s="102"/>
      <c r="CL114" s="102"/>
      <c r="CM114" s="102"/>
      <c r="CN114" s="102"/>
      <c r="CO114" s="102"/>
      <c r="CP114" s="103"/>
      <c r="CQ114" s="102"/>
      <c r="CR114" s="102"/>
      <c r="CS114" s="102"/>
      <c r="CT114" s="102"/>
      <c r="CU114" s="102"/>
      <c r="CV114" s="102"/>
      <c r="CW114" s="102"/>
      <c r="CX114" s="102"/>
      <c r="CY114" s="103"/>
      <c r="CZ114" s="102">
        <v>14</v>
      </c>
      <c r="DA114" s="102"/>
      <c r="DB114" s="102"/>
      <c r="DC114" s="102"/>
      <c r="DD114" s="102"/>
      <c r="DE114" s="102"/>
      <c r="DF114" s="102"/>
      <c r="DG114" s="102"/>
    </row>
    <row r="115" spans="1:111" x14ac:dyDescent="0.2">
      <c r="A115" s="511" t="s">
        <v>619</v>
      </c>
      <c r="B115" s="106" t="s">
        <v>103</v>
      </c>
      <c r="C115" s="101">
        <v>633</v>
      </c>
      <c r="D115" s="80">
        <v>94</v>
      </c>
      <c r="E115" s="98">
        <v>68440</v>
      </c>
      <c r="F115" s="102">
        <v>1</v>
      </c>
      <c r="G115" s="102"/>
      <c r="H115" s="102">
        <v>3</v>
      </c>
      <c r="I115" s="102">
        <v>1222</v>
      </c>
      <c r="J115" s="102">
        <v>849</v>
      </c>
      <c r="K115" s="102">
        <v>467</v>
      </c>
      <c r="L115" s="102">
        <v>941</v>
      </c>
      <c r="M115" s="102">
        <v>805</v>
      </c>
      <c r="N115" s="102">
        <v>1221</v>
      </c>
      <c r="O115" s="102">
        <v>1288</v>
      </c>
      <c r="P115" s="102"/>
      <c r="Q115" s="102">
        <v>96</v>
      </c>
      <c r="R115" s="102"/>
      <c r="S115" s="102">
        <v>173</v>
      </c>
      <c r="T115" s="102">
        <v>1029</v>
      </c>
      <c r="U115" s="102">
        <v>384</v>
      </c>
      <c r="V115" s="102">
        <v>978</v>
      </c>
      <c r="W115" s="103">
        <v>102</v>
      </c>
      <c r="X115" s="102">
        <v>2</v>
      </c>
      <c r="Y115" s="102">
        <v>1</v>
      </c>
      <c r="Z115" s="102">
        <v>10</v>
      </c>
      <c r="AA115" s="102">
        <v>7</v>
      </c>
      <c r="AB115" s="102">
        <v>3430</v>
      </c>
      <c r="AC115" s="102">
        <v>749</v>
      </c>
      <c r="AD115" s="102"/>
      <c r="AE115" s="102"/>
      <c r="AF115" s="102">
        <v>410</v>
      </c>
      <c r="AG115" s="102">
        <v>1127</v>
      </c>
      <c r="AH115" s="102">
        <v>6</v>
      </c>
      <c r="AI115" s="102">
        <v>2</v>
      </c>
      <c r="AJ115" s="102">
        <v>622</v>
      </c>
      <c r="AK115" s="102"/>
      <c r="AL115" s="102">
        <v>133</v>
      </c>
      <c r="AM115" s="102">
        <v>23</v>
      </c>
      <c r="AN115" s="102">
        <v>781</v>
      </c>
      <c r="AO115" s="103">
        <v>1</v>
      </c>
      <c r="AP115" s="102"/>
      <c r="AQ115" s="102">
        <v>170</v>
      </c>
      <c r="AR115" s="102">
        <v>1</v>
      </c>
      <c r="AS115" s="102">
        <v>10</v>
      </c>
      <c r="AT115" s="102">
        <v>1</v>
      </c>
      <c r="AU115" s="102">
        <v>2856</v>
      </c>
      <c r="AV115" s="102">
        <v>5</v>
      </c>
      <c r="AW115" s="102">
        <v>1186</v>
      </c>
      <c r="AX115" s="102">
        <v>1</v>
      </c>
      <c r="AY115" s="102">
        <v>878</v>
      </c>
      <c r="AZ115" s="102">
        <v>1531</v>
      </c>
      <c r="BA115" s="102">
        <v>1406</v>
      </c>
      <c r="BB115" s="102">
        <v>13</v>
      </c>
      <c r="BC115" s="102">
        <v>579</v>
      </c>
      <c r="BD115" s="102">
        <v>39</v>
      </c>
      <c r="BE115" s="102">
        <v>1008</v>
      </c>
      <c r="BF115" s="102">
        <v>4215</v>
      </c>
      <c r="BG115" s="103">
        <v>94</v>
      </c>
      <c r="BH115" s="102"/>
      <c r="BI115" s="102">
        <v>1920</v>
      </c>
      <c r="BJ115" s="102">
        <v>2117</v>
      </c>
      <c r="BK115" s="102">
        <v>1031</v>
      </c>
      <c r="BL115" s="102">
        <v>986</v>
      </c>
      <c r="BM115" s="102">
        <v>1098</v>
      </c>
      <c r="BN115" s="102">
        <v>74</v>
      </c>
      <c r="BO115" s="102">
        <v>1154</v>
      </c>
      <c r="BP115" s="103"/>
      <c r="BQ115" s="102">
        <v>2009</v>
      </c>
      <c r="BR115" s="102"/>
      <c r="BS115" s="102">
        <v>1072</v>
      </c>
      <c r="BT115" s="102">
        <v>1200</v>
      </c>
      <c r="BU115" s="102">
        <v>928</v>
      </c>
      <c r="BV115" s="102">
        <v>1444</v>
      </c>
      <c r="BW115" s="102">
        <v>3</v>
      </c>
      <c r="BX115" s="102"/>
      <c r="BY115" s="102">
        <v>2519</v>
      </c>
      <c r="BZ115" s="102">
        <v>48</v>
      </c>
      <c r="CA115" s="102">
        <v>170</v>
      </c>
      <c r="CB115" s="102">
        <v>1114</v>
      </c>
      <c r="CC115" s="102">
        <v>1021</v>
      </c>
      <c r="CD115" s="102">
        <v>855</v>
      </c>
      <c r="CE115" s="103">
        <v>1477</v>
      </c>
      <c r="CF115" s="102">
        <v>6</v>
      </c>
      <c r="CG115" s="102">
        <v>1382</v>
      </c>
      <c r="CH115" s="102">
        <v>871</v>
      </c>
      <c r="CI115" s="102">
        <v>113</v>
      </c>
      <c r="CJ115" s="102">
        <v>24</v>
      </c>
      <c r="CK115" s="102">
        <v>612</v>
      </c>
      <c r="CL115" s="102">
        <v>172</v>
      </c>
      <c r="CM115" s="102">
        <v>16</v>
      </c>
      <c r="CN115" s="102">
        <v>49</v>
      </c>
      <c r="CO115" s="102">
        <v>38</v>
      </c>
      <c r="CP115" s="103">
        <v>1314</v>
      </c>
      <c r="CQ115" s="102">
        <v>5</v>
      </c>
      <c r="CR115" s="102">
        <v>90</v>
      </c>
      <c r="CS115" s="102">
        <v>671</v>
      </c>
      <c r="CT115" s="102">
        <v>260</v>
      </c>
      <c r="CU115" s="102">
        <v>922</v>
      </c>
      <c r="CV115" s="102">
        <v>838</v>
      </c>
      <c r="CW115" s="102">
        <v>338</v>
      </c>
      <c r="CX115" s="102">
        <v>59</v>
      </c>
      <c r="CY115" s="103">
        <v>1572</v>
      </c>
      <c r="CZ115" s="102">
        <v>1146</v>
      </c>
      <c r="DA115" s="102"/>
      <c r="DB115" s="102">
        <v>1297</v>
      </c>
      <c r="DC115" s="102">
        <v>52</v>
      </c>
      <c r="DD115" s="102">
        <v>1424</v>
      </c>
      <c r="DE115" s="102">
        <v>867</v>
      </c>
      <c r="DF115" s="102">
        <v>912</v>
      </c>
      <c r="DG115" s="102">
        <v>294</v>
      </c>
    </row>
    <row r="116" spans="1:111" ht="16" thickBot="1" x14ac:dyDescent="0.25">
      <c r="A116" s="511"/>
      <c r="B116" s="109" t="s">
        <v>184</v>
      </c>
      <c r="C116" s="101">
        <v>2</v>
      </c>
      <c r="D116" s="80">
        <v>11</v>
      </c>
      <c r="E116" s="98">
        <v>130</v>
      </c>
      <c r="F116" s="80"/>
      <c r="G116" s="80"/>
      <c r="H116" s="80"/>
      <c r="I116" s="80">
        <v>3</v>
      </c>
      <c r="J116" s="80"/>
      <c r="K116" s="80"/>
      <c r="L116" s="80"/>
      <c r="M116" s="80"/>
      <c r="N116" s="80"/>
      <c r="O116" s="80"/>
      <c r="P116" s="80"/>
      <c r="Q116" s="80"/>
      <c r="R116" s="80"/>
      <c r="S116" s="80"/>
      <c r="T116" s="80"/>
      <c r="U116" s="80"/>
      <c r="V116" s="80"/>
      <c r="W116" s="100"/>
      <c r="X116" s="80"/>
      <c r="Y116" s="80"/>
      <c r="Z116" s="80"/>
      <c r="AA116" s="80"/>
      <c r="AB116" s="80">
        <v>21</v>
      </c>
      <c r="AC116" s="80">
        <v>4</v>
      </c>
      <c r="AD116" s="80"/>
      <c r="AE116" s="80"/>
      <c r="AF116" s="80"/>
      <c r="AG116" s="80"/>
      <c r="AH116" s="80"/>
      <c r="AI116" s="80"/>
      <c r="AJ116" s="80"/>
      <c r="AK116" s="80"/>
      <c r="AL116" s="80"/>
      <c r="AM116" s="80"/>
      <c r="AN116" s="80"/>
      <c r="AO116" s="100"/>
      <c r="AP116" s="80"/>
      <c r="AQ116" s="80"/>
      <c r="AR116" s="80"/>
      <c r="AS116" s="80"/>
      <c r="AT116" s="80"/>
      <c r="AU116" s="80">
        <v>14</v>
      </c>
      <c r="AV116" s="80"/>
      <c r="AW116" s="80"/>
      <c r="AX116" s="80"/>
      <c r="AY116" s="80"/>
      <c r="AZ116" s="80"/>
      <c r="BA116" s="80"/>
      <c r="BB116" s="80"/>
      <c r="BC116" s="80"/>
      <c r="BD116" s="80"/>
      <c r="BE116" s="80"/>
      <c r="BF116" s="80"/>
      <c r="BG116" s="100"/>
      <c r="BH116" s="80"/>
      <c r="BI116" s="80"/>
      <c r="BJ116" s="80">
        <v>51</v>
      </c>
      <c r="BK116" s="80">
        <v>12</v>
      </c>
      <c r="BL116" s="80"/>
      <c r="BM116" s="80"/>
      <c r="BN116" s="80"/>
      <c r="BO116" s="80"/>
      <c r="BP116" s="100"/>
      <c r="BQ116" s="80"/>
      <c r="BR116" s="80"/>
      <c r="BS116" s="80">
        <v>1</v>
      </c>
      <c r="BT116" s="80"/>
      <c r="BU116" s="80">
        <v>1</v>
      </c>
      <c r="BV116" s="80"/>
      <c r="BW116" s="80"/>
      <c r="BX116" s="80"/>
      <c r="BY116" s="80">
        <v>1</v>
      </c>
      <c r="BZ116" s="80"/>
      <c r="CA116" s="80"/>
      <c r="CB116" s="80"/>
      <c r="CC116" s="80"/>
      <c r="CD116" s="80"/>
      <c r="CE116" s="100"/>
      <c r="CF116" s="80"/>
      <c r="CG116" s="80"/>
      <c r="CH116" s="80"/>
      <c r="CI116" s="80"/>
      <c r="CJ116" s="80"/>
      <c r="CK116" s="80"/>
      <c r="CL116" s="80"/>
      <c r="CM116" s="80"/>
      <c r="CN116" s="80"/>
      <c r="CO116" s="80"/>
      <c r="CP116" s="100">
        <v>6</v>
      </c>
      <c r="CQ116" s="80"/>
      <c r="CR116" s="80"/>
      <c r="CS116" s="80"/>
      <c r="CT116" s="80"/>
      <c r="CU116" s="80"/>
      <c r="CV116" s="80"/>
      <c r="CW116" s="80"/>
      <c r="CX116" s="80"/>
      <c r="CY116" s="100"/>
      <c r="CZ116" s="80">
        <v>16</v>
      </c>
      <c r="DA116" s="80"/>
      <c r="DB116" s="80"/>
      <c r="DC116" s="80"/>
      <c r="DD116" s="80"/>
      <c r="DE116" s="80"/>
      <c r="DF116" s="80"/>
      <c r="DG116" s="80"/>
    </row>
    <row r="117" spans="1:111" x14ac:dyDescent="0.2">
      <c r="A117" s="511" t="s">
        <v>620</v>
      </c>
      <c r="B117" s="107" t="s">
        <v>131</v>
      </c>
      <c r="C117" s="101">
        <v>10</v>
      </c>
      <c r="D117" s="80">
        <v>49</v>
      </c>
      <c r="E117" s="98">
        <v>22305</v>
      </c>
      <c r="F117" s="102"/>
      <c r="G117" s="102"/>
      <c r="H117" s="102"/>
      <c r="I117" s="102">
        <v>364</v>
      </c>
      <c r="J117" s="102"/>
      <c r="K117" s="102">
        <v>501</v>
      </c>
      <c r="L117" s="102">
        <v>5</v>
      </c>
      <c r="M117" s="102">
        <v>1</v>
      </c>
      <c r="N117" s="102">
        <v>375</v>
      </c>
      <c r="O117" s="102">
        <v>16</v>
      </c>
      <c r="P117" s="102"/>
      <c r="Q117" s="102">
        <v>2</v>
      </c>
      <c r="R117" s="102"/>
      <c r="S117" s="102">
        <v>4</v>
      </c>
      <c r="T117" s="102">
        <v>5</v>
      </c>
      <c r="U117" s="102">
        <v>2</v>
      </c>
      <c r="V117" s="102">
        <v>3633</v>
      </c>
      <c r="W117" s="103"/>
      <c r="X117" s="102"/>
      <c r="Y117" s="102"/>
      <c r="Z117" s="102"/>
      <c r="AA117" s="102"/>
      <c r="AB117" s="102">
        <v>677</v>
      </c>
      <c r="AC117" s="102"/>
      <c r="AD117" s="102"/>
      <c r="AE117" s="102"/>
      <c r="AF117" s="102"/>
      <c r="AG117" s="102"/>
      <c r="AH117" s="102"/>
      <c r="AI117" s="102"/>
      <c r="AJ117" s="102"/>
      <c r="AK117" s="102"/>
      <c r="AL117" s="102"/>
      <c r="AM117" s="102"/>
      <c r="AN117" s="102">
        <v>1759</v>
      </c>
      <c r="AO117" s="103"/>
      <c r="AP117" s="102"/>
      <c r="AQ117" s="102"/>
      <c r="AR117" s="102"/>
      <c r="AS117" s="102"/>
      <c r="AT117" s="102"/>
      <c r="AU117" s="102">
        <v>854</v>
      </c>
      <c r="AV117" s="102"/>
      <c r="AW117" s="102"/>
      <c r="AX117" s="102"/>
      <c r="AY117" s="102">
        <v>1</v>
      </c>
      <c r="AZ117" s="102">
        <v>730</v>
      </c>
      <c r="BA117" s="102"/>
      <c r="BB117" s="102"/>
      <c r="BC117" s="102">
        <v>285</v>
      </c>
      <c r="BD117" s="102"/>
      <c r="BE117" s="102"/>
      <c r="BF117" s="102">
        <v>2005</v>
      </c>
      <c r="BG117" s="103"/>
      <c r="BH117" s="102"/>
      <c r="BI117" s="102">
        <v>194</v>
      </c>
      <c r="BJ117" s="102">
        <v>224</v>
      </c>
      <c r="BK117" s="102">
        <v>1</v>
      </c>
      <c r="BL117" s="102">
        <v>1</v>
      </c>
      <c r="BM117" s="102">
        <v>1</v>
      </c>
      <c r="BN117" s="102"/>
      <c r="BO117" s="102">
        <v>4017</v>
      </c>
      <c r="BP117" s="103"/>
      <c r="BQ117" s="102">
        <v>723</v>
      </c>
      <c r="BR117" s="102"/>
      <c r="BS117" s="102"/>
      <c r="BT117" s="102">
        <v>6</v>
      </c>
      <c r="BU117" s="102">
        <v>145</v>
      </c>
      <c r="BV117" s="102">
        <v>1</v>
      </c>
      <c r="BW117" s="102"/>
      <c r="BX117" s="102"/>
      <c r="BY117" s="102">
        <v>950</v>
      </c>
      <c r="BZ117" s="102"/>
      <c r="CA117" s="102"/>
      <c r="CB117" s="102">
        <v>61</v>
      </c>
      <c r="CC117" s="102"/>
      <c r="CD117" s="102">
        <v>2</v>
      </c>
      <c r="CE117" s="103">
        <v>502</v>
      </c>
      <c r="CF117" s="102"/>
      <c r="CG117" s="102">
        <v>581</v>
      </c>
      <c r="CH117" s="102">
        <v>432</v>
      </c>
      <c r="CI117" s="102"/>
      <c r="CJ117" s="102"/>
      <c r="CK117" s="102">
        <v>2</v>
      </c>
      <c r="CL117" s="102">
        <v>420</v>
      </c>
      <c r="CM117" s="102"/>
      <c r="CN117" s="102">
        <v>2</v>
      </c>
      <c r="CO117" s="102"/>
      <c r="CP117" s="103">
        <v>195</v>
      </c>
      <c r="CQ117" s="102"/>
      <c r="CR117" s="102"/>
      <c r="CS117" s="102">
        <v>3</v>
      </c>
      <c r="CT117" s="102">
        <v>1</v>
      </c>
      <c r="CU117" s="102"/>
      <c r="CV117" s="102">
        <v>253</v>
      </c>
      <c r="CW117" s="102"/>
      <c r="CX117" s="102"/>
      <c r="CY117" s="103">
        <v>902</v>
      </c>
      <c r="CZ117" s="102">
        <v>134</v>
      </c>
      <c r="DA117" s="102"/>
      <c r="DB117" s="102">
        <v>8</v>
      </c>
      <c r="DC117" s="102">
        <v>342</v>
      </c>
      <c r="DD117" s="102">
        <v>9</v>
      </c>
      <c r="DE117" s="102">
        <v>216</v>
      </c>
      <c r="DF117" s="102">
        <v>138</v>
      </c>
      <c r="DG117" s="102">
        <v>620</v>
      </c>
    </row>
    <row r="118" spans="1:111" x14ac:dyDescent="0.2">
      <c r="A118" s="511"/>
      <c r="B118" s="106" t="s">
        <v>103</v>
      </c>
      <c r="C118" s="101">
        <v>30</v>
      </c>
      <c r="D118" s="80">
        <v>51</v>
      </c>
      <c r="E118" s="98">
        <v>38665</v>
      </c>
      <c r="F118" s="80"/>
      <c r="G118" s="80"/>
      <c r="H118" s="80"/>
      <c r="I118" s="80">
        <v>293</v>
      </c>
      <c r="J118" s="80"/>
      <c r="K118" s="80">
        <v>2290</v>
      </c>
      <c r="L118" s="80">
        <v>1</v>
      </c>
      <c r="M118" s="80"/>
      <c r="N118" s="80">
        <v>1243</v>
      </c>
      <c r="O118" s="80"/>
      <c r="P118" s="80"/>
      <c r="Q118" s="80">
        <v>5</v>
      </c>
      <c r="R118" s="80"/>
      <c r="S118" s="80"/>
      <c r="T118" s="80">
        <v>6</v>
      </c>
      <c r="U118" s="80">
        <v>8</v>
      </c>
      <c r="V118" s="80">
        <v>6</v>
      </c>
      <c r="W118" s="100"/>
      <c r="X118" s="80"/>
      <c r="Y118" s="80"/>
      <c r="Z118" s="80"/>
      <c r="AA118" s="80"/>
      <c r="AB118" s="80">
        <v>2008</v>
      </c>
      <c r="AC118" s="80">
        <v>11</v>
      </c>
      <c r="AD118" s="80"/>
      <c r="AE118" s="80"/>
      <c r="AF118" s="80"/>
      <c r="AG118" s="80">
        <v>2</v>
      </c>
      <c r="AH118" s="80"/>
      <c r="AI118" s="80"/>
      <c r="AJ118" s="80"/>
      <c r="AK118" s="80"/>
      <c r="AL118" s="80">
        <v>2</v>
      </c>
      <c r="AM118" s="80"/>
      <c r="AN118" s="80">
        <v>4349</v>
      </c>
      <c r="AO118" s="100"/>
      <c r="AP118" s="80"/>
      <c r="AQ118" s="80"/>
      <c r="AR118" s="80"/>
      <c r="AS118" s="80"/>
      <c r="AT118" s="80"/>
      <c r="AU118" s="80">
        <v>1723</v>
      </c>
      <c r="AV118" s="80"/>
      <c r="AW118" s="80"/>
      <c r="AX118" s="80"/>
      <c r="AY118" s="80"/>
      <c r="AZ118" s="80">
        <v>2260</v>
      </c>
      <c r="BA118" s="80">
        <v>2</v>
      </c>
      <c r="BB118" s="80"/>
      <c r="BC118" s="80">
        <v>921</v>
      </c>
      <c r="BD118" s="80"/>
      <c r="BE118" s="80"/>
      <c r="BF118" s="80">
        <v>3528</v>
      </c>
      <c r="BG118" s="100"/>
      <c r="BH118" s="80"/>
      <c r="BI118" s="80">
        <v>684</v>
      </c>
      <c r="BJ118" s="80">
        <v>1022</v>
      </c>
      <c r="BK118" s="80">
        <v>1</v>
      </c>
      <c r="BL118" s="80"/>
      <c r="BM118" s="80">
        <v>1</v>
      </c>
      <c r="BN118" s="80"/>
      <c r="BO118" s="80">
        <v>5307</v>
      </c>
      <c r="BP118" s="100"/>
      <c r="BQ118" s="80">
        <v>1658</v>
      </c>
      <c r="BR118" s="80"/>
      <c r="BS118" s="80">
        <v>1</v>
      </c>
      <c r="BT118" s="80">
        <v>5</v>
      </c>
      <c r="BU118" s="80">
        <v>262</v>
      </c>
      <c r="BV118" s="80">
        <v>1</v>
      </c>
      <c r="BW118" s="80"/>
      <c r="BX118" s="80"/>
      <c r="BY118" s="80">
        <v>1528</v>
      </c>
      <c r="BZ118" s="80">
        <v>2</v>
      </c>
      <c r="CA118" s="80"/>
      <c r="CB118" s="80">
        <v>536</v>
      </c>
      <c r="CC118" s="80">
        <v>10</v>
      </c>
      <c r="CD118" s="80">
        <v>16</v>
      </c>
      <c r="CE118" s="100">
        <v>1064</v>
      </c>
      <c r="CF118" s="80"/>
      <c r="CG118" s="80">
        <v>729</v>
      </c>
      <c r="CH118" s="80">
        <v>720</v>
      </c>
      <c r="CI118" s="80"/>
      <c r="CJ118" s="80">
        <v>3</v>
      </c>
      <c r="CK118" s="80"/>
      <c r="CL118" s="80">
        <v>695</v>
      </c>
      <c r="CM118" s="80"/>
      <c r="CN118" s="80"/>
      <c r="CO118" s="80"/>
      <c r="CP118" s="100">
        <v>680</v>
      </c>
      <c r="CQ118" s="80"/>
      <c r="CR118" s="80"/>
      <c r="CS118" s="80">
        <v>4</v>
      </c>
      <c r="CT118" s="80">
        <v>1</v>
      </c>
      <c r="CU118" s="80">
        <v>2</v>
      </c>
      <c r="CV118" s="80">
        <v>505</v>
      </c>
      <c r="CW118" s="80"/>
      <c r="CX118" s="80"/>
      <c r="CY118" s="100">
        <v>955</v>
      </c>
      <c r="CZ118" s="80">
        <v>385</v>
      </c>
      <c r="DA118" s="80"/>
      <c r="DB118" s="80">
        <v>3</v>
      </c>
      <c r="DC118" s="80">
        <v>440</v>
      </c>
      <c r="DD118" s="80">
        <v>7</v>
      </c>
      <c r="DE118" s="80">
        <v>393</v>
      </c>
      <c r="DF118" s="80">
        <v>382</v>
      </c>
      <c r="DG118" s="80">
        <v>2005</v>
      </c>
    </row>
    <row r="119" spans="1:111" ht="16" thickBot="1" x14ac:dyDescent="0.25">
      <c r="A119" s="511"/>
      <c r="B119" s="105" t="s">
        <v>81</v>
      </c>
      <c r="C119" s="99"/>
      <c r="D119" s="80">
        <v>12</v>
      </c>
      <c r="E119" s="98">
        <v>197</v>
      </c>
      <c r="F119" s="80"/>
      <c r="G119" s="80"/>
      <c r="H119" s="80"/>
      <c r="I119" s="80"/>
      <c r="J119" s="80"/>
      <c r="K119" s="80">
        <v>17</v>
      </c>
      <c r="L119" s="80"/>
      <c r="M119" s="80"/>
      <c r="N119" s="80"/>
      <c r="O119" s="80"/>
      <c r="P119" s="80"/>
      <c r="Q119" s="80"/>
      <c r="R119" s="80"/>
      <c r="S119" s="80"/>
      <c r="T119" s="80"/>
      <c r="U119" s="80"/>
      <c r="V119" s="80"/>
      <c r="W119" s="100"/>
      <c r="X119" s="80"/>
      <c r="Y119" s="80"/>
      <c r="Z119" s="80"/>
      <c r="AA119" s="80"/>
      <c r="AB119" s="80">
        <v>1</v>
      </c>
      <c r="AC119" s="80"/>
      <c r="AD119" s="80"/>
      <c r="AE119" s="80"/>
      <c r="AF119" s="80"/>
      <c r="AG119" s="80"/>
      <c r="AH119" s="80"/>
      <c r="AI119" s="80"/>
      <c r="AJ119" s="80"/>
      <c r="AK119" s="80"/>
      <c r="AL119" s="80"/>
      <c r="AM119" s="80"/>
      <c r="AN119" s="80">
        <v>27</v>
      </c>
      <c r="AO119" s="100"/>
      <c r="AP119" s="80"/>
      <c r="AQ119" s="80"/>
      <c r="AR119" s="80"/>
      <c r="AS119" s="80"/>
      <c r="AT119" s="80"/>
      <c r="AU119" s="80">
        <v>4</v>
      </c>
      <c r="AV119" s="80"/>
      <c r="AW119" s="80"/>
      <c r="AX119" s="80"/>
      <c r="AY119" s="80"/>
      <c r="AZ119" s="80">
        <v>1</v>
      </c>
      <c r="BA119" s="80"/>
      <c r="BB119" s="80"/>
      <c r="BC119" s="80"/>
      <c r="BD119" s="80"/>
      <c r="BE119" s="80"/>
      <c r="BF119" s="80">
        <v>62</v>
      </c>
      <c r="BG119" s="100"/>
      <c r="BH119" s="80"/>
      <c r="BI119" s="80"/>
      <c r="BJ119" s="80">
        <v>1</v>
      </c>
      <c r="BK119" s="80"/>
      <c r="BL119" s="80"/>
      <c r="BM119" s="80"/>
      <c r="BN119" s="80"/>
      <c r="BO119" s="80">
        <v>52</v>
      </c>
      <c r="BP119" s="100"/>
      <c r="BQ119" s="80">
        <v>1</v>
      </c>
      <c r="BR119" s="80"/>
      <c r="BS119" s="80"/>
      <c r="BT119" s="80"/>
      <c r="BU119" s="80"/>
      <c r="BV119" s="80"/>
      <c r="BW119" s="80"/>
      <c r="BX119" s="80"/>
      <c r="BY119" s="80"/>
      <c r="BZ119" s="80"/>
      <c r="CA119" s="80"/>
      <c r="CB119" s="80"/>
      <c r="CC119" s="80"/>
      <c r="CD119" s="80"/>
      <c r="CE119" s="100"/>
      <c r="CF119" s="80"/>
      <c r="CG119" s="80"/>
      <c r="CH119" s="80">
        <v>1</v>
      </c>
      <c r="CI119" s="80"/>
      <c r="CJ119" s="80"/>
      <c r="CK119" s="80"/>
      <c r="CL119" s="80"/>
      <c r="CM119" s="80"/>
      <c r="CN119" s="80"/>
      <c r="CO119" s="80"/>
      <c r="CP119" s="100">
        <v>2</v>
      </c>
      <c r="CQ119" s="80"/>
      <c r="CR119" s="80"/>
      <c r="CS119" s="80"/>
      <c r="CT119" s="80"/>
      <c r="CU119" s="80"/>
      <c r="CV119" s="80"/>
      <c r="CW119" s="80"/>
      <c r="CX119" s="80"/>
      <c r="CY119" s="100"/>
      <c r="CZ119" s="80"/>
      <c r="DA119" s="80"/>
      <c r="DB119" s="80"/>
      <c r="DC119" s="80"/>
      <c r="DD119" s="80"/>
      <c r="DE119" s="80"/>
      <c r="DF119" s="80"/>
      <c r="DG119" s="80">
        <v>28</v>
      </c>
    </row>
    <row r="120" spans="1:111" ht="49" thickBot="1" x14ac:dyDescent="0.25">
      <c r="A120" s="115" t="s">
        <v>621</v>
      </c>
      <c r="B120" s="109" t="s">
        <v>184</v>
      </c>
      <c r="C120" s="101">
        <v>67</v>
      </c>
      <c r="D120" s="80">
        <v>25</v>
      </c>
      <c r="E120" s="98">
        <v>1456</v>
      </c>
      <c r="F120" s="102"/>
      <c r="G120" s="102"/>
      <c r="H120" s="102"/>
      <c r="I120" s="102">
        <v>51</v>
      </c>
      <c r="J120" s="102"/>
      <c r="K120" s="102"/>
      <c r="L120" s="102">
        <v>1</v>
      </c>
      <c r="M120" s="102"/>
      <c r="N120" s="102">
        <v>2</v>
      </c>
      <c r="O120" s="102">
        <v>1</v>
      </c>
      <c r="P120" s="102"/>
      <c r="Q120" s="102"/>
      <c r="R120" s="102"/>
      <c r="S120" s="102"/>
      <c r="T120" s="102"/>
      <c r="U120" s="102"/>
      <c r="V120" s="102"/>
      <c r="W120" s="103"/>
      <c r="X120" s="102"/>
      <c r="Y120" s="102"/>
      <c r="Z120" s="102"/>
      <c r="AA120" s="102"/>
      <c r="AB120" s="102">
        <v>691</v>
      </c>
      <c r="AC120" s="102">
        <v>3</v>
      </c>
      <c r="AD120" s="102"/>
      <c r="AE120" s="102"/>
      <c r="AF120" s="102"/>
      <c r="AG120" s="102"/>
      <c r="AH120" s="102"/>
      <c r="AI120" s="102"/>
      <c r="AJ120" s="102"/>
      <c r="AK120" s="102"/>
      <c r="AL120" s="102"/>
      <c r="AM120" s="102"/>
      <c r="AN120" s="102">
        <v>2</v>
      </c>
      <c r="AO120" s="103"/>
      <c r="AP120" s="102"/>
      <c r="AQ120" s="102"/>
      <c r="AR120" s="102"/>
      <c r="AS120" s="102"/>
      <c r="AT120" s="102"/>
      <c r="AU120" s="102">
        <v>77</v>
      </c>
      <c r="AV120" s="102"/>
      <c r="AW120" s="102"/>
      <c r="AX120" s="102"/>
      <c r="AY120" s="102"/>
      <c r="AZ120" s="102"/>
      <c r="BA120" s="102">
        <v>3</v>
      </c>
      <c r="BB120" s="102"/>
      <c r="BC120" s="102"/>
      <c r="BD120" s="102"/>
      <c r="BE120" s="102"/>
      <c r="BF120" s="102"/>
      <c r="BG120" s="103">
        <v>104</v>
      </c>
      <c r="BH120" s="102"/>
      <c r="BI120" s="102">
        <v>3</v>
      </c>
      <c r="BJ120" s="102">
        <v>1</v>
      </c>
      <c r="BK120" s="102"/>
      <c r="BL120" s="102">
        <v>2</v>
      </c>
      <c r="BM120" s="102">
        <v>1</v>
      </c>
      <c r="BN120" s="102"/>
      <c r="BO120" s="102">
        <v>3</v>
      </c>
      <c r="BP120" s="103">
        <v>144</v>
      </c>
      <c r="BQ120" s="102">
        <v>1</v>
      </c>
      <c r="BR120" s="102"/>
      <c r="BS120" s="102"/>
      <c r="BT120" s="102"/>
      <c r="BU120" s="102"/>
      <c r="BV120" s="102"/>
      <c r="BW120" s="102"/>
      <c r="BX120" s="102"/>
      <c r="BY120" s="102"/>
      <c r="BZ120" s="102"/>
      <c r="CA120" s="102"/>
      <c r="CB120" s="102"/>
      <c r="CC120" s="102">
        <v>1</v>
      </c>
      <c r="CD120" s="102">
        <v>1</v>
      </c>
      <c r="CE120" s="103">
        <v>93</v>
      </c>
      <c r="CF120" s="102"/>
      <c r="CG120" s="102"/>
      <c r="CH120" s="102"/>
      <c r="CI120" s="102"/>
      <c r="CJ120" s="102"/>
      <c r="CK120" s="102"/>
      <c r="CL120" s="102"/>
      <c r="CM120" s="102"/>
      <c r="CN120" s="102"/>
      <c r="CO120" s="102"/>
      <c r="CP120" s="103">
        <v>4</v>
      </c>
      <c r="CQ120" s="102"/>
      <c r="CR120" s="102"/>
      <c r="CS120" s="102"/>
      <c r="CT120" s="102"/>
      <c r="CU120" s="102"/>
      <c r="CV120" s="102">
        <v>2</v>
      </c>
      <c r="CW120" s="102"/>
      <c r="CX120" s="102"/>
      <c r="CY120" s="103">
        <v>17</v>
      </c>
      <c r="CZ120" s="102">
        <v>247</v>
      </c>
      <c r="DA120" s="102"/>
      <c r="DB120" s="102"/>
      <c r="DC120" s="102"/>
      <c r="DD120" s="102"/>
      <c r="DE120" s="102">
        <v>1</v>
      </c>
      <c r="DF120" s="102"/>
      <c r="DG120" s="102"/>
    </row>
    <row r="121" spans="1:111" ht="26" customHeight="1" x14ac:dyDescent="0.2">
      <c r="A121" s="511" t="s">
        <v>622</v>
      </c>
      <c r="B121" s="106" t="s">
        <v>103</v>
      </c>
      <c r="C121" s="101">
        <v>617</v>
      </c>
      <c r="D121" s="80">
        <v>79</v>
      </c>
      <c r="E121" s="98">
        <v>28687</v>
      </c>
      <c r="F121" s="102"/>
      <c r="G121" s="102"/>
      <c r="H121" s="102"/>
      <c r="I121" s="102">
        <v>1261</v>
      </c>
      <c r="J121" s="102">
        <v>7</v>
      </c>
      <c r="K121" s="102"/>
      <c r="L121" s="102">
        <v>98</v>
      </c>
      <c r="M121" s="102">
        <v>38</v>
      </c>
      <c r="N121" s="102">
        <v>544</v>
      </c>
      <c r="O121" s="102">
        <v>768</v>
      </c>
      <c r="P121" s="102"/>
      <c r="Q121" s="102">
        <v>7</v>
      </c>
      <c r="R121" s="102"/>
      <c r="S121" s="102">
        <v>41</v>
      </c>
      <c r="T121" s="102">
        <v>63</v>
      </c>
      <c r="U121" s="102">
        <v>39</v>
      </c>
      <c r="V121" s="102">
        <v>91</v>
      </c>
      <c r="W121" s="103"/>
      <c r="X121" s="102">
        <v>2603</v>
      </c>
      <c r="Y121" s="102"/>
      <c r="Z121" s="102"/>
      <c r="AA121" s="102">
        <v>986</v>
      </c>
      <c r="AB121" s="102">
        <v>1220</v>
      </c>
      <c r="AC121" s="102">
        <v>534</v>
      </c>
      <c r="AD121" s="102"/>
      <c r="AE121" s="102"/>
      <c r="AF121" s="102">
        <v>3</v>
      </c>
      <c r="AG121" s="102">
        <v>45</v>
      </c>
      <c r="AH121" s="102"/>
      <c r="AI121" s="102"/>
      <c r="AJ121" s="102"/>
      <c r="AK121" s="102"/>
      <c r="AL121" s="102">
        <v>15</v>
      </c>
      <c r="AM121" s="102">
        <v>682</v>
      </c>
      <c r="AN121" s="102">
        <v>120</v>
      </c>
      <c r="AO121" s="103"/>
      <c r="AP121" s="102"/>
      <c r="AQ121" s="102">
        <v>39</v>
      </c>
      <c r="AR121" s="102">
        <v>2824</v>
      </c>
      <c r="AS121" s="102"/>
      <c r="AT121" s="102"/>
      <c r="AU121" s="102">
        <v>495</v>
      </c>
      <c r="AV121" s="102">
        <v>1</v>
      </c>
      <c r="AW121" s="102">
        <v>42</v>
      </c>
      <c r="AX121" s="102"/>
      <c r="AY121" s="102">
        <v>80</v>
      </c>
      <c r="AZ121" s="102">
        <v>15</v>
      </c>
      <c r="BA121" s="102">
        <v>1211</v>
      </c>
      <c r="BB121" s="102">
        <v>24</v>
      </c>
      <c r="BC121" s="102">
        <v>1192</v>
      </c>
      <c r="BD121" s="102">
        <v>39</v>
      </c>
      <c r="BE121" s="102">
        <v>3</v>
      </c>
      <c r="BF121" s="102">
        <v>190</v>
      </c>
      <c r="BG121" s="103">
        <v>486</v>
      </c>
      <c r="BH121" s="102"/>
      <c r="BI121" s="102">
        <v>961</v>
      </c>
      <c r="BJ121" s="102">
        <v>667</v>
      </c>
      <c r="BK121" s="102">
        <v>330</v>
      </c>
      <c r="BL121" s="102">
        <v>124</v>
      </c>
      <c r="BM121" s="102">
        <v>88</v>
      </c>
      <c r="BN121" s="102">
        <v>3</v>
      </c>
      <c r="BO121" s="102">
        <v>385</v>
      </c>
      <c r="BP121" s="103"/>
      <c r="BQ121" s="102">
        <v>2262</v>
      </c>
      <c r="BR121" s="102"/>
      <c r="BS121" s="102">
        <v>58</v>
      </c>
      <c r="BT121" s="102">
        <v>61</v>
      </c>
      <c r="BU121" s="102">
        <v>128</v>
      </c>
      <c r="BV121" s="102">
        <v>30</v>
      </c>
      <c r="BW121" s="102"/>
      <c r="BX121" s="102"/>
      <c r="BY121" s="102">
        <v>46</v>
      </c>
      <c r="BZ121" s="102">
        <v>56</v>
      </c>
      <c r="CA121" s="102">
        <v>19</v>
      </c>
      <c r="CB121" s="102">
        <v>27</v>
      </c>
      <c r="CC121" s="102">
        <v>25</v>
      </c>
      <c r="CD121" s="102">
        <v>296</v>
      </c>
      <c r="CE121" s="103">
        <v>966</v>
      </c>
      <c r="CF121" s="102">
        <v>38</v>
      </c>
      <c r="CG121" s="102">
        <v>135</v>
      </c>
      <c r="CH121" s="102">
        <v>203</v>
      </c>
      <c r="CI121" s="102">
        <v>20</v>
      </c>
      <c r="CJ121" s="102">
        <v>2</v>
      </c>
      <c r="CK121" s="102">
        <v>43</v>
      </c>
      <c r="CL121" s="102">
        <v>48</v>
      </c>
      <c r="CM121" s="102">
        <v>46</v>
      </c>
      <c r="CN121" s="102">
        <v>21</v>
      </c>
      <c r="CO121" s="102">
        <v>356</v>
      </c>
      <c r="CP121" s="103">
        <v>1104</v>
      </c>
      <c r="CQ121" s="102"/>
      <c r="CR121" s="102"/>
      <c r="CS121" s="102">
        <v>159</v>
      </c>
      <c r="CT121" s="102">
        <v>28</v>
      </c>
      <c r="CU121" s="102">
        <v>185</v>
      </c>
      <c r="CV121" s="102">
        <v>120</v>
      </c>
      <c r="CW121" s="102">
        <v>5</v>
      </c>
      <c r="CX121" s="102">
        <v>108</v>
      </c>
      <c r="CY121" s="103">
        <v>1275</v>
      </c>
      <c r="CZ121" s="102">
        <v>673</v>
      </c>
      <c r="DA121" s="102">
        <v>456</v>
      </c>
      <c r="DB121" s="102">
        <v>82</v>
      </c>
      <c r="DC121" s="102">
        <v>42</v>
      </c>
      <c r="DD121" s="102">
        <v>234</v>
      </c>
      <c r="DE121" s="102">
        <v>65</v>
      </c>
      <c r="DF121" s="102">
        <v>854</v>
      </c>
      <c r="DG121" s="102">
        <v>47</v>
      </c>
    </row>
    <row r="122" spans="1:111" ht="26" customHeight="1" thickBot="1" x14ac:dyDescent="0.25">
      <c r="A122" s="511"/>
      <c r="B122" s="109" t="s">
        <v>184</v>
      </c>
      <c r="C122" s="101">
        <v>4</v>
      </c>
      <c r="D122" s="80">
        <v>11</v>
      </c>
      <c r="E122" s="98">
        <v>24</v>
      </c>
      <c r="F122" s="80"/>
      <c r="G122" s="80"/>
      <c r="H122" s="80"/>
      <c r="I122" s="80">
        <v>1</v>
      </c>
      <c r="J122" s="80"/>
      <c r="K122" s="80"/>
      <c r="L122" s="80"/>
      <c r="M122" s="80"/>
      <c r="N122" s="80"/>
      <c r="O122" s="80"/>
      <c r="P122" s="80"/>
      <c r="Q122" s="80"/>
      <c r="R122" s="80"/>
      <c r="S122" s="80"/>
      <c r="T122" s="80"/>
      <c r="U122" s="80"/>
      <c r="V122" s="80"/>
      <c r="W122" s="100"/>
      <c r="X122" s="80">
        <v>7</v>
      </c>
      <c r="Y122" s="80"/>
      <c r="Z122" s="80"/>
      <c r="AA122" s="80"/>
      <c r="AB122" s="80">
        <v>1</v>
      </c>
      <c r="AC122" s="80">
        <v>3</v>
      </c>
      <c r="AD122" s="80"/>
      <c r="AE122" s="80"/>
      <c r="AF122" s="80"/>
      <c r="AG122" s="80"/>
      <c r="AH122" s="80"/>
      <c r="AI122" s="80"/>
      <c r="AJ122" s="80"/>
      <c r="AK122" s="80"/>
      <c r="AL122" s="80"/>
      <c r="AM122" s="80"/>
      <c r="AN122" s="80"/>
      <c r="AO122" s="100"/>
      <c r="AP122" s="80"/>
      <c r="AQ122" s="80"/>
      <c r="AR122" s="80">
        <v>1</v>
      </c>
      <c r="AS122" s="80"/>
      <c r="AT122" s="80"/>
      <c r="AU122" s="80"/>
      <c r="AV122" s="80"/>
      <c r="AW122" s="80"/>
      <c r="AX122" s="80"/>
      <c r="AY122" s="80"/>
      <c r="AZ122" s="80"/>
      <c r="BA122" s="80"/>
      <c r="BB122" s="80"/>
      <c r="BC122" s="80"/>
      <c r="BD122" s="80"/>
      <c r="BE122" s="80"/>
      <c r="BF122" s="80"/>
      <c r="BG122" s="100"/>
      <c r="BH122" s="80"/>
      <c r="BI122" s="80">
        <v>2</v>
      </c>
      <c r="BJ122" s="80"/>
      <c r="BK122" s="80"/>
      <c r="BL122" s="80"/>
      <c r="BM122" s="80"/>
      <c r="BN122" s="80"/>
      <c r="BO122" s="80"/>
      <c r="BP122" s="100"/>
      <c r="BQ122" s="80">
        <v>1</v>
      </c>
      <c r="BR122" s="80"/>
      <c r="BS122" s="80"/>
      <c r="BT122" s="80"/>
      <c r="BU122" s="80"/>
      <c r="BV122" s="80"/>
      <c r="BW122" s="80"/>
      <c r="BX122" s="80"/>
      <c r="BY122" s="80"/>
      <c r="BZ122" s="80"/>
      <c r="CA122" s="80"/>
      <c r="CB122" s="80"/>
      <c r="CC122" s="80"/>
      <c r="CD122" s="80"/>
      <c r="CE122" s="100"/>
      <c r="CF122" s="80"/>
      <c r="CG122" s="80"/>
      <c r="CH122" s="80"/>
      <c r="CI122" s="80"/>
      <c r="CJ122" s="80"/>
      <c r="CK122" s="80"/>
      <c r="CL122" s="80">
        <v>1</v>
      </c>
      <c r="CM122" s="80"/>
      <c r="CN122" s="80"/>
      <c r="CO122" s="80"/>
      <c r="CP122" s="100">
        <v>2</v>
      </c>
      <c r="CQ122" s="80"/>
      <c r="CR122" s="80"/>
      <c r="CS122" s="80"/>
      <c r="CT122" s="80"/>
      <c r="CU122" s="80"/>
      <c r="CV122" s="80"/>
      <c r="CW122" s="80"/>
      <c r="CX122" s="80"/>
      <c r="CY122" s="100">
        <v>2</v>
      </c>
      <c r="CZ122" s="80">
        <v>3</v>
      </c>
      <c r="DA122" s="80"/>
      <c r="DB122" s="80"/>
      <c r="DC122" s="80"/>
      <c r="DD122" s="80"/>
      <c r="DE122" s="80"/>
      <c r="DF122" s="80"/>
      <c r="DG122" s="80"/>
    </row>
    <row r="123" spans="1:111" ht="31" customHeight="1" x14ac:dyDescent="0.2">
      <c r="A123" s="511" t="s">
        <v>623</v>
      </c>
      <c r="B123" s="109" t="s">
        <v>184</v>
      </c>
      <c r="C123" s="101">
        <v>37</v>
      </c>
      <c r="D123" s="80">
        <v>18</v>
      </c>
      <c r="E123" s="98">
        <v>3662</v>
      </c>
      <c r="F123" s="102"/>
      <c r="G123" s="102"/>
      <c r="H123" s="102"/>
      <c r="I123" s="102">
        <v>124</v>
      </c>
      <c r="J123" s="102"/>
      <c r="K123" s="102"/>
      <c r="L123" s="102"/>
      <c r="M123" s="102"/>
      <c r="N123" s="102">
        <v>85</v>
      </c>
      <c r="O123" s="102"/>
      <c r="P123" s="102"/>
      <c r="Q123" s="102"/>
      <c r="R123" s="102"/>
      <c r="S123" s="102"/>
      <c r="T123" s="102"/>
      <c r="U123" s="102"/>
      <c r="V123" s="102"/>
      <c r="W123" s="103"/>
      <c r="X123" s="102">
        <v>443</v>
      </c>
      <c r="Y123" s="102"/>
      <c r="Z123" s="102"/>
      <c r="AA123" s="102">
        <v>342</v>
      </c>
      <c r="AB123" s="102">
        <v>8</v>
      </c>
      <c r="AC123" s="102">
        <v>44</v>
      </c>
      <c r="AD123" s="102"/>
      <c r="AE123" s="102"/>
      <c r="AF123" s="102"/>
      <c r="AG123" s="102"/>
      <c r="AH123" s="102"/>
      <c r="AI123" s="102"/>
      <c r="AJ123" s="102"/>
      <c r="AK123" s="102"/>
      <c r="AL123" s="102"/>
      <c r="AM123" s="102">
        <v>11</v>
      </c>
      <c r="AN123" s="102"/>
      <c r="AO123" s="103"/>
      <c r="AP123" s="102"/>
      <c r="AQ123" s="102"/>
      <c r="AR123" s="102">
        <v>862</v>
      </c>
      <c r="AS123" s="102"/>
      <c r="AT123" s="102"/>
      <c r="AU123" s="102">
        <v>1</v>
      </c>
      <c r="AV123" s="102"/>
      <c r="AW123" s="102"/>
      <c r="AX123" s="102"/>
      <c r="AY123" s="102"/>
      <c r="AZ123" s="102"/>
      <c r="BA123" s="102">
        <v>241</v>
      </c>
      <c r="BB123" s="102"/>
      <c r="BC123" s="102"/>
      <c r="BD123" s="102"/>
      <c r="BE123" s="102"/>
      <c r="BF123" s="102"/>
      <c r="BG123" s="103">
        <v>18</v>
      </c>
      <c r="BH123" s="102"/>
      <c r="BI123" s="102">
        <v>174</v>
      </c>
      <c r="BJ123" s="102"/>
      <c r="BK123" s="102">
        <v>267</v>
      </c>
      <c r="BL123" s="102"/>
      <c r="BM123" s="102"/>
      <c r="BN123" s="102"/>
      <c r="BO123" s="102"/>
      <c r="BP123" s="103"/>
      <c r="BQ123" s="102">
        <v>334</v>
      </c>
      <c r="BR123" s="102"/>
      <c r="BS123" s="102"/>
      <c r="BT123" s="102"/>
      <c r="BU123" s="102"/>
      <c r="BV123" s="102"/>
      <c r="BW123" s="102"/>
      <c r="BX123" s="102"/>
      <c r="BY123" s="102"/>
      <c r="BZ123" s="102"/>
      <c r="CA123" s="102"/>
      <c r="CB123" s="102"/>
      <c r="CC123" s="102"/>
      <c r="CD123" s="102"/>
      <c r="CE123" s="103">
        <v>242</v>
      </c>
      <c r="CF123" s="102"/>
      <c r="CG123" s="102"/>
      <c r="CH123" s="102"/>
      <c r="CI123" s="102"/>
      <c r="CJ123" s="102"/>
      <c r="CK123" s="102"/>
      <c r="CL123" s="102"/>
      <c r="CM123" s="102"/>
      <c r="CN123" s="102"/>
      <c r="CO123" s="102"/>
      <c r="CP123" s="103"/>
      <c r="CQ123" s="102"/>
      <c r="CR123" s="102"/>
      <c r="CS123" s="102"/>
      <c r="CT123" s="102"/>
      <c r="CU123" s="102"/>
      <c r="CV123" s="102"/>
      <c r="CW123" s="102"/>
      <c r="CX123" s="102"/>
      <c r="CY123" s="103">
        <v>260</v>
      </c>
      <c r="CZ123" s="102">
        <v>133</v>
      </c>
      <c r="DA123" s="102"/>
      <c r="DB123" s="102"/>
      <c r="DC123" s="102"/>
      <c r="DD123" s="102"/>
      <c r="DE123" s="102"/>
      <c r="DF123" s="102">
        <v>73</v>
      </c>
      <c r="DG123" s="102"/>
    </row>
    <row r="124" spans="1:111" ht="31" customHeight="1" thickBot="1" x14ac:dyDescent="0.25">
      <c r="A124" s="511"/>
      <c r="B124" s="105" t="s">
        <v>81</v>
      </c>
      <c r="C124" s="101">
        <v>8</v>
      </c>
      <c r="D124" s="80">
        <v>3</v>
      </c>
      <c r="E124" s="98">
        <v>210</v>
      </c>
      <c r="F124" s="80"/>
      <c r="G124" s="80"/>
      <c r="H124" s="80"/>
      <c r="I124" s="80"/>
      <c r="J124" s="80"/>
      <c r="K124" s="80"/>
      <c r="L124" s="80"/>
      <c r="M124" s="80"/>
      <c r="N124" s="80"/>
      <c r="O124" s="80"/>
      <c r="P124" s="80"/>
      <c r="Q124" s="80"/>
      <c r="R124" s="80"/>
      <c r="S124" s="80"/>
      <c r="T124" s="80"/>
      <c r="U124" s="80"/>
      <c r="V124" s="80"/>
      <c r="W124" s="100"/>
      <c r="X124" s="80">
        <v>4</v>
      </c>
      <c r="Y124" s="80"/>
      <c r="Z124" s="80"/>
      <c r="AA124" s="80">
        <v>187</v>
      </c>
      <c r="AB124" s="80"/>
      <c r="AC124" s="80"/>
      <c r="AD124" s="80"/>
      <c r="AE124" s="80"/>
      <c r="AF124" s="80"/>
      <c r="AG124" s="80"/>
      <c r="AH124" s="80"/>
      <c r="AI124" s="80"/>
      <c r="AJ124" s="80"/>
      <c r="AK124" s="80"/>
      <c r="AL124" s="80"/>
      <c r="AM124" s="80"/>
      <c r="AN124" s="80"/>
      <c r="AO124" s="100"/>
      <c r="AP124" s="80"/>
      <c r="AQ124" s="80"/>
      <c r="AR124" s="80">
        <v>19</v>
      </c>
      <c r="AS124" s="80"/>
      <c r="AT124" s="80"/>
      <c r="AU124" s="80"/>
      <c r="AV124" s="80"/>
      <c r="AW124" s="80"/>
      <c r="AX124" s="80"/>
      <c r="AY124" s="80"/>
      <c r="AZ124" s="80"/>
      <c r="BA124" s="80"/>
      <c r="BB124" s="80"/>
      <c r="BC124" s="80"/>
      <c r="BD124" s="80"/>
      <c r="BE124" s="80"/>
      <c r="BF124" s="80"/>
      <c r="BG124" s="100"/>
      <c r="BH124" s="80"/>
      <c r="BI124" s="80"/>
      <c r="BJ124" s="80"/>
      <c r="BK124" s="80"/>
      <c r="BL124" s="80"/>
      <c r="BM124" s="80"/>
      <c r="BN124" s="80"/>
      <c r="BO124" s="80"/>
      <c r="BP124" s="100"/>
      <c r="BQ124" s="80"/>
      <c r="BR124" s="80"/>
      <c r="BS124" s="80"/>
      <c r="BT124" s="80"/>
      <c r="BU124" s="80"/>
      <c r="BV124" s="80"/>
      <c r="BW124" s="80"/>
      <c r="BX124" s="80"/>
      <c r="BY124" s="80"/>
      <c r="BZ124" s="80"/>
      <c r="CA124" s="80"/>
      <c r="CB124" s="80"/>
      <c r="CC124" s="80"/>
      <c r="CD124" s="80"/>
      <c r="CE124" s="100"/>
      <c r="CF124" s="80"/>
      <c r="CG124" s="80"/>
      <c r="CH124" s="80"/>
      <c r="CI124" s="80"/>
      <c r="CJ124" s="80"/>
      <c r="CK124" s="80"/>
      <c r="CL124" s="80"/>
      <c r="CM124" s="80"/>
      <c r="CN124" s="80"/>
      <c r="CO124" s="80"/>
      <c r="CP124" s="100"/>
      <c r="CQ124" s="80"/>
      <c r="CR124" s="80"/>
      <c r="CS124" s="80"/>
      <c r="CT124" s="80"/>
      <c r="CU124" s="80"/>
      <c r="CV124" s="80"/>
      <c r="CW124" s="80"/>
      <c r="CX124" s="80"/>
      <c r="CY124" s="100"/>
      <c r="CZ124" s="80"/>
      <c r="DA124" s="80"/>
      <c r="DB124" s="80"/>
      <c r="DC124" s="80"/>
      <c r="DD124" s="80"/>
      <c r="DE124" s="80"/>
      <c r="DF124" s="80"/>
      <c r="DG124" s="80"/>
    </row>
    <row r="125" spans="1:111" ht="49" thickBot="1" x14ac:dyDescent="0.25">
      <c r="A125" s="115" t="s">
        <v>624</v>
      </c>
      <c r="B125" s="105" t="s">
        <v>81</v>
      </c>
      <c r="C125" s="101">
        <v>23</v>
      </c>
      <c r="D125" s="80">
        <v>4</v>
      </c>
      <c r="E125" s="98">
        <v>951</v>
      </c>
      <c r="F125" s="102"/>
      <c r="G125" s="102"/>
      <c r="H125" s="102"/>
      <c r="I125" s="102"/>
      <c r="J125" s="102"/>
      <c r="K125" s="102"/>
      <c r="L125" s="102"/>
      <c r="M125" s="102"/>
      <c r="N125" s="102"/>
      <c r="O125" s="102"/>
      <c r="P125" s="102"/>
      <c r="Q125" s="102"/>
      <c r="R125" s="102"/>
      <c r="S125" s="102"/>
      <c r="T125" s="102"/>
      <c r="U125" s="102"/>
      <c r="V125" s="102"/>
      <c r="W125" s="103"/>
      <c r="X125" s="102">
        <v>5</v>
      </c>
      <c r="Y125" s="102"/>
      <c r="Z125" s="102"/>
      <c r="AA125" s="102">
        <v>545</v>
      </c>
      <c r="AB125" s="102"/>
      <c r="AC125" s="102"/>
      <c r="AD125" s="102"/>
      <c r="AE125" s="102"/>
      <c r="AF125" s="102"/>
      <c r="AG125" s="102"/>
      <c r="AH125" s="102"/>
      <c r="AI125" s="102"/>
      <c r="AJ125" s="102"/>
      <c r="AK125" s="102"/>
      <c r="AL125" s="102"/>
      <c r="AM125" s="102"/>
      <c r="AN125" s="102"/>
      <c r="AO125" s="103"/>
      <c r="AP125" s="102">
        <v>231</v>
      </c>
      <c r="AQ125" s="102"/>
      <c r="AR125" s="102"/>
      <c r="AS125" s="102"/>
      <c r="AT125" s="102"/>
      <c r="AU125" s="102"/>
      <c r="AV125" s="102"/>
      <c r="AW125" s="102"/>
      <c r="AX125" s="102"/>
      <c r="AY125" s="102"/>
      <c r="AZ125" s="102"/>
      <c r="BA125" s="102"/>
      <c r="BB125" s="102"/>
      <c r="BC125" s="102"/>
      <c r="BD125" s="102"/>
      <c r="BE125" s="102"/>
      <c r="BF125" s="102"/>
      <c r="BG125" s="103"/>
      <c r="BH125" s="102"/>
      <c r="BI125" s="102"/>
      <c r="BJ125" s="102"/>
      <c r="BK125" s="102"/>
      <c r="BL125" s="102"/>
      <c r="BM125" s="102"/>
      <c r="BN125" s="102"/>
      <c r="BO125" s="102"/>
      <c r="BP125" s="103"/>
      <c r="BQ125" s="102"/>
      <c r="BR125" s="102"/>
      <c r="BS125" s="102"/>
      <c r="BT125" s="102"/>
      <c r="BU125" s="102"/>
      <c r="BV125" s="102"/>
      <c r="BW125" s="102"/>
      <c r="BX125" s="102"/>
      <c r="BY125" s="102"/>
      <c r="BZ125" s="102"/>
      <c r="CA125" s="102"/>
      <c r="CB125" s="102"/>
      <c r="CC125" s="102"/>
      <c r="CD125" s="102"/>
      <c r="CE125" s="103"/>
      <c r="CF125" s="102"/>
      <c r="CG125" s="102"/>
      <c r="CH125" s="102"/>
      <c r="CI125" s="102"/>
      <c r="CJ125" s="102"/>
      <c r="CK125" s="102"/>
      <c r="CL125" s="102"/>
      <c r="CM125" s="102"/>
      <c r="CN125" s="102"/>
      <c r="CO125" s="102"/>
      <c r="CP125" s="103"/>
      <c r="CQ125" s="102"/>
      <c r="CR125" s="102"/>
      <c r="CS125" s="102"/>
      <c r="CT125" s="102"/>
      <c r="CU125" s="102"/>
      <c r="CV125" s="102"/>
      <c r="CW125" s="102"/>
      <c r="CX125" s="102"/>
      <c r="CY125" s="103"/>
      <c r="CZ125" s="102">
        <v>170</v>
      </c>
      <c r="DA125" s="102"/>
      <c r="DB125" s="102"/>
      <c r="DC125" s="102"/>
      <c r="DD125" s="102"/>
      <c r="DE125" s="102"/>
      <c r="DF125" s="102"/>
      <c r="DG125" s="102"/>
    </row>
    <row r="126" spans="1:111" x14ac:dyDescent="0.2">
      <c r="A126" s="511" t="s">
        <v>625</v>
      </c>
      <c r="B126" s="106" t="s">
        <v>103</v>
      </c>
      <c r="C126" s="99"/>
      <c r="D126" s="80">
        <v>4</v>
      </c>
      <c r="E126" s="98">
        <v>101</v>
      </c>
      <c r="F126" s="102"/>
      <c r="G126" s="102"/>
      <c r="H126" s="102"/>
      <c r="I126" s="102"/>
      <c r="J126" s="102"/>
      <c r="K126" s="102"/>
      <c r="L126" s="102"/>
      <c r="M126" s="102"/>
      <c r="N126" s="102"/>
      <c r="O126" s="102"/>
      <c r="P126" s="102"/>
      <c r="Q126" s="102"/>
      <c r="R126" s="102"/>
      <c r="S126" s="102"/>
      <c r="T126" s="102"/>
      <c r="U126" s="102"/>
      <c r="V126" s="102"/>
      <c r="W126" s="103"/>
      <c r="X126" s="102">
        <v>21</v>
      </c>
      <c r="Y126" s="102"/>
      <c r="Z126" s="102"/>
      <c r="AA126" s="102">
        <v>31</v>
      </c>
      <c r="AB126" s="102"/>
      <c r="AC126" s="102"/>
      <c r="AD126" s="102"/>
      <c r="AE126" s="102"/>
      <c r="AF126" s="102"/>
      <c r="AG126" s="102"/>
      <c r="AH126" s="102"/>
      <c r="AI126" s="102"/>
      <c r="AJ126" s="102"/>
      <c r="AK126" s="102"/>
      <c r="AL126" s="102"/>
      <c r="AM126" s="102">
        <v>11</v>
      </c>
      <c r="AN126" s="102"/>
      <c r="AO126" s="103"/>
      <c r="AP126" s="102"/>
      <c r="AQ126" s="102"/>
      <c r="AR126" s="102"/>
      <c r="AS126" s="102"/>
      <c r="AT126" s="102"/>
      <c r="AU126" s="102"/>
      <c r="AV126" s="102"/>
      <c r="AW126" s="102"/>
      <c r="AX126" s="102"/>
      <c r="AY126" s="102"/>
      <c r="AZ126" s="102"/>
      <c r="BA126" s="102"/>
      <c r="BB126" s="102"/>
      <c r="BC126" s="102"/>
      <c r="BD126" s="102"/>
      <c r="BE126" s="102"/>
      <c r="BF126" s="102"/>
      <c r="BG126" s="103"/>
      <c r="BH126" s="102"/>
      <c r="BI126" s="102"/>
      <c r="BJ126" s="102"/>
      <c r="BK126" s="102"/>
      <c r="BL126" s="102"/>
      <c r="BM126" s="102"/>
      <c r="BN126" s="102"/>
      <c r="BO126" s="102"/>
      <c r="BP126" s="103"/>
      <c r="BQ126" s="102"/>
      <c r="BR126" s="102"/>
      <c r="BS126" s="102"/>
      <c r="BT126" s="102"/>
      <c r="BU126" s="102"/>
      <c r="BV126" s="102"/>
      <c r="BW126" s="102"/>
      <c r="BX126" s="102"/>
      <c r="BY126" s="102"/>
      <c r="BZ126" s="102"/>
      <c r="CA126" s="102"/>
      <c r="CB126" s="102"/>
      <c r="CC126" s="102"/>
      <c r="CD126" s="102"/>
      <c r="CE126" s="103"/>
      <c r="CF126" s="102"/>
      <c r="CG126" s="102"/>
      <c r="CH126" s="102"/>
      <c r="CI126" s="102"/>
      <c r="CJ126" s="102"/>
      <c r="CK126" s="102">
        <v>38</v>
      </c>
      <c r="CL126" s="102"/>
      <c r="CM126" s="102"/>
      <c r="CN126" s="102"/>
      <c r="CO126" s="102"/>
      <c r="CP126" s="103"/>
      <c r="CQ126" s="102"/>
      <c r="CR126" s="102"/>
      <c r="CS126" s="102"/>
      <c r="CT126" s="102"/>
      <c r="CU126" s="102"/>
      <c r="CV126" s="102"/>
      <c r="CW126" s="102"/>
      <c r="CX126" s="102"/>
      <c r="CY126" s="103"/>
      <c r="CZ126" s="102"/>
      <c r="DA126" s="102"/>
      <c r="DB126" s="102"/>
      <c r="DC126" s="102"/>
      <c r="DD126" s="102"/>
      <c r="DE126" s="102"/>
      <c r="DF126" s="102"/>
      <c r="DG126" s="102"/>
    </row>
    <row r="127" spans="1:111" ht="16" thickBot="1" x14ac:dyDescent="0.25">
      <c r="A127" s="511"/>
      <c r="B127" s="109" t="s">
        <v>184</v>
      </c>
      <c r="C127" s="101">
        <v>1</v>
      </c>
      <c r="D127" s="80">
        <v>18</v>
      </c>
      <c r="E127" s="98">
        <v>1832</v>
      </c>
      <c r="F127" s="80"/>
      <c r="G127" s="80"/>
      <c r="H127" s="80"/>
      <c r="I127" s="80">
        <v>11</v>
      </c>
      <c r="J127" s="80"/>
      <c r="K127" s="80"/>
      <c r="L127" s="80"/>
      <c r="M127" s="80"/>
      <c r="N127" s="80"/>
      <c r="O127" s="80"/>
      <c r="P127" s="80"/>
      <c r="Q127" s="80"/>
      <c r="R127" s="80"/>
      <c r="S127" s="80"/>
      <c r="T127" s="80">
        <v>1</v>
      </c>
      <c r="U127" s="80"/>
      <c r="V127" s="80"/>
      <c r="W127" s="100"/>
      <c r="X127" s="80">
        <v>632</v>
      </c>
      <c r="Y127" s="80"/>
      <c r="Z127" s="80"/>
      <c r="AA127" s="80">
        <v>1</v>
      </c>
      <c r="AB127" s="80">
        <v>7</v>
      </c>
      <c r="AC127" s="80"/>
      <c r="AD127" s="80"/>
      <c r="AE127" s="80"/>
      <c r="AF127" s="80"/>
      <c r="AG127" s="80"/>
      <c r="AH127" s="80"/>
      <c r="AI127" s="80"/>
      <c r="AJ127" s="80"/>
      <c r="AK127" s="80"/>
      <c r="AL127" s="80"/>
      <c r="AM127" s="80"/>
      <c r="AN127" s="80"/>
      <c r="AO127" s="100"/>
      <c r="AP127" s="80"/>
      <c r="AQ127" s="80">
        <v>99</v>
      </c>
      <c r="AR127" s="80">
        <v>1</v>
      </c>
      <c r="AS127" s="80"/>
      <c r="AT127" s="80"/>
      <c r="AU127" s="80"/>
      <c r="AV127" s="80"/>
      <c r="AW127" s="80">
        <v>2</v>
      </c>
      <c r="AX127" s="80"/>
      <c r="AY127" s="80"/>
      <c r="AZ127" s="80"/>
      <c r="BA127" s="80"/>
      <c r="BB127" s="80"/>
      <c r="BC127" s="80">
        <v>2</v>
      </c>
      <c r="BD127" s="80"/>
      <c r="BE127" s="80"/>
      <c r="BF127" s="80"/>
      <c r="BG127" s="100">
        <v>662</v>
      </c>
      <c r="BH127" s="80"/>
      <c r="BI127" s="80">
        <v>61</v>
      </c>
      <c r="BJ127" s="80"/>
      <c r="BK127" s="80"/>
      <c r="BL127" s="80"/>
      <c r="BM127" s="80"/>
      <c r="BN127" s="80"/>
      <c r="BO127" s="80"/>
      <c r="BP127" s="100"/>
      <c r="BQ127" s="80">
        <v>23</v>
      </c>
      <c r="BR127" s="80"/>
      <c r="BS127" s="80"/>
      <c r="BT127" s="80"/>
      <c r="BU127" s="80">
        <v>9</v>
      </c>
      <c r="BV127" s="80"/>
      <c r="BW127" s="80"/>
      <c r="BX127" s="80"/>
      <c r="BY127" s="80"/>
      <c r="BZ127" s="80"/>
      <c r="CA127" s="80"/>
      <c r="CB127" s="80"/>
      <c r="CC127" s="80"/>
      <c r="CD127" s="80"/>
      <c r="CE127" s="100"/>
      <c r="CF127" s="80"/>
      <c r="CG127" s="80">
        <v>149</v>
      </c>
      <c r="CH127" s="80"/>
      <c r="CI127" s="80"/>
      <c r="CJ127" s="80"/>
      <c r="CK127" s="80"/>
      <c r="CL127" s="80"/>
      <c r="CM127" s="80"/>
      <c r="CN127" s="80"/>
      <c r="CO127" s="80"/>
      <c r="CP127" s="100"/>
      <c r="CQ127" s="80"/>
      <c r="CR127" s="80"/>
      <c r="CS127" s="80"/>
      <c r="CT127" s="80"/>
      <c r="CU127" s="80"/>
      <c r="CV127" s="80"/>
      <c r="CW127" s="80"/>
      <c r="CX127" s="80"/>
      <c r="CY127" s="100">
        <v>4</v>
      </c>
      <c r="CZ127" s="80">
        <v>22</v>
      </c>
      <c r="DA127" s="80"/>
      <c r="DB127" s="80"/>
      <c r="DC127" s="80">
        <v>142</v>
      </c>
      <c r="DD127" s="80"/>
      <c r="DE127" s="80">
        <v>4</v>
      </c>
      <c r="DF127" s="80"/>
      <c r="DG127" s="80"/>
    </row>
    <row r="128" spans="1:111" x14ac:dyDescent="0.2">
      <c r="A128" s="511" t="s">
        <v>626</v>
      </c>
      <c r="B128" s="106" t="s">
        <v>103</v>
      </c>
      <c r="C128" s="101">
        <v>86</v>
      </c>
      <c r="D128" s="80">
        <v>54</v>
      </c>
      <c r="E128" s="98">
        <v>3247</v>
      </c>
      <c r="F128" s="102"/>
      <c r="G128" s="102">
        <v>6</v>
      </c>
      <c r="H128" s="102"/>
      <c r="I128" s="102">
        <v>170</v>
      </c>
      <c r="J128" s="102"/>
      <c r="K128" s="102"/>
      <c r="L128" s="102">
        <v>34</v>
      </c>
      <c r="M128" s="102">
        <v>39</v>
      </c>
      <c r="N128" s="102">
        <v>12</v>
      </c>
      <c r="O128" s="102">
        <v>58</v>
      </c>
      <c r="P128" s="102"/>
      <c r="Q128" s="102"/>
      <c r="R128" s="102"/>
      <c r="S128" s="102"/>
      <c r="T128" s="102">
        <v>2</v>
      </c>
      <c r="U128" s="102">
        <v>2</v>
      </c>
      <c r="V128" s="102"/>
      <c r="W128" s="103"/>
      <c r="X128" s="102">
        <v>341</v>
      </c>
      <c r="Y128" s="102"/>
      <c r="Z128" s="102"/>
      <c r="AA128" s="102">
        <v>193</v>
      </c>
      <c r="AB128" s="102">
        <v>120</v>
      </c>
      <c r="AC128" s="102">
        <v>87</v>
      </c>
      <c r="AD128" s="102"/>
      <c r="AE128" s="102"/>
      <c r="AF128" s="102"/>
      <c r="AG128" s="102">
        <v>49</v>
      </c>
      <c r="AH128" s="102"/>
      <c r="AI128" s="102"/>
      <c r="AJ128" s="102"/>
      <c r="AK128" s="102"/>
      <c r="AL128" s="102"/>
      <c r="AM128" s="102">
        <v>88</v>
      </c>
      <c r="AN128" s="102"/>
      <c r="AO128" s="103"/>
      <c r="AP128" s="102"/>
      <c r="AQ128" s="102"/>
      <c r="AR128" s="102">
        <v>19</v>
      </c>
      <c r="AS128" s="102"/>
      <c r="AT128" s="102"/>
      <c r="AU128" s="102">
        <v>276</v>
      </c>
      <c r="AV128" s="102"/>
      <c r="AW128" s="102">
        <v>95</v>
      </c>
      <c r="AX128" s="102"/>
      <c r="AY128" s="102">
        <v>24</v>
      </c>
      <c r="AZ128" s="102">
        <v>12</v>
      </c>
      <c r="BA128" s="102">
        <v>40</v>
      </c>
      <c r="BB128" s="102">
        <v>6</v>
      </c>
      <c r="BC128" s="102">
        <v>21</v>
      </c>
      <c r="BD128" s="102"/>
      <c r="BE128" s="102">
        <v>14</v>
      </c>
      <c r="BF128" s="102"/>
      <c r="BG128" s="103"/>
      <c r="BH128" s="102"/>
      <c r="BI128" s="102">
        <v>85</v>
      </c>
      <c r="BJ128" s="102">
        <v>68</v>
      </c>
      <c r="BK128" s="102">
        <v>58</v>
      </c>
      <c r="BL128" s="102">
        <v>41</v>
      </c>
      <c r="BM128" s="102">
        <v>57</v>
      </c>
      <c r="BN128" s="102"/>
      <c r="BO128" s="102"/>
      <c r="BP128" s="103"/>
      <c r="BQ128" s="102">
        <v>156</v>
      </c>
      <c r="BR128" s="102"/>
      <c r="BS128" s="102">
        <v>11</v>
      </c>
      <c r="BT128" s="102">
        <v>59</v>
      </c>
      <c r="BU128" s="102">
        <v>18</v>
      </c>
      <c r="BV128" s="102">
        <v>15</v>
      </c>
      <c r="BW128" s="102"/>
      <c r="BX128" s="102"/>
      <c r="BY128" s="102">
        <v>5</v>
      </c>
      <c r="BZ128" s="102">
        <v>1</v>
      </c>
      <c r="CA128" s="102">
        <v>19</v>
      </c>
      <c r="CB128" s="102">
        <v>5</v>
      </c>
      <c r="CC128" s="102">
        <v>1</v>
      </c>
      <c r="CD128" s="102"/>
      <c r="CE128" s="103">
        <v>105</v>
      </c>
      <c r="CF128" s="102"/>
      <c r="CG128" s="102">
        <v>50</v>
      </c>
      <c r="CH128" s="102">
        <v>69</v>
      </c>
      <c r="CI128" s="102"/>
      <c r="CJ128" s="102"/>
      <c r="CK128" s="102"/>
      <c r="CL128" s="102"/>
      <c r="CM128" s="102"/>
      <c r="CN128" s="102">
        <v>6</v>
      </c>
      <c r="CO128" s="102"/>
      <c r="CP128" s="103">
        <v>95</v>
      </c>
      <c r="CQ128" s="102"/>
      <c r="CR128" s="102"/>
      <c r="CS128" s="102">
        <v>28</v>
      </c>
      <c r="CT128" s="102">
        <v>6</v>
      </c>
      <c r="CU128" s="102">
        <v>47</v>
      </c>
      <c r="CV128" s="102">
        <v>45</v>
      </c>
      <c r="CW128" s="102"/>
      <c r="CX128" s="102"/>
      <c r="CY128" s="103">
        <v>121</v>
      </c>
      <c r="CZ128" s="102">
        <v>121</v>
      </c>
      <c r="DA128" s="102"/>
      <c r="DB128" s="102">
        <v>96</v>
      </c>
      <c r="DC128" s="102">
        <v>19</v>
      </c>
      <c r="DD128" s="102">
        <v>34</v>
      </c>
      <c r="DE128" s="102">
        <v>33</v>
      </c>
      <c r="DF128" s="102">
        <v>65</v>
      </c>
      <c r="DG128" s="102"/>
    </row>
    <row r="129" spans="1:111" x14ac:dyDescent="0.2">
      <c r="A129" s="511"/>
      <c r="B129" s="109" t="s">
        <v>184</v>
      </c>
      <c r="C129" s="101">
        <v>227</v>
      </c>
      <c r="D129" s="80">
        <v>47</v>
      </c>
      <c r="E129" s="98">
        <v>4244</v>
      </c>
      <c r="F129" s="80"/>
      <c r="G129" s="80"/>
      <c r="H129" s="80"/>
      <c r="I129" s="80">
        <v>599</v>
      </c>
      <c r="J129" s="80"/>
      <c r="K129" s="80"/>
      <c r="L129" s="80">
        <v>3</v>
      </c>
      <c r="M129" s="80">
        <v>9</v>
      </c>
      <c r="N129" s="80">
        <v>1</v>
      </c>
      <c r="O129" s="80">
        <v>10</v>
      </c>
      <c r="P129" s="80"/>
      <c r="Q129" s="80"/>
      <c r="R129" s="80"/>
      <c r="S129" s="80"/>
      <c r="T129" s="80">
        <v>1</v>
      </c>
      <c r="U129" s="80"/>
      <c r="V129" s="80">
        <v>5</v>
      </c>
      <c r="W129" s="100"/>
      <c r="X129" s="80">
        <v>269</v>
      </c>
      <c r="Y129" s="80"/>
      <c r="Z129" s="80">
        <v>1</v>
      </c>
      <c r="AA129" s="80">
        <v>513</v>
      </c>
      <c r="AB129" s="80">
        <v>357</v>
      </c>
      <c r="AC129" s="80">
        <v>252</v>
      </c>
      <c r="AD129" s="80"/>
      <c r="AE129" s="80">
        <v>1</v>
      </c>
      <c r="AF129" s="80"/>
      <c r="AG129" s="80">
        <v>33</v>
      </c>
      <c r="AH129" s="80"/>
      <c r="AI129" s="80"/>
      <c r="AJ129" s="80"/>
      <c r="AK129" s="80"/>
      <c r="AL129" s="80"/>
      <c r="AM129" s="80">
        <v>21</v>
      </c>
      <c r="AN129" s="80"/>
      <c r="AO129" s="100"/>
      <c r="AP129" s="80"/>
      <c r="AQ129" s="80"/>
      <c r="AR129" s="80">
        <v>82</v>
      </c>
      <c r="AS129" s="80"/>
      <c r="AT129" s="80"/>
      <c r="AU129" s="80">
        <v>294</v>
      </c>
      <c r="AV129" s="80"/>
      <c r="AW129" s="80">
        <v>288</v>
      </c>
      <c r="AX129" s="80"/>
      <c r="AY129" s="80">
        <v>16</v>
      </c>
      <c r="AZ129" s="80">
        <v>1</v>
      </c>
      <c r="BA129" s="80">
        <v>41</v>
      </c>
      <c r="BB129" s="80">
        <v>1</v>
      </c>
      <c r="BC129" s="80">
        <v>1</v>
      </c>
      <c r="BD129" s="80"/>
      <c r="BE129" s="80"/>
      <c r="BF129" s="80"/>
      <c r="BG129" s="100"/>
      <c r="BH129" s="80"/>
      <c r="BI129" s="80">
        <v>156</v>
      </c>
      <c r="BJ129" s="80">
        <v>33</v>
      </c>
      <c r="BK129" s="80">
        <v>33</v>
      </c>
      <c r="BL129" s="80">
        <v>10</v>
      </c>
      <c r="BM129" s="80">
        <v>37</v>
      </c>
      <c r="BN129" s="80"/>
      <c r="BO129" s="80"/>
      <c r="BP129" s="100"/>
      <c r="BQ129" s="80">
        <v>226</v>
      </c>
      <c r="BR129" s="80"/>
      <c r="BS129" s="80"/>
      <c r="BT129" s="80">
        <v>45</v>
      </c>
      <c r="BU129" s="80">
        <v>1</v>
      </c>
      <c r="BV129" s="80">
        <v>18</v>
      </c>
      <c r="BW129" s="80"/>
      <c r="BX129" s="80">
        <v>6</v>
      </c>
      <c r="BY129" s="80"/>
      <c r="BZ129" s="80">
        <v>1</v>
      </c>
      <c r="CA129" s="80"/>
      <c r="CB129" s="80"/>
      <c r="CC129" s="80"/>
      <c r="CD129" s="80"/>
      <c r="CE129" s="100">
        <v>133</v>
      </c>
      <c r="CF129" s="80"/>
      <c r="CG129" s="80">
        <v>37</v>
      </c>
      <c r="CH129" s="80">
        <v>29</v>
      </c>
      <c r="CI129" s="80"/>
      <c r="CJ129" s="80"/>
      <c r="CK129" s="80"/>
      <c r="CL129" s="80"/>
      <c r="CM129" s="80"/>
      <c r="CN129" s="80"/>
      <c r="CO129" s="80"/>
      <c r="CP129" s="100">
        <v>147</v>
      </c>
      <c r="CQ129" s="80"/>
      <c r="CR129" s="80"/>
      <c r="CS129" s="80">
        <v>4</v>
      </c>
      <c r="CT129" s="80"/>
      <c r="CU129" s="80">
        <v>29</v>
      </c>
      <c r="CV129" s="80">
        <v>1</v>
      </c>
      <c r="CW129" s="80"/>
      <c r="CX129" s="80"/>
      <c r="CY129" s="100">
        <v>106</v>
      </c>
      <c r="CZ129" s="80">
        <v>281</v>
      </c>
      <c r="DA129" s="80"/>
      <c r="DB129" s="80">
        <v>8</v>
      </c>
      <c r="DC129" s="80">
        <v>5</v>
      </c>
      <c r="DD129" s="80"/>
      <c r="DE129" s="80">
        <v>1</v>
      </c>
      <c r="DF129" s="80">
        <v>98</v>
      </c>
      <c r="DG129" s="80"/>
    </row>
    <row r="130" spans="1:111" ht="16" thickBot="1" x14ac:dyDescent="0.25">
      <c r="A130" s="511"/>
      <c r="B130" s="105" t="s">
        <v>81</v>
      </c>
      <c r="C130" s="101">
        <v>14</v>
      </c>
      <c r="D130" s="80">
        <v>23</v>
      </c>
      <c r="E130" s="98">
        <v>319</v>
      </c>
      <c r="F130" s="80"/>
      <c r="G130" s="80"/>
      <c r="H130" s="80"/>
      <c r="I130" s="80">
        <v>34</v>
      </c>
      <c r="J130" s="80"/>
      <c r="K130" s="80"/>
      <c r="L130" s="80">
        <v>1</v>
      </c>
      <c r="M130" s="80"/>
      <c r="N130" s="80"/>
      <c r="O130" s="80"/>
      <c r="P130" s="80"/>
      <c r="Q130" s="80"/>
      <c r="R130" s="80"/>
      <c r="S130" s="80"/>
      <c r="T130" s="80"/>
      <c r="U130" s="80"/>
      <c r="V130" s="80"/>
      <c r="W130" s="100"/>
      <c r="X130" s="80">
        <v>24</v>
      </c>
      <c r="Y130" s="80"/>
      <c r="Z130" s="80"/>
      <c r="AA130" s="80">
        <v>5</v>
      </c>
      <c r="AB130" s="80">
        <v>70</v>
      </c>
      <c r="AC130" s="80">
        <v>15</v>
      </c>
      <c r="AD130" s="80"/>
      <c r="AE130" s="80"/>
      <c r="AF130" s="80"/>
      <c r="AG130" s="80"/>
      <c r="AH130" s="80"/>
      <c r="AI130" s="80"/>
      <c r="AJ130" s="80"/>
      <c r="AK130" s="80"/>
      <c r="AL130" s="80"/>
      <c r="AM130" s="80">
        <v>1</v>
      </c>
      <c r="AN130" s="80"/>
      <c r="AO130" s="100"/>
      <c r="AP130" s="80"/>
      <c r="AQ130" s="80"/>
      <c r="AR130" s="80">
        <v>1</v>
      </c>
      <c r="AS130" s="80"/>
      <c r="AT130" s="80"/>
      <c r="AU130" s="80">
        <v>34</v>
      </c>
      <c r="AV130" s="80"/>
      <c r="AW130" s="80">
        <v>2</v>
      </c>
      <c r="AX130" s="80"/>
      <c r="AY130" s="80"/>
      <c r="AZ130" s="80"/>
      <c r="BA130" s="80"/>
      <c r="BB130" s="80"/>
      <c r="BC130" s="80"/>
      <c r="BD130" s="80"/>
      <c r="BE130" s="80"/>
      <c r="BF130" s="80"/>
      <c r="BG130" s="100"/>
      <c r="BH130" s="80"/>
      <c r="BI130" s="80">
        <v>4</v>
      </c>
      <c r="BJ130" s="80"/>
      <c r="BK130" s="80"/>
      <c r="BL130" s="80"/>
      <c r="BM130" s="80">
        <v>2</v>
      </c>
      <c r="BN130" s="80"/>
      <c r="BO130" s="80"/>
      <c r="BP130" s="100"/>
      <c r="BQ130" s="80">
        <v>8</v>
      </c>
      <c r="BR130" s="80"/>
      <c r="BS130" s="80"/>
      <c r="BT130" s="80">
        <v>1</v>
      </c>
      <c r="BU130" s="80"/>
      <c r="BV130" s="80"/>
      <c r="BW130" s="80"/>
      <c r="BX130" s="80"/>
      <c r="BY130" s="80"/>
      <c r="BZ130" s="80"/>
      <c r="CA130" s="80"/>
      <c r="CB130" s="80"/>
      <c r="CC130" s="80"/>
      <c r="CD130" s="80"/>
      <c r="CE130" s="100">
        <v>36</v>
      </c>
      <c r="CF130" s="80"/>
      <c r="CG130" s="80"/>
      <c r="CH130" s="80">
        <v>2</v>
      </c>
      <c r="CI130" s="80"/>
      <c r="CJ130" s="80"/>
      <c r="CK130" s="80">
        <v>1</v>
      </c>
      <c r="CL130" s="80"/>
      <c r="CM130" s="80"/>
      <c r="CN130" s="80"/>
      <c r="CO130" s="80"/>
      <c r="CP130" s="100">
        <v>3</v>
      </c>
      <c r="CQ130" s="80"/>
      <c r="CR130" s="80"/>
      <c r="CS130" s="80"/>
      <c r="CT130" s="80"/>
      <c r="CU130" s="80"/>
      <c r="CV130" s="80">
        <v>1</v>
      </c>
      <c r="CW130" s="80"/>
      <c r="CX130" s="80"/>
      <c r="CY130" s="100">
        <v>2</v>
      </c>
      <c r="CZ130" s="80">
        <v>68</v>
      </c>
      <c r="DA130" s="80"/>
      <c r="DB130" s="80"/>
      <c r="DC130" s="80">
        <v>3</v>
      </c>
      <c r="DD130" s="80"/>
      <c r="DE130" s="80"/>
      <c r="DF130" s="80">
        <v>1</v>
      </c>
      <c r="DG130" s="80"/>
    </row>
    <row r="131" spans="1:111" x14ac:dyDescent="0.2">
      <c r="A131" s="511" t="s">
        <v>627</v>
      </c>
      <c r="B131" s="109" t="s">
        <v>184</v>
      </c>
      <c r="C131" s="101">
        <v>10</v>
      </c>
      <c r="D131" s="80">
        <v>23</v>
      </c>
      <c r="E131" s="98">
        <v>1264</v>
      </c>
      <c r="F131" s="102"/>
      <c r="G131" s="102"/>
      <c r="H131" s="102"/>
      <c r="I131" s="102">
        <v>213</v>
      </c>
      <c r="J131" s="102"/>
      <c r="K131" s="102"/>
      <c r="L131" s="102">
        <v>4</v>
      </c>
      <c r="M131" s="102"/>
      <c r="N131" s="102"/>
      <c r="O131" s="102"/>
      <c r="P131" s="102"/>
      <c r="Q131" s="102"/>
      <c r="R131" s="102"/>
      <c r="S131" s="102"/>
      <c r="T131" s="102"/>
      <c r="U131" s="102"/>
      <c r="V131" s="102"/>
      <c r="W131" s="103"/>
      <c r="X131" s="102">
        <v>1</v>
      </c>
      <c r="Y131" s="102">
        <v>4</v>
      </c>
      <c r="Z131" s="102"/>
      <c r="AA131" s="102"/>
      <c r="AB131" s="102">
        <v>53</v>
      </c>
      <c r="AC131" s="102">
        <v>2</v>
      </c>
      <c r="AD131" s="102"/>
      <c r="AE131" s="102"/>
      <c r="AF131" s="102"/>
      <c r="AG131" s="102"/>
      <c r="AH131" s="102"/>
      <c r="AI131" s="102"/>
      <c r="AJ131" s="102"/>
      <c r="AK131" s="102"/>
      <c r="AL131" s="102"/>
      <c r="AM131" s="102"/>
      <c r="AN131" s="102"/>
      <c r="AO131" s="103"/>
      <c r="AP131" s="102"/>
      <c r="AQ131" s="102"/>
      <c r="AR131" s="102"/>
      <c r="AS131" s="102">
        <v>1</v>
      </c>
      <c r="AT131" s="102"/>
      <c r="AU131" s="102">
        <v>11</v>
      </c>
      <c r="AV131" s="102"/>
      <c r="AW131" s="102"/>
      <c r="AX131" s="102"/>
      <c r="AY131" s="102">
        <v>550</v>
      </c>
      <c r="AZ131" s="102"/>
      <c r="BA131" s="102"/>
      <c r="BB131" s="102"/>
      <c r="BC131" s="102"/>
      <c r="BD131" s="102"/>
      <c r="BE131" s="102"/>
      <c r="BF131" s="102"/>
      <c r="BG131" s="103">
        <v>1</v>
      </c>
      <c r="BH131" s="102"/>
      <c r="BI131" s="102">
        <v>20</v>
      </c>
      <c r="BJ131" s="102"/>
      <c r="BK131" s="102">
        <v>273</v>
      </c>
      <c r="BL131" s="102"/>
      <c r="BM131" s="102"/>
      <c r="BN131" s="102"/>
      <c r="BO131" s="102"/>
      <c r="BP131" s="103"/>
      <c r="BQ131" s="102">
        <v>16</v>
      </c>
      <c r="BR131" s="102"/>
      <c r="BS131" s="102">
        <v>1</v>
      </c>
      <c r="BT131" s="102"/>
      <c r="BU131" s="102"/>
      <c r="BV131" s="102"/>
      <c r="BW131" s="102"/>
      <c r="BX131" s="102"/>
      <c r="BY131" s="102"/>
      <c r="BZ131" s="102"/>
      <c r="CA131" s="102"/>
      <c r="CB131" s="102">
        <v>23</v>
      </c>
      <c r="CC131" s="102"/>
      <c r="CD131" s="102"/>
      <c r="CE131" s="103">
        <v>1</v>
      </c>
      <c r="CF131" s="102"/>
      <c r="CG131" s="102"/>
      <c r="CH131" s="102">
        <v>4</v>
      </c>
      <c r="CI131" s="102">
        <v>10</v>
      </c>
      <c r="CJ131" s="102"/>
      <c r="CK131" s="102"/>
      <c r="CL131" s="102"/>
      <c r="CM131" s="102"/>
      <c r="CN131" s="102"/>
      <c r="CO131" s="102"/>
      <c r="CP131" s="103"/>
      <c r="CQ131" s="102"/>
      <c r="CR131" s="102"/>
      <c r="CS131" s="102"/>
      <c r="CT131" s="102"/>
      <c r="CU131" s="102"/>
      <c r="CV131" s="102">
        <v>1</v>
      </c>
      <c r="CW131" s="102"/>
      <c r="CX131" s="102"/>
      <c r="CY131" s="103">
        <v>4</v>
      </c>
      <c r="CZ131" s="102">
        <v>5</v>
      </c>
      <c r="DA131" s="102"/>
      <c r="DB131" s="102">
        <v>3</v>
      </c>
      <c r="DC131" s="102"/>
      <c r="DD131" s="102"/>
      <c r="DE131" s="102">
        <v>63</v>
      </c>
      <c r="DF131" s="102"/>
      <c r="DG131" s="102"/>
    </row>
    <row r="132" spans="1:111" ht="16" thickBot="1" x14ac:dyDescent="0.25">
      <c r="A132" s="511"/>
      <c r="B132" s="105" t="s">
        <v>81</v>
      </c>
      <c r="C132" s="99"/>
      <c r="D132" s="80">
        <v>1</v>
      </c>
      <c r="E132" s="98">
        <v>2</v>
      </c>
      <c r="F132" s="80"/>
      <c r="G132" s="80"/>
      <c r="H132" s="80"/>
      <c r="I132" s="80">
        <v>2</v>
      </c>
      <c r="J132" s="80"/>
      <c r="K132" s="80"/>
      <c r="L132" s="80"/>
      <c r="M132" s="80"/>
      <c r="N132" s="80"/>
      <c r="O132" s="80"/>
      <c r="P132" s="80"/>
      <c r="Q132" s="80"/>
      <c r="R132" s="80"/>
      <c r="S132" s="80"/>
      <c r="T132" s="80"/>
      <c r="U132" s="80"/>
      <c r="V132" s="80"/>
      <c r="W132" s="100"/>
      <c r="X132" s="80"/>
      <c r="Y132" s="80"/>
      <c r="Z132" s="80"/>
      <c r="AA132" s="80"/>
      <c r="AB132" s="80"/>
      <c r="AC132" s="80"/>
      <c r="AD132" s="80"/>
      <c r="AE132" s="80"/>
      <c r="AF132" s="80"/>
      <c r="AG132" s="80"/>
      <c r="AH132" s="80"/>
      <c r="AI132" s="80"/>
      <c r="AJ132" s="80"/>
      <c r="AK132" s="80"/>
      <c r="AL132" s="80"/>
      <c r="AM132" s="80"/>
      <c r="AN132" s="80"/>
      <c r="AO132" s="100"/>
      <c r="AP132" s="80"/>
      <c r="AQ132" s="80"/>
      <c r="AR132" s="80"/>
      <c r="AS132" s="80"/>
      <c r="AT132" s="80"/>
      <c r="AU132" s="80"/>
      <c r="AV132" s="80"/>
      <c r="AW132" s="80"/>
      <c r="AX132" s="80"/>
      <c r="AY132" s="80"/>
      <c r="AZ132" s="80"/>
      <c r="BA132" s="80"/>
      <c r="BB132" s="80"/>
      <c r="BC132" s="80"/>
      <c r="BD132" s="80"/>
      <c r="BE132" s="80"/>
      <c r="BF132" s="80"/>
      <c r="BG132" s="100"/>
      <c r="BH132" s="80"/>
      <c r="BI132" s="80"/>
      <c r="BJ132" s="80"/>
      <c r="BK132" s="80"/>
      <c r="BL132" s="80"/>
      <c r="BM132" s="80"/>
      <c r="BN132" s="80"/>
      <c r="BO132" s="80"/>
      <c r="BP132" s="100"/>
      <c r="BQ132" s="80"/>
      <c r="BR132" s="80"/>
      <c r="BS132" s="80"/>
      <c r="BT132" s="80"/>
      <c r="BU132" s="80"/>
      <c r="BV132" s="80"/>
      <c r="BW132" s="80"/>
      <c r="BX132" s="80"/>
      <c r="BY132" s="80"/>
      <c r="BZ132" s="80"/>
      <c r="CA132" s="80"/>
      <c r="CB132" s="80"/>
      <c r="CC132" s="80"/>
      <c r="CD132" s="80"/>
      <c r="CE132" s="100"/>
      <c r="CF132" s="80"/>
      <c r="CG132" s="80"/>
      <c r="CH132" s="80"/>
      <c r="CI132" s="80"/>
      <c r="CJ132" s="80"/>
      <c r="CK132" s="80"/>
      <c r="CL132" s="80"/>
      <c r="CM132" s="80"/>
      <c r="CN132" s="80"/>
      <c r="CO132" s="80"/>
      <c r="CP132" s="100"/>
      <c r="CQ132" s="80"/>
      <c r="CR132" s="80"/>
      <c r="CS132" s="80"/>
      <c r="CT132" s="80"/>
      <c r="CU132" s="80"/>
      <c r="CV132" s="80"/>
      <c r="CW132" s="80"/>
      <c r="CX132" s="80"/>
      <c r="CY132" s="100"/>
      <c r="CZ132" s="80"/>
      <c r="DA132" s="80"/>
      <c r="DB132" s="80"/>
      <c r="DC132" s="80"/>
      <c r="DD132" s="80"/>
      <c r="DE132" s="80"/>
      <c r="DF132" s="80"/>
      <c r="DG132" s="80"/>
    </row>
    <row r="133" spans="1:111" ht="49" thickBot="1" x14ac:dyDescent="0.25">
      <c r="A133" s="115" t="s">
        <v>628</v>
      </c>
      <c r="B133" s="107" t="s">
        <v>131</v>
      </c>
      <c r="C133" s="101">
        <v>131</v>
      </c>
      <c r="D133" s="80">
        <v>38</v>
      </c>
      <c r="E133" s="98">
        <v>8379</v>
      </c>
      <c r="F133" s="102"/>
      <c r="G133" s="102"/>
      <c r="H133" s="102"/>
      <c r="I133" s="102"/>
      <c r="J133" s="102"/>
      <c r="K133" s="102"/>
      <c r="L133" s="102">
        <v>12</v>
      </c>
      <c r="M133" s="102"/>
      <c r="N133" s="102">
        <v>110</v>
      </c>
      <c r="O133" s="102"/>
      <c r="P133" s="102"/>
      <c r="Q133" s="102">
        <v>522</v>
      </c>
      <c r="R133" s="102"/>
      <c r="S133" s="102">
        <v>202</v>
      </c>
      <c r="T133" s="102">
        <v>3</v>
      </c>
      <c r="U133" s="102"/>
      <c r="V133" s="102">
        <v>8</v>
      </c>
      <c r="W133" s="103"/>
      <c r="X133" s="102"/>
      <c r="Y133" s="102"/>
      <c r="Z133" s="102"/>
      <c r="AA133" s="102"/>
      <c r="AB133" s="102">
        <v>150</v>
      </c>
      <c r="AC133" s="102"/>
      <c r="AD133" s="102"/>
      <c r="AE133" s="102"/>
      <c r="AF133" s="102"/>
      <c r="AG133" s="102">
        <v>265</v>
      </c>
      <c r="AH133" s="102"/>
      <c r="AI133" s="102"/>
      <c r="AJ133" s="102"/>
      <c r="AK133" s="102"/>
      <c r="AL133" s="102"/>
      <c r="AM133" s="102">
        <v>238</v>
      </c>
      <c r="AN133" s="102"/>
      <c r="AO133" s="103"/>
      <c r="AP133" s="102"/>
      <c r="AQ133" s="102">
        <v>518</v>
      </c>
      <c r="AR133" s="102"/>
      <c r="AS133" s="102"/>
      <c r="AT133" s="102"/>
      <c r="AU133" s="102"/>
      <c r="AV133" s="102"/>
      <c r="AW133" s="102">
        <v>53</v>
      </c>
      <c r="AX133" s="102">
        <v>231</v>
      </c>
      <c r="AY133" s="102">
        <v>23</v>
      </c>
      <c r="AZ133" s="102">
        <v>50</v>
      </c>
      <c r="BA133" s="102">
        <v>9</v>
      </c>
      <c r="BB133" s="102">
        <v>1</v>
      </c>
      <c r="BC133" s="102">
        <v>119</v>
      </c>
      <c r="BD133" s="102">
        <v>165</v>
      </c>
      <c r="BE133" s="102"/>
      <c r="BF133" s="102">
        <v>147</v>
      </c>
      <c r="BG133" s="103">
        <v>218</v>
      </c>
      <c r="BH133" s="102"/>
      <c r="BI133" s="102"/>
      <c r="BJ133" s="102"/>
      <c r="BK133" s="102">
        <v>2</v>
      </c>
      <c r="BL133" s="102"/>
      <c r="BM133" s="102"/>
      <c r="BN133" s="102">
        <v>93</v>
      </c>
      <c r="BO133" s="102"/>
      <c r="BP133" s="103"/>
      <c r="BQ133" s="102">
        <v>351</v>
      </c>
      <c r="BR133" s="102"/>
      <c r="BS133" s="102"/>
      <c r="BT133" s="102"/>
      <c r="BU133" s="102"/>
      <c r="BV133" s="102">
        <v>6</v>
      </c>
      <c r="BW133" s="102"/>
      <c r="BX133" s="102"/>
      <c r="BY133" s="102"/>
      <c r="BZ133" s="102">
        <v>38</v>
      </c>
      <c r="CA133" s="102"/>
      <c r="CB133" s="102">
        <v>2</v>
      </c>
      <c r="CC133" s="102">
        <v>925</v>
      </c>
      <c r="CD133" s="102"/>
      <c r="CE133" s="103">
        <v>1</v>
      </c>
      <c r="CF133" s="102"/>
      <c r="CG133" s="102"/>
      <c r="CH133" s="102"/>
      <c r="CI133" s="102">
        <v>481</v>
      </c>
      <c r="CJ133" s="102">
        <v>978</v>
      </c>
      <c r="CK133" s="102">
        <v>526</v>
      </c>
      <c r="CL133" s="102">
        <v>233</v>
      </c>
      <c r="CM133" s="102">
        <v>629</v>
      </c>
      <c r="CN133" s="102"/>
      <c r="CO133" s="102"/>
      <c r="CP133" s="103"/>
      <c r="CQ133" s="102"/>
      <c r="CR133" s="102">
        <v>129</v>
      </c>
      <c r="CS133" s="102">
        <v>5</v>
      </c>
      <c r="CT133" s="102"/>
      <c r="CU133" s="102"/>
      <c r="CV133" s="102"/>
      <c r="CW133" s="102">
        <v>830</v>
      </c>
      <c r="CX133" s="102"/>
      <c r="CY133" s="103">
        <v>26</v>
      </c>
      <c r="CZ133" s="102"/>
      <c r="DA133" s="102"/>
      <c r="DB133" s="102"/>
      <c r="DC133" s="102">
        <v>80</v>
      </c>
      <c r="DD133" s="102"/>
      <c r="DE133" s="102"/>
      <c r="DF133" s="102"/>
      <c r="DG133" s="102"/>
    </row>
    <row r="134" spans="1:111" x14ac:dyDescent="0.2">
      <c r="A134" s="511" t="s">
        <v>629</v>
      </c>
      <c r="B134" s="107" t="s">
        <v>131</v>
      </c>
      <c r="C134" s="101">
        <v>696</v>
      </c>
      <c r="D134" s="80">
        <v>37</v>
      </c>
      <c r="E134" s="98">
        <v>15233</v>
      </c>
      <c r="F134" s="102"/>
      <c r="G134" s="102"/>
      <c r="H134" s="102"/>
      <c r="I134" s="102"/>
      <c r="J134" s="102"/>
      <c r="K134" s="102"/>
      <c r="L134" s="102"/>
      <c r="M134" s="102"/>
      <c r="N134" s="102"/>
      <c r="O134" s="102"/>
      <c r="P134" s="102"/>
      <c r="Q134" s="102"/>
      <c r="R134" s="102"/>
      <c r="S134" s="102">
        <v>44</v>
      </c>
      <c r="T134" s="102"/>
      <c r="U134" s="102"/>
      <c r="V134" s="102">
        <v>874</v>
      </c>
      <c r="W134" s="103"/>
      <c r="X134" s="102"/>
      <c r="Y134" s="102"/>
      <c r="Z134" s="102"/>
      <c r="AA134" s="102"/>
      <c r="AB134" s="102">
        <v>229</v>
      </c>
      <c r="AC134" s="102"/>
      <c r="AD134" s="102"/>
      <c r="AE134" s="102"/>
      <c r="AF134" s="102"/>
      <c r="AG134" s="102"/>
      <c r="AH134" s="102">
        <v>639</v>
      </c>
      <c r="AI134" s="102"/>
      <c r="AJ134" s="102">
        <v>563</v>
      </c>
      <c r="AK134" s="102">
        <v>51</v>
      </c>
      <c r="AL134" s="102"/>
      <c r="AM134" s="102"/>
      <c r="AN134" s="102"/>
      <c r="AO134" s="103"/>
      <c r="AP134" s="102"/>
      <c r="AQ134" s="102">
        <v>40</v>
      </c>
      <c r="AR134" s="102"/>
      <c r="AS134" s="102"/>
      <c r="AT134" s="102"/>
      <c r="AU134" s="102">
        <v>1202</v>
      </c>
      <c r="AV134" s="102"/>
      <c r="AW134" s="102">
        <v>179</v>
      </c>
      <c r="AX134" s="102">
        <v>187</v>
      </c>
      <c r="AY134" s="102">
        <v>489</v>
      </c>
      <c r="AZ134" s="102">
        <v>491</v>
      </c>
      <c r="BA134" s="102"/>
      <c r="BB134" s="102"/>
      <c r="BC134" s="102">
        <v>363</v>
      </c>
      <c r="BD134" s="102">
        <v>118</v>
      </c>
      <c r="BE134" s="102">
        <v>409</v>
      </c>
      <c r="BF134" s="102"/>
      <c r="BG134" s="103">
        <v>39</v>
      </c>
      <c r="BH134" s="102"/>
      <c r="BI134" s="102">
        <v>137</v>
      </c>
      <c r="BJ134" s="102">
        <v>1</v>
      </c>
      <c r="BK134" s="102"/>
      <c r="BL134" s="102"/>
      <c r="BM134" s="102">
        <v>70</v>
      </c>
      <c r="BN134" s="102">
        <v>33</v>
      </c>
      <c r="BO134" s="102"/>
      <c r="BP134" s="103"/>
      <c r="BQ134" s="102"/>
      <c r="BR134" s="102"/>
      <c r="BS134" s="102"/>
      <c r="BT134" s="102">
        <v>300</v>
      </c>
      <c r="BU134" s="102">
        <v>544</v>
      </c>
      <c r="BV134" s="102">
        <v>94</v>
      </c>
      <c r="BW134" s="102">
        <v>3228</v>
      </c>
      <c r="BX134" s="102"/>
      <c r="BY134" s="102"/>
      <c r="BZ134" s="102">
        <v>18</v>
      </c>
      <c r="CA134" s="102"/>
      <c r="CB134" s="102">
        <v>123</v>
      </c>
      <c r="CC134" s="102">
        <v>509</v>
      </c>
      <c r="CD134" s="102"/>
      <c r="CE134" s="103">
        <v>71</v>
      </c>
      <c r="CF134" s="102"/>
      <c r="CG134" s="102"/>
      <c r="CH134" s="102"/>
      <c r="CI134" s="102">
        <v>325</v>
      </c>
      <c r="CJ134" s="102">
        <v>368</v>
      </c>
      <c r="CK134" s="102"/>
      <c r="CL134" s="102"/>
      <c r="CM134" s="102">
        <v>285</v>
      </c>
      <c r="CN134" s="102"/>
      <c r="CO134" s="102"/>
      <c r="CP134" s="103"/>
      <c r="CQ134" s="102"/>
      <c r="CR134" s="102">
        <v>1469</v>
      </c>
      <c r="CS134" s="102"/>
      <c r="CT134" s="102">
        <v>19</v>
      </c>
      <c r="CU134" s="102">
        <v>299</v>
      </c>
      <c r="CV134" s="102">
        <v>555</v>
      </c>
      <c r="CW134" s="102">
        <v>855</v>
      </c>
      <c r="CX134" s="102"/>
      <c r="CY134" s="103"/>
      <c r="CZ134" s="102"/>
      <c r="DA134" s="102"/>
      <c r="DB134" s="102"/>
      <c r="DC134" s="102">
        <v>13</v>
      </c>
      <c r="DD134" s="102"/>
      <c r="DE134" s="102"/>
      <c r="DF134" s="102"/>
      <c r="DG134" s="102"/>
    </row>
    <row r="135" spans="1:111" x14ac:dyDescent="0.2">
      <c r="A135" s="511"/>
      <c r="B135" s="106" t="s">
        <v>103</v>
      </c>
      <c r="C135" s="101">
        <v>51</v>
      </c>
      <c r="D135" s="80">
        <v>26</v>
      </c>
      <c r="E135" s="98">
        <v>3343</v>
      </c>
      <c r="F135" s="80"/>
      <c r="G135" s="80"/>
      <c r="H135" s="80"/>
      <c r="I135" s="80"/>
      <c r="J135" s="80"/>
      <c r="K135" s="80"/>
      <c r="L135" s="80"/>
      <c r="M135" s="80"/>
      <c r="N135" s="80"/>
      <c r="O135" s="80"/>
      <c r="P135" s="80"/>
      <c r="Q135" s="80"/>
      <c r="R135" s="80"/>
      <c r="S135" s="80"/>
      <c r="T135" s="80"/>
      <c r="U135" s="80"/>
      <c r="V135" s="80">
        <v>56</v>
      </c>
      <c r="W135" s="100"/>
      <c r="X135" s="80"/>
      <c r="Y135" s="80"/>
      <c r="Z135" s="80"/>
      <c r="AA135" s="80"/>
      <c r="AB135" s="80">
        <v>219</v>
      </c>
      <c r="AC135" s="80"/>
      <c r="AD135" s="80"/>
      <c r="AE135" s="80"/>
      <c r="AF135" s="80"/>
      <c r="AG135" s="80"/>
      <c r="AH135" s="80">
        <v>704</v>
      </c>
      <c r="AI135" s="80"/>
      <c r="AJ135" s="80"/>
      <c r="AK135" s="80">
        <v>26</v>
      </c>
      <c r="AL135" s="80">
        <v>1</v>
      </c>
      <c r="AM135" s="80"/>
      <c r="AN135" s="80"/>
      <c r="AO135" s="100"/>
      <c r="AP135" s="80"/>
      <c r="AQ135" s="80">
        <v>25</v>
      </c>
      <c r="AR135" s="80"/>
      <c r="AS135" s="80"/>
      <c r="AT135" s="80"/>
      <c r="AU135" s="80">
        <v>57</v>
      </c>
      <c r="AV135" s="80"/>
      <c r="AW135" s="80">
        <v>48</v>
      </c>
      <c r="AX135" s="80"/>
      <c r="AY135" s="80">
        <v>37</v>
      </c>
      <c r="AZ135" s="80">
        <v>120</v>
      </c>
      <c r="BA135" s="80"/>
      <c r="BB135" s="80"/>
      <c r="BC135" s="80">
        <v>364</v>
      </c>
      <c r="BD135" s="80"/>
      <c r="BE135" s="80">
        <v>3</v>
      </c>
      <c r="BF135" s="80"/>
      <c r="BG135" s="100"/>
      <c r="BH135" s="80"/>
      <c r="BI135" s="80">
        <v>60</v>
      </c>
      <c r="BJ135" s="80">
        <v>189</v>
      </c>
      <c r="BK135" s="80"/>
      <c r="BL135" s="80"/>
      <c r="BM135" s="80">
        <v>144</v>
      </c>
      <c r="BN135" s="80"/>
      <c r="BO135" s="80"/>
      <c r="BP135" s="100"/>
      <c r="BQ135" s="80"/>
      <c r="BR135" s="80"/>
      <c r="BS135" s="80"/>
      <c r="BT135" s="80">
        <v>17</v>
      </c>
      <c r="BU135" s="80">
        <v>113</v>
      </c>
      <c r="BV135" s="80"/>
      <c r="BW135" s="80"/>
      <c r="BX135" s="80"/>
      <c r="BY135" s="80"/>
      <c r="BZ135" s="80"/>
      <c r="CA135" s="80"/>
      <c r="CB135" s="80">
        <v>28</v>
      </c>
      <c r="CC135" s="80">
        <v>597</v>
      </c>
      <c r="CD135" s="80"/>
      <c r="CE135" s="100">
        <v>204</v>
      </c>
      <c r="CF135" s="80">
        <v>199</v>
      </c>
      <c r="CG135" s="80"/>
      <c r="CH135" s="80"/>
      <c r="CI135" s="80"/>
      <c r="CJ135" s="80"/>
      <c r="CK135" s="80"/>
      <c r="CL135" s="80"/>
      <c r="CM135" s="80"/>
      <c r="CN135" s="80"/>
      <c r="CO135" s="80"/>
      <c r="CP135" s="100"/>
      <c r="CQ135" s="80">
        <v>50</v>
      </c>
      <c r="CR135" s="80"/>
      <c r="CS135" s="80"/>
      <c r="CT135" s="80">
        <v>15</v>
      </c>
      <c r="CU135" s="80">
        <v>2</v>
      </c>
      <c r="CV135" s="80">
        <v>63</v>
      </c>
      <c r="CW135" s="80"/>
      <c r="CX135" s="80"/>
      <c r="CY135" s="100"/>
      <c r="CZ135" s="80"/>
      <c r="DA135" s="80"/>
      <c r="DB135" s="80"/>
      <c r="DC135" s="80">
        <v>2</v>
      </c>
      <c r="DD135" s="80"/>
      <c r="DE135" s="80"/>
      <c r="DF135" s="80"/>
      <c r="DG135" s="80"/>
    </row>
    <row r="136" spans="1:111" x14ac:dyDescent="0.2">
      <c r="A136" s="511"/>
      <c r="B136" s="109" t="s">
        <v>184</v>
      </c>
      <c r="C136" s="101">
        <v>25</v>
      </c>
      <c r="D136" s="80">
        <v>12</v>
      </c>
      <c r="E136" s="98">
        <v>3374</v>
      </c>
      <c r="F136" s="80"/>
      <c r="G136" s="80"/>
      <c r="H136" s="80"/>
      <c r="I136" s="80"/>
      <c r="J136" s="80">
        <v>246</v>
      </c>
      <c r="K136" s="80"/>
      <c r="L136" s="80"/>
      <c r="M136" s="80"/>
      <c r="N136" s="80"/>
      <c r="O136" s="80"/>
      <c r="P136" s="80"/>
      <c r="Q136" s="80"/>
      <c r="R136" s="80"/>
      <c r="S136" s="80"/>
      <c r="T136" s="80"/>
      <c r="U136" s="80"/>
      <c r="V136" s="80">
        <v>341</v>
      </c>
      <c r="W136" s="100"/>
      <c r="X136" s="80"/>
      <c r="Y136" s="80"/>
      <c r="Z136" s="80"/>
      <c r="AA136" s="80"/>
      <c r="AB136" s="80">
        <v>14</v>
      </c>
      <c r="AC136" s="80"/>
      <c r="AD136" s="80"/>
      <c r="AE136" s="80"/>
      <c r="AF136" s="80">
        <v>1462</v>
      </c>
      <c r="AG136" s="80"/>
      <c r="AH136" s="80">
        <v>232</v>
      </c>
      <c r="AI136" s="80"/>
      <c r="AJ136" s="80"/>
      <c r="AK136" s="80"/>
      <c r="AL136" s="80"/>
      <c r="AM136" s="80"/>
      <c r="AN136" s="80"/>
      <c r="AO136" s="100"/>
      <c r="AP136" s="80"/>
      <c r="AQ136" s="80">
        <v>177</v>
      </c>
      <c r="AR136" s="80"/>
      <c r="AS136" s="80"/>
      <c r="AT136" s="80"/>
      <c r="AU136" s="80">
        <v>32</v>
      </c>
      <c r="AV136" s="80"/>
      <c r="AW136" s="80"/>
      <c r="AX136" s="80"/>
      <c r="AY136" s="80"/>
      <c r="AZ136" s="80"/>
      <c r="BA136" s="80"/>
      <c r="BB136" s="80"/>
      <c r="BC136" s="80"/>
      <c r="BD136" s="80"/>
      <c r="BE136" s="80"/>
      <c r="BF136" s="80"/>
      <c r="BG136" s="100"/>
      <c r="BH136" s="80"/>
      <c r="BI136" s="80"/>
      <c r="BJ136" s="80">
        <v>14</v>
      </c>
      <c r="BK136" s="80"/>
      <c r="BL136" s="80"/>
      <c r="BM136" s="80"/>
      <c r="BN136" s="80"/>
      <c r="BO136" s="80"/>
      <c r="BP136" s="100"/>
      <c r="BQ136" s="80"/>
      <c r="BR136" s="80"/>
      <c r="BS136" s="80"/>
      <c r="BT136" s="80"/>
      <c r="BU136" s="80">
        <v>11</v>
      </c>
      <c r="BV136" s="80"/>
      <c r="BW136" s="80"/>
      <c r="BX136" s="80"/>
      <c r="BY136" s="80"/>
      <c r="BZ136" s="80"/>
      <c r="CA136" s="80"/>
      <c r="CB136" s="80"/>
      <c r="CC136" s="80"/>
      <c r="CD136" s="80"/>
      <c r="CE136" s="100">
        <v>1</v>
      </c>
      <c r="CF136" s="80">
        <v>424</v>
      </c>
      <c r="CG136" s="80"/>
      <c r="CH136" s="80"/>
      <c r="CI136" s="80"/>
      <c r="CJ136" s="80"/>
      <c r="CK136" s="80"/>
      <c r="CL136" s="80"/>
      <c r="CM136" s="80"/>
      <c r="CN136" s="80"/>
      <c r="CO136" s="80"/>
      <c r="CP136" s="100"/>
      <c r="CQ136" s="80"/>
      <c r="CR136" s="80"/>
      <c r="CS136" s="80"/>
      <c r="CT136" s="80"/>
      <c r="CU136" s="80"/>
      <c r="CV136" s="80"/>
      <c r="CW136" s="80"/>
      <c r="CX136" s="80"/>
      <c r="CY136" s="100">
        <v>420</v>
      </c>
      <c r="CZ136" s="80"/>
      <c r="DA136" s="80"/>
      <c r="DB136" s="80"/>
      <c r="DC136" s="80"/>
      <c r="DD136" s="80"/>
      <c r="DE136" s="80"/>
      <c r="DF136" s="80"/>
      <c r="DG136" s="80"/>
    </row>
    <row r="137" spans="1:111" ht="16" thickBot="1" x14ac:dyDescent="0.25">
      <c r="A137" s="511"/>
      <c r="B137" s="105" t="s">
        <v>81</v>
      </c>
      <c r="C137" s="99"/>
      <c r="D137" s="80">
        <v>2</v>
      </c>
      <c r="E137" s="98">
        <v>1652</v>
      </c>
      <c r="F137" s="80"/>
      <c r="G137" s="80"/>
      <c r="H137" s="80"/>
      <c r="I137" s="80"/>
      <c r="J137" s="80">
        <v>1651</v>
      </c>
      <c r="K137" s="80"/>
      <c r="L137" s="80"/>
      <c r="M137" s="80"/>
      <c r="N137" s="80"/>
      <c r="O137" s="80"/>
      <c r="P137" s="80"/>
      <c r="Q137" s="80"/>
      <c r="R137" s="80"/>
      <c r="S137" s="80"/>
      <c r="T137" s="80"/>
      <c r="U137" s="80"/>
      <c r="V137" s="80"/>
      <c r="W137" s="100"/>
      <c r="X137" s="80"/>
      <c r="Y137" s="80"/>
      <c r="Z137" s="80"/>
      <c r="AA137" s="80"/>
      <c r="AB137" s="80"/>
      <c r="AC137" s="80"/>
      <c r="AD137" s="80"/>
      <c r="AE137" s="80"/>
      <c r="AF137" s="80"/>
      <c r="AG137" s="80"/>
      <c r="AH137" s="80"/>
      <c r="AI137" s="80"/>
      <c r="AJ137" s="80"/>
      <c r="AK137" s="80"/>
      <c r="AL137" s="80"/>
      <c r="AM137" s="80"/>
      <c r="AN137" s="80"/>
      <c r="AO137" s="100"/>
      <c r="AP137" s="80"/>
      <c r="AQ137" s="80"/>
      <c r="AR137" s="80"/>
      <c r="AS137" s="80"/>
      <c r="AT137" s="80"/>
      <c r="AU137" s="80"/>
      <c r="AV137" s="80"/>
      <c r="AW137" s="80"/>
      <c r="AX137" s="80"/>
      <c r="AY137" s="80"/>
      <c r="AZ137" s="80"/>
      <c r="BA137" s="80"/>
      <c r="BB137" s="80"/>
      <c r="BC137" s="80"/>
      <c r="BD137" s="80"/>
      <c r="BE137" s="80"/>
      <c r="BF137" s="80"/>
      <c r="BG137" s="100"/>
      <c r="BH137" s="80"/>
      <c r="BI137" s="80"/>
      <c r="BJ137" s="80"/>
      <c r="BK137" s="80"/>
      <c r="BL137" s="80"/>
      <c r="BM137" s="80"/>
      <c r="BN137" s="80"/>
      <c r="BO137" s="80"/>
      <c r="BP137" s="100"/>
      <c r="BQ137" s="80">
        <v>1</v>
      </c>
      <c r="BR137" s="80"/>
      <c r="BS137" s="80"/>
      <c r="BT137" s="80"/>
      <c r="BU137" s="80"/>
      <c r="BV137" s="80"/>
      <c r="BW137" s="80"/>
      <c r="BX137" s="80"/>
      <c r="BY137" s="80"/>
      <c r="BZ137" s="80"/>
      <c r="CA137" s="80"/>
      <c r="CB137" s="80"/>
      <c r="CC137" s="80"/>
      <c r="CD137" s="80"/>
      <c r="CE137" s="100"/>
      <c r="CF137" s="80"/>
      <c r="CG137" s="80"/>
      <c r="CH137" s="80"/>
      <c r="CI137" s="80"/>
      <c r="CJ137" s="80"/>
      <c r="CK137" s="80"/>
      <c r="CL137" s="80"/>
      <c r="CM137" s="80"/>
      <c r="CN137" s="80"/>
      <c r="CO137" s="80"/>
      <c r="CP137" s="100"/>
      <c r="CQ137" s="80"/>
      <c r="CR137" s="80"/>
      <c r="CS137" s="80"/>
      <c r="CT137" s="80"/>
      <c r="CU137" s="80"/>
      <c r="CV137" s="80"/>
      <c r="CW137" s="80"/>
      <c r="CX137" s="80"/>
      <c r="CY137" s="100"/>
      <c r="CZ137" s="80"/>
      <c r="DA137" s="80"/>
      <c r="DB137" s="80"/>
      <c r="DC137" s="80"/>
      <c r="DD137" s="80"/>
      <c r="DE137" s="80"/>
      <c r="DF137" s="80"/>
      <c r="DG137" s="80"/>
    </row>
    <row r="138" spans="1:111" ht="24" customHeight="1" x14ac:dyDescent="0.2">
      <c r="A138" s="511" t="s">
        <v>630</v>
      </c>
      <c r="B138" s="106" t="s">
        <v>103</v>
      </c>
      <c r="C138" s="99"/>
      <c r="D138" s="80">
        <v>51</v>
      </c>
      <c r="E138" s="98">
        <v>40748</v>
      </c>
      <c r="F138" s="102">
        <v>6</v>
      </c>
      <c r="G138" s="102"/>
      <c r="H138" s="102"/>
      <c r="I138" s="102">
        <v>894</v>
      </c>
      <c r="J138" s="102"/>
      <c r="K138" s="102"/>
      <c r="L138" s="102">
        <v>1142</v>
      </c>
      <c r="M138" s="102">
        <v>384</v>
      </c>
      <c r="N138" s="102">
        <v>788</v>
      </c>
      <c r="O138" s="102">
        <v>593</v>
      </c>
      <c r="P138" s="102"/>
      <c r="Q138" s="102"/>
      <c r="R138" s="102"/>
      <c r="S138" s="102">
        <v>213</v>
      </c>
      <c r="T138" s="102">
        <v>7</v>
      </c>
      <c r="U138" s="102"/>
      <c r="V138" s="102"/>
      <c r="W138" s="103"/>
      <c r="X138" s="102"/>
      <c r="Y138" s="102">
        <v>29</v>
      </c>
      <c r="Z138" s="102">
        <v>11</v>
      </c>
      <c r="AA138" s="102"/>
      <c r="AB138" s="102">
        <v>2968</v>
      </c>
      <c r="AC138" s="102">
        <v>2677</v>
      </c>
      <c r="AD138" s="102"/>
      <c r="AE138" s="102">
        <v>889</v>
      </c>
      <c r="AF138" s="102"/>
      <c r="AG138" s="102"/>
      <c r="AH138" s="102"/>
      <c r="AI138" s="102"/>
      <c r="AJ138" s="102"/>
      <c r="AK138" s="102"/>
      <c r="AL138" s="102"/>
      <c r="AM138" s="102"/>
      <c r="AN138" s="102"/>
      <c r="AO138" s="103">
        <v>45</v>
      </c>
      <c r="AP138" s="102"/>
      <c r="AQ138" s="102"/>
      <c r="AR138" s="102"/>
      <c r="AS138" s="102"/>
      <c r="AT138" s="102"/>
      <c r="AU138" s="102">
        <v>1964</v>
      </c>
      <c r="AV138" s="102"/>
      <c r="AW138" s="102">
        <v>1634</v>
      </c>
      <c r="AX138" s="102"/>
      <c r="AY138" s="102">
        <v>1167</v>
      </c>
      <c r="AZ138" s="102">
        <v>517</v>
      </c>
      <c r="BA138" s="102">
        <v>1007</v>
      </c>
      <c r="BB138" s="102">
        <v>829</v>
      </c>
      <c r="BC138" s="102">
        <v>579</v>
      </c>
      <c r="BD138" s="102">
        <v>112</v>
      </c>
      <c r="BE138" s="102"/>
      <c r="BF138" s="102"/>
      <c r="BG138" s="103"/>
      <c r="BH138" s="102"/>
      <c r="BI138" s="102">
        <v>948</v>
      </c>
      <c r="BJ138" s="102">
        <v>868</v>
      </c>
      <c r="BK138" s="102">
        <v>520</v>
      </c>
      <c r="BL138" s="102">
        <v>926</v>
      </c>
      <c r="BM138" s="102">
        <v>528</v>
      </c>
      <c r="BN138" s="102"/>
      <c r="BO138" s="102"/>
      <c r="BP138" s="103"/>
      <c r="BQ138" s="102">
        <v>2208</v>
      </c>
      <c r="BR138" s="102"/>
      <c r="BS138" s="102">
        <v>498</v>
      </c>
      <c r="BT138" s="102">
        <v>1053</v>
      </c>
      <c r="BU138" s="102">
        <v>804</v>
      </c>
      <c r="BV138" s="102">
        <v>1219</v>
      </c>
      <c r="BW138" s="102"/>
      <c r="BX138" s="102"/>
      <c r="BY138" s="102"/>
      <c r="BZ138" s="102">
        <v>744</v>
      </c>
      <c r="CA138" s="102">
        <v>204</v>
      </c>
      <c r="CB138" s="102"/>
      <c r="CC138" s="102">
        <v>937</v>
      </c>
      <c r="CD138" s="102"/>
      <c r="CE138" s="103">
        <v>1413</v>
      </c>
      <c r="CF138" s="102"/>
      <c r="CG138" s="102">
        <v>943</v>
      </c>
      <c r="CH138" s="102">
        <v>670</v>
      </c>
      <c r="CI138" s="102"/>
      <c r="CJ138" s="102"/>
      <c r="CK138" s="102"/>
      <c r="CL138" s="102"/>
      <c r="CM138" s="102"/>
      <c r="CN138" s="102">
        <v>164</v>
      </c>
      <c r="CO138" s="102"/>
      <c r="CP138" s="103">
        <v>1105</v>
      </c>
      <c r="CQ138" s="102"/>
      <c r="CR138" s="102"/>
      <c r="CS138" s="102">
        <v>385</v>
      </c>
      <c r="CT138" s="102">
        <v>527</v>
      </c>
      <c r="CU138" s="102">
        <v>518</v>
      </c>
      <c r="CV138" s="102">
        <v>675</v>
      </c>
      <c r="CW138" s="102"/>
      <c r="CX138" s="102"/>
      <c r="CY138" s="103">
        <v>1013</v>
      </c>
      <c r="CZ138" s="102">
        <v>723</v>
      </c>
      <c r="DA138" s="102"/>
      <c r="DB138" s="102">
        <v>584</v>
      </c>
      <c r="DC138" s="102">
        <v>718</v>
      </c>
      <c r="DD138" s="102">
        <v>622</v>
      </c>
      <c r="DE138" s="102">
        <v>442</v>
      </c>
      <c r="DF138" s="102">
        <v>334</v>
      </c>
      <c r="DG138" s="102"/>
    </row>
    <row r="139" spans="1:111" ht="24" customHeight="1" x14ac:dyDescent="0.2">
      <c r="A139" s="511"/>
      <c r="B139" s="109" t="s">
        <v>184</v>
      </c>
      <c r="C139" s="99"/>
      <c r="D139" s="80">
        <v>33</v>
      </c>
      <c r="E139" s="98">
        <v>1296</v>
      </c>
      <c r="F139" s="80">
        <v>9</v>
      </c>
      <c r="G139" s="80"/>
      <c r="H139" s="80"/>
      <c r="I139" s="80">
        <v>41</v>
      </c>
      <c r="J139" s="80"/>
      <c r="K139" s="80"/>
      <c r="L139" s="80">
        <v>2</v>
      </c>
      <c r="M139" s="80"/>
      <c r="N139" s="80">
        <v>56</v>
      </c>
      <c r="O139" s="80">
        <v>20</v>
      </c>
      <c r="P139" s="80"/>
      <c r="Q139" s="80"/>
      <c r="R139" s="80"/>
      <c r="S139" s="80"/>
      <c r="T139" s="80"/>
      <c r="U139" s="80"/>
      <c r="V139" s="80"/>
      <c r="W139" s="100"/>
      <c r="X139" s="80"/>
      <c r="Y139" s="80">
        <v>32</v>
      </c>
      <c r="Z139" s="80">
        <v>4</v>
      </c>
      <c r="AA139" s="80"/>
      <c r="AB139" s="80">
        <v>175</v>
      </c>
      <c r="AC139" s="80">
        <v>251</v>
      </c>
      <c r="AD139" s="80"/>
      <c r="AE139" s="80">
        <v>4</v>
      </c>
      <c r="AF139" s="80"/>
      <c r="AG139" s="80"/>
      <c r="AH139" s="80"/>
      <c r="AI139" s="80"/>
      <c r="AJ139" s="80"/>
      <c r="AK139" s="80"/>
      <c r="AL139" s="80"/>
      <c r="AM139" s="80"/>
      <c r="AN139" s="80"/>
      <c r="AO139" s="100">
        <v>39</v>
      </c>
      <c r="AP139" s="80"/>
      <c r="AQ139" s="80"/>
      <c r="AR139" s="80"/>
      <c r="AS139" s="80"/>
      <c r="AT139" s="80"/>
      <c r="AU139" s="80">
        <v>70</v>
      </c>
      <c r="AV139" s="80"/>
      <c r="AW139" s="80">
        <v>34</v>
      </c>
      <c r="AX139" s="80"/>
      <c r="AY139" s="80">
        <v>2</v>
      </c>
      <c r="AZ139" s="80"/>
      <c r="BA139" s="80">
        <v>2</v>
      </c>
      <c r="BB139" s="80"/>
      <c r="BC139" s="80"/>
      <c r="BD139" s="80">
        <v>1</v>
      </c>
      <c r="BE139" s="80"/>
      <c r="BF139" s="80"/>
      <c r="BG139" s="100"/>
      <c r="BH139" s="80"/>
      <c r="BI139" s="80">
        <v>66</v>
      </c>
      <c r="BJ139" s="80">
        <v>65</v>
      </c>
      <c r="BK139" s="80"/>
      <c r="BL139" s="80"/>
      <c r="BM139" s="80"/>
      <c r="BN139" s="80"/>
      <c r="BO139" s="80"/>
      <c r="BP139" s="100"/>
      <c r="BQ139" s="80">
        <v>113</v>
      </c>
      <c r="BR139" s="80"/>
      <c r="BS139" s="80">
        <v>35</v>
      </c>
      <c r="BT139" s="80">
        <v>62</v>
      </c>
      <c r="BU139" s="80"/>
      <c r="BV139" s="80">
        <v>1</v>
      </c>
      <c r="BW139" s="80"/>
      <c r="BX139" s="80"/>
      <c r="BY139" s="80"/>
      <c r="BZ139" s="80">
        <v>2</v>
      </c>
      <c r="CA139" s="80"/>
      <c r="CB139" s="80"/>
      <c r="CC139" s="80"/>
      <c r="CD139" s="80"/>
      <c r="CE139" s="100">
        <v>44</v>
      </c>
      <c r="CF139" s="80"/>
      <c r="CG139" s="80"/>
      <c r="CH139" s="80">
        <v>7</v>
      </c>
      <c r="CI139" s="80"/>
      <c r="CJ139" s="80"/>
      <c r="CK139" s="80"/>
      <c r="CL139" s="80"/>
      <c r="CM139" s="80"/>
      <c r="CN139" s="80"/>
      <c r="CO139" s="80"/>
      <c r="CP139" s="100">
        <v>45</v>
      </c>
      <c r="CQ139" s="80"/>
      <c r="CR139" s="80"/>
      <c r="CS139" s="80"/>
      <c r="CT139" s="80"/>
      <c r="CU139" s="80">
        <v>1</v>
      </c>
      <c r="CV139" s="80"/>
      <c r="CW139" s="80"/>
      <c r="CX139" s="80"/>
      <c r="CY139" s="100">
        <v>48</v>
      </c>
      <c r="CZ139" s="80">
        <v>38</v>
      </c>
      <c r="DA139" s="80"/>
      <c r="DB139" s="80">
        <v>8</v>
      </c>
      <c r="DC139" s="80">
        <v>14</v>
      </c>
      <c r="DD139" s="80">
        <v>3</v>
      </c>
      <c r="DE139" s="80"/>
      <c r="DF139" s="80">
        <v>2</v>
      </c>
      <c r="DG139" s="80"/>
    </row>
    <row r="140" spans="1:111" ht="24" customHeight="1" thickBot="1" x14ac:dyDescent="0.25">
      <c r="A140" s="511"/>
      <c r="B140" s="105" t="s">
        <v>81</v>
      </c>
      <c r="C140" s="99"/>
      <c r="D140" s="80">
        <v>20</v>
      </c>
      <c r="E140" s="98">
        <v>793</v>
      </c>
      <c r="F140" s="80">
        <v>25</v>
      </c>
      <c r="G140" s="80"/>
      <c r="H140" s="80"/>
      <c r="I140" s="80">
        <v>66</v>
      </c>
      <c r="J140" s="80"/>
      <c r="K140" s="80"/>
      <c r="L140" s="80"/>
      <c r="M140" s="80"/>
      <c r="N140" s="80"/>
      <c r="O140" s="80">
        <v>1</v>
      </c>
      <c r="P140" s="80"/>
      <c r="Q140" s="80"/>
      <c r="R140" s="80"/>
      <c r="S140" s="80"/>
      <c r="T140" s="80"/>
      <c r="U140" s="80"/>
      <c r="V140" s="80"/>
      <c r="W140" s="100"/>
      <c r="X140" s="80"/>
      <c r="Y140" s="80">
        <v>171</v>
      </c>
      <c r="Z140" s="80">
        <v>19</v>
      </c>
      <c r="AA140" s="80"/>
      <c r="AB140" s="80">
        <v>35</v>
      </c>
      <c r="AC140" s="80">
        <v>10</v>
      </c>
      <c r="AD140" s="80"/>
      <c r="AE140" s="80">
        <v>1</v>
      </c>
      <c r="AF140" s="80"/>
      <c r="AG140" s="80"/>
      <c r="AH140" s="80"/>
      <c r="AI140" s="80"/>
      <c r="AJ140" s="80"/>
      <c r="AK140" s="80"/>
      <c r="AL140" s="80"/>
      <c r="AM140" s="80"/>
      <c r="AN140" s="80"/>
      <c r="AO140" s="100">
        <v>167</v>
      </c>
      <c r="AP140" s="80"/>
      <c r="AQ140" s="80"/>
      <c r="AR140" s="80"/>
      <c r="AS140" s="80"/>
      <c r="AT140" s="80"/>
      <c r="AU140" s="80">
        <v>7</v>
      </c>
      <c r="AV140" s="80"/>
      <c r="AW140" s="80">
        <v>1</v>
      </c>
      <c r="AX140" s="80"/>
      <c r="AY140" s="80"/>
      <c r="AZ140" s="80"/>
      <c r="BA140" s="80"/>
      <c r="BB140" s="80"/>
      <c r="BC140" s="80"/>
      <c r="BD140" s="80"/>
      <c r="BE140" s="80"/>
      <c r="BF140" s="80"/>
      <c r="BG140" s="100"/>
      <c r="BH140" s="80"/>
      <c r="BI140" s="80">
        <v>2</v>
      </c>
      <c r="BJ140" s="80">
        <v>64</v>
      </c>
      <c r="BK140" s="80"/>
      <c r="BL140" s="80"/>
      <c r="BM140" s="80"/>
      <c r="BN140" s="80"/>
      <c r="BO140" s="80"/>
      <c r="BP140" s="100"/>
      <c r="BQ140" s="80">
        <v>91</v>
      </c>
      <c r="BR140" s="80"/>
      <c r="BS140" s="80"/>
      <c r="BT140" s="80">
        <v>9</v>
      </c>
      <c r="BU140" s="80"/>
      <c r="BV140" s="80"/>
      <c r="BW140" s="80"/>
      <c r="BX140" s="80"/>
      <c r="BY140" s="80"/>
      <c r="BZ140" s="80"/>
      <c r="CA140" s="80"/>
      <c r="CB140" s="80"/>
      <c r="CC140" s="80"/>
      <c r="CD140" s="80"/>
      <c r="CE140" s="100">
        <v>6</v>
      </c>
      <c r="CF140" s="80"/>
      <c r="CG140" s="80"/>
      <c r="CH140" s="80"/>
      <c r="CI140" s="80"/>
      <c r="CJ140" s="80"/>
      <c r="CK140" s="80"/>
      <c r="CL140" s="80"/>
      <c r="CM140" s="80"/>
      <c r="CN140" s="80"/>
      <c r="CO140" s="80"/>
      <c r="CP140" s="100">
        <v>4</v>
      </c>
      <c r="CQ140" s="80"/>
      <c r="CR140" s="80"/>
      <c r="CS140" s="80"/>
      <c r="CT140" s="80"/>
      <c r="CU140" s="80"/>
      <c r="CV140" s="80"/>
      <c r="CW140" s="80"/>
      <c r="CX140" s="80"/>
      <c r="CY140" s="100">
        <v>5</v>
      </c>
      <c r="CZ140" s="80">
        <v>107</v>
      </c>
      <c r="DA140" s="80"/>
      <c r="DB140" s="80"/>
      <c r="DC140" s="80">
        <v>2</v>
      </c>
      <c r="DD140" s="80"/>
      <c r="DE140" s="80"/>
      <c r="DF140" s="80"/>
      <c r="DG140" s="80"/>
    </row>
    <row r="141" spans="1:111" ht="20" customHeight="1" x14ac:dyDescent="0.2">
      <c r="A141" s="511" t="s">
        <v>631</v>
      </c>
      <c r="B141" s="106" t="s">
        <v>103</v>
      </c>
      <c r="C141" s="99"/>
      <c r="D141" s="80">
        <v>39</v>
      </c>
      <c r="E141" s="98">
        <v>737</v>
      </c>
      <c r="F141" s="102">
        <v>29</v>
      </c>
      <c r="G141" s="102"/>
      <c r="H141" s="102"/>
      <c r="I141" s="102"/>
      <c r="J141" s="102"/>
      <c r="K141" s="102"/>
      <c r="L141" s="102">
        <v>15</v>
      </c>
      <c r="M141" s="102"/>
      <c r="N141" s="102">
        <v>1</v>
      </c>
      <c r="O141" s="102">
        <v>1</v>
      </c>
      <c r="P141" s="102"/>
      <c r="Q141" s="102"/>
      <c r="R141" s="102"/>
      <c r="S141" s="102"/>
      <c r="T141" s="102">
        <v>9</v>
      </c>
      <c r="U141" s="102"/>
      <c r="V141" s="102"/>
      <c r="W141" s="103"/>
      <c r="X141" s="102"/>
      <c r="Y141" s="102">
        <v>111</v>
      </c>
      <c r="Z141" s="102">
        <v>4</v>
      </c>
      <c r="AA141" s="102"/>
      <c r="AB141" s="102">
        <v>4</v>
      </c>
      <c r="AC141" s="102"/>
      <c r="AD141" s="102"/>
      <c r="AE141" s="102"/>
      <c r="AF141" s="102"/>
      <c r="AG141" s="102"/>
      <c r="AH141" s="102"/>
      <c r="AI141" s="102"/>
      <c r="AJ141" s="102"/>
      <c r="AK141" s="102"/>
      <c r="AL141" s="102"/>
      <c r="AM141" s="102"/>
      <c r="AN141" s="102"/>
      <c r="AO141" s="103">
        <v>31</v>
      </c>
      <c r="AP141" s="102"/>
      <c r="AQ141" s="102"/>
      <c r="AR141" s="102"/>
      <c r="AS141" s="102"/>
      <c r="AT141" s="102"/>
      <c r="AU141" s="102">
        <v>44</v>
      </c>
      <c r="AV141" s="102"/>
      <c r="AW141" s="102"/>
      <c r="AX141" s="102"/>
      <c r="AY141" s="102">
        <v>6</v>
      </c>
      <c r="AZ141" s="102">
        <v>1</v>
      </c>
      <c r="BA141" s="102">
        <v>2</v>
      </c>
      <c r="BB141" s="102">
        <v>23</v>
      </c>
      <c r="BC141" s="102">
        <v>1</v>
      </c>
      <c r="BD141" s="102"/>
      <c r="BE141" s="102"/>
      <c r="BF141" s="102"/>
      <c r="BG141" s="103"/>
      <c r="BH141" s="102"/>
      <c r="BI141" s="102">
        <v>2</v>
      </c>
      <c r="BJ141" s="102">
        <v>10</v>
      </c>
      <c r="BK141" s="102">
        <v>28</v>
      </c>
      <c r="BL141" s="102">
        <v>36</v>
      </c>
      <c r="BM141" s="102"/>
      <c r="BN141" s="102"/>
      <c r="BO141" s="102"/>
      <c r="BP141" s="103"/>
      <c r="BQ141" s="102">
        <v>99</v>
      </c>
      <c r="BR141" s="102">
        <v>7</v>
      </c>
      <c r="BS141" s="102">
        <v>15</v>
      </c>
      <c r="BT141" s="102">
        <v>1</v>
      </c>
      <c r="BU141" s="102">
        <v>20</v>
      </c>
      <c r="BV141" s="102">
        <v>25</v>
      </c>
      <c r="BW141" s="102"/>
      <c r="BX141" s="102"/>
      <c r="BY141" s="102">
        <v>6</v>
      </c>
      <c r="BZ141" s="102">
        <v>43</v>
      </c>
      <c r="CA141" s="102"/>
      <c r="CB141" s="102">
        <v>7</v>
      </c>
      <c r="CC141" s="102"/>
      <c r="CD141" s="102"/>
      <c r="CE141" s="103">
        <v>11</v>
      </c>
      <c r="CF141" s="102"/>
      <c r="CG141" s="102">
        <v>12</v>
      </c>
      <c r="CH141" s="102">
        <v>10</v>
      </c>
      <c r="CI141" s="102"/>
      <c r="CJ141" s="102"/>
      <c r="CK141" s="102">
        <v>1</v>
      </c>
      <c r="CL141" s="102"/>
      <c r="CM141" s="102"/>
      <c r="CN141" s="102">
        <v>6</v>
      </c>
      <c r="CO141" s="102"/>
      <c r="CP141" s="103">
        <v>8</v>
      </c>
      <c r="CQ141" s="102"/>
      <c r="CR141" s="102"/>
      <c r="CS141" s="102">
        <v>3</v>
      </c>
      <c r="CT141" s="102"/>
      <c r="CU141" s="102"/>
      <c r="CV141" s="102"/>
      <c r="CW141" s="102"/>
      <c r="CX141" s="102"/>
      <c r="CY141" s="103">
        <v>26</v>
      </c>
      <c r="CZ141" s="102">
        <v>65</v>
      </c>
      <c r="DA141" s="102"/>
      <c r="DB141" s="102">
        <v>3</v>
      </c>
      <c r="DC141" s="102"/>
      <c r="DD141" s="102"/>
      <c r="DE141" s="102">
        <v>11</v>
      </c>
      <c r="DF141" s="102"/>
      <c r="DG141" s="102"/>
    </row>
    <row r="142" spans="1:111" ht="20" customHeight="1" x14ac:dyDescent="0.2">
      <c r="A142" s="511"/>
      <c r="B142" s="109" t="s">
        <v>184</v>
      </c>
      <c r="C142" s="99"/>
      <c r="D142" s="80">
        <v>10</v>
      </c>
      <c r="E142" s="98">
        <v>31</v>
      </c>
      <c r="F142" s="80">
        <v>1</v>
      </c>
      <c r="G142" s="80"/>
      <c r="H142" s="80"/>
      <c r="I142" s="80"/>
      <c r="J142" s="80"/>
      <c r="K142" s="80"/>
      <c r="L142" s="80"/>
      <c r="M142" s="80"/>
      <c r="N142" s="80"/>
      <c r="O142" s="80"/>
      <c r="P142" s="80"/>
      <c r="Q142" s="80"/>
      <c r="R142" s="80"/>
      <c r="S142" s="80"/>
      <c r="T142" s="80"/>
      <c r="U142" s="80"/>
      <c r="V142" s="80"/>
      <c r="W142" s="100"/>
      <c r="X142" s="80"/>
      <c r="Y142" s="80">
        <v>12</v>
      </c>
      <c r="Z142" s="80"/>
      <c r="AA142" s="80"/>
      <c r="AB142" s="80"/>
      <c r="AC142" s="80"/>
      <c r="AD142" s="80"/>
      <c r="AE142" s="80"/>
      <c r="AF142" s="80"/>
      <c r="AG142" s="80"/>
      <c r="AH142" s="80"/>
      <c r="AI142" s="80"/>
      <c r="AJ142" s="80"/>
      <c r="AK142" s="80"/>
      <c r="AL142" s="80"/>
      <c r="AM142" s="80"/>
      <c r="AN142" s="80"/>
      <c r="AO142" s="100">
        <v>2</v>
      </c>
      <c r="AP142" s="80"/>
      <c r="AQ142" s="80"/>
      <c r="AR142" s="80"/>
      <c r="AS142" s="80"/>
      <c r="AT142" s="80"/>
      <c r="AU142" s="80"/>
      <c r="AV142" s="80"/>
      <c r="AW142" s="80"/>
      <c r="AX142" s="80"/>
      <c r="AY142" s="80"/>
      <c r="AZ142" s="80"/>
      <c r="BA142" s="80"/>
      <c r="BB142" s="80"/>
      <c r="BC142" s="80"/>
      <c r="BD142" s="80"/>
      <c r="BE142" s="80"/>
      <c r="BF142" s="80"/>
      <c r="BG142" s="100"/>
      <c r="BH142" s="80"/>
      <c r="BI142" s="80"/>
      <c r="BJ142" s="80"/>
      <c r="BK142" s="80"/>
      <c r="BL142" s="80">
        <v>1</v>
      </c>
      <c r="BM142" s="80"/>
      <c r="BN142" s="80"/>
      <c r="BO142" s="80"/>
      <c r="BP142" s="100"/>
      <c r="BQ142" s="80">
        <v>3</v>
      </c>
      <c r="BR142" s="80"/>
      <c r="BS142" s="80"/>
      <c r="BT142" s="80">
        <v>3</v>
      </c>
      <c r="BU142" s="80"/>
      <c r="BV142" s="80"/>
      <c r="BW142" s="80"/>
      <c r="BX142" s="80"/>
      <c r="BY142" s="80"/>
      <c r="BZ142" s="80"/>
      <c r="CA142" s="80"/>
      <c r="CB142" s="80"/>
      <c r="CC142" s="80"/>
      <c r="CD142" s="80"/>
      <c r="CE142" s="100"/>
      <c r="CF142" s="80"/>
      <c r="CG142" s="80"/>
      <c r="CH142" s="80"/>
      <c r="CI142" s="80"/>
      <c r="CJ142" s="80"/>
      <c r="CK142" s="80">
        <v>1</v>
      </c>
      <c r="CL142" s="80"/>
      <c r="CM142" s="80"/>
      <c r="CN142" s="80"/>
      <c r="CO142" s="80"/>
      <c r="CP142" s="100">
        <v>6</v>
      </c>
      <c r="CQ142" s="80"/>
      <c r="CR142" s="80"/>
      <c r="CS142" s="80"/>
      <c r="CT142" s="80"/>
      <c r="CU142" s="80"/>
      <c r="CV142" s="80"/>
      <c r="CW142" s="80"/>
      <c r="CX142" s="80"/>
      <c r="CY142" s="100">
        <v>1</v>
      </c>
      <c r="CZ142" s="80">
        <v>1</v>
      </c>
      <c r="DA142" s="80"/>
      <c r="DB142" s="80"/>
      <c r="DC142" s="80"/>
      <c r="DD142" s="80"/>
      <c r="DE142" s="80"/>
      <c r="DF142" s="80"/>
      <c r="DG142" s="80"/>
    </row>
    <row r="143" spans="1:111" ht="20" customHeight="1" x14ac:dyDescent="0.2">
      <c r="A143" s="511"/>
      <c r="B143" s="105" t="s">
        <v>81</v>
      </c>
      <c r="C143" s="101">
        <v>13</v>
      </c>
      <c r="D143" s="80">
        <v>34</v>
      </c>
      <c r="E143" s="98">
        <v>3668</v>
      </c>
      <c r="F143" s="80">
        <v>96</v>
      </c>
      <c r="G143" s="80"/>
      <c r="H143" s="80"/>
      <c r="I143" s="80">
        <v>1</v>
      </c>
      <c r="J143" s="80"/>
      <c r="K143" s="80"/>
      <c r="L143" s="80"/>
      <c r="M143" s="80"/>
      <c r="N143" s="80"/>
      <c r="O143" s="80"/>
      <c r="P143" s="80"/>
      <c r="Q143" s="80"/>
      <c r="R143" s="80"/>
      <c r="S143" s="80">
        <v>1</v>
      </c>
      <c r="T143" s="80"/>
      <c r="U143" s="80"/>
      <c r="V143" s="80"/>
      <c r="W143" s="100"/>
      <c r="X143" s="80"/>
      <c r="Y143" s="80">
        <v>282</v>
      </c>
      <c r="Z143" s="80">
        <v>14</v>
      </c>
      <c r="AA143" s="80"/>
      <c r="AB143" s="80">
        <v>6</v>
      </c>
      <c r="AC143" s="80">
        <v>2</v>
      </c>
      <c r="AD143" s="80"/>
      <c r="AE143" s="80"/>
      <c r="AF143" s="80"/>
      <c r="AG143" s="80"/>
      <c r="AH143" s="80"/>
      <c r="AI143" s="80"/>
      <c r="AJ143" s="80"/>
      <c r="AK143" s="80"/>
      <c r="AL143" s="80"/>
      <c r="AM143" s="80"/>
      <c r="AN143" s="80"/>
      <c r="AO143" s="100">
        <v>219</v>
      </c>
      <c r="AP143" s="80"/>
      <c r="AQ143" s="80"/>
      <c r="AR143" s="80"/>
      <c r="AS143" s="80"/>
      <c r="AT143" s="80"/>
      <c r="AU143" s="80">
        <v>8</v>
      </c>
      <c r="AV143" s="80"/>
      <c r="AW143" s="80">
        <v>3</v>
      </c>
      <c r="AX143" s="80"/>
      <c r="AY143" s="80">
        <v>1</v>
      </c>
      <c r="AZ143" s="80"/>
      <c r="BA143" s="80"/>
      <c r="BB143" s="80"/>
      <c r="BC143" s="80">
        <v>3</v>
      </c>
      <c r="BD143" s="80"/>
      <c r="BE143" s="80"/>
      <c r="BF143" s="80"/>
      <c r="BG143" s="100"/>
      <c r="BH143" s="80"/>
      <c r="BI143" s="80">
        <v>2030</v>
      </c>
      <c r="BJ143" s="80">
        <v>112</v>
      </c>
      <c r="BK143" s="80">
        <v>1</v>
      </c>
      <c r="BL143" s="80"/>
      <c r="BM143" s="80"/>
      <c r="BN143" s="80"/>
      <c r="BO143" s="80"/>
      <c r="BP143" s="100"/>
      <c r="BQ143" s="80">
        <v>206</v>
      </c>
      <c r="BR143" s="80">
        <v>2</v>
      </c>
      <c r="BS143" s="80"/>
      <c r="BT143" s="80">
        <v>106</v>
      </c>
      <c r="BU143" s="80"/>
      <c r="BV143" s="80">
        <v>4</v>
      </c>
      <c r="BW143" s="80"/>
      <c r="BX143" s="80"/>
      <c r="BY143" s="80">
        <v>1</v>
      </c>
      <c r="BZ143" s="80"/>
      <c r="CA143" s="80"/>
      <c r="CB143" s="80"/>
      <c r="CC143" s="80">
        <v>2</v>
      </c>
      <c r="CD143" s="80"/>
      <c r="CE143" s="100">
        <v>18</v>
      </c>
      <c r="CF143" s="80"/>
      <c r="CG143" s="80">
        <v>11</v>
      </c>
      <c r="CH143" s="80">
        <v>1</v>
      </c>
      <c r="CI143" s="80"/>
      <c r="CJ143" s="80"/>
      <c r="CK143" s="80"/>
      <c r="CL143" s="80"/>
      <c r="CM143" s="80"/>
      <c r="CN143" s="80"/>
      <c r="CO143" s="80"/>
      <c r="CP143" s="100">
        <v>19</v>
      </c>
      <c r="CQ143" s="80"/>
      <c r="CR143" s="80"/>
      <c r="CS143" s="80">
        <v>1</v>
      </c>
      <c r="CT143" s="80">
        <v>6</v>
      </c>
      <c r="CU143" s="80"/>
      <c r="CV143" s="80"/>
      <c r="CW143" s="80"/>
      <c r="CX143" s="80"/>
      <c r="CY143" s="100">
        <v>166</v>
      </c>
      <c r="CZ143" s="80">
        <v>123</v>
      </c>
      <c r="DA143" s="80"/>
      <c r="DB143" s="80">
        <v>211</v>
      </c>
      <c r="DC143" s="80">
        <v>4</v>
      </c>
      <c r="DD143" s="80">
        <v>2</v>
      </c>
      <c r="DE143" s="80">
        <v>4</v>
      </c>
      <c r="DF143" s="80">
        <v>2</v>
      </c>
      <c r="DG143" s="80"/>
    </row>
    <row r="144" spans="1:111" ht="20" customHeight="1" thickBot="1" x14ac:dyDescent="0.25">
      <c r="A144" s="511"/>
      <c r="B144" s="108" t="s">
        <v>158</v>
      </c>
      <c r="C144" s="99"/>
      <c r="D144" s="80">
        <v>2</v>
      </c>
      <c r="E144" s="98">
        <v>8</v>
      </c>
      <c r="F144" s="80">
        <v>5</v>
      </c>
      <c r="G144" s="80"/>
      <c r="H144" s="80"/>
      <c r="I144" s="80"/>
      <c r="J144" s="80"/>
      <c r="K144" s="80"/>
      <c r="L144" s="80"/>
      <c r="M144" s="80"/>
      <c r="N144" s="80"/>
      <c r="O144" s="80"/>
      <c r="P144" s="80"/>
      <c r="Q144" s="80"/>
      <c r="R144" s="80"/>
      <c r="S144" s="80"/>
      <c r="T144" s="80"/>
      <c r="U144" s="80"/>
      <c r="V144" s="80"/>
      <c r="W144" s="100"/>
      <c r="X144" s="80"/>
      <c r="Y144" s="80"/>
      <c r="Z144" s="80">
        <v>3</v>
      </c>
      <c r="AA144" s="80"/>
      <c r="AB144" s="80"/>
      <c r="AC144" s="80"/>
      <c r="AD144" s="80"/>
      <c r="AE144" s="80"/>
      <c r="AF144" s="80"/>
      <c r="AG144" s="80"/>
      <c r="AH144" s="80"/>
      <c r="AI144" s="80"/>
      <c r="AJ144" s="80"/>
      <c r="AK144" s="80"/>
      <c r="AL144" s="80"/>
      <c r="AM144" s="80"/>
      <c r="AN144" s="80"/>
      <c r="AO144" s="100"/>
      <c r="AP144" s="80"/>
      <c r="AQ144" s="80"/>
      <c r="AR144" s="80"/>
      <c r="AS144" s="80"/>
      <c r="AT144" s="80"/>
      <c r="AU144" s="80"/>
      <c r="AV144" s="80"/>
      <c r="AW144" s="80"/>
      <c r="AX144" s="80"/>
      <c r="AY144" s="80"/>
      <c r="AZ144" s="80"/>
      <c r="BA144" s="80"/>
      <c r="BB144" s="80"/>
      <c r="BC144" s="80"/>
      <c r="BD144" s="80"/>
      <c r="BE144" s="80"/>
      <c r="BF144" s="80"/>
      <c r="BG144" s="100"/>
      <c r="BH144" s="80"/>
      <c r="BI144" s="80"/>
      <c r="BJ144" s="80"/>
      <c r="BK144" s="80"/>
      <c r="BL144" s="80"/>
      <c r="BM144" s="80"/>
      <c r="BN144" s="80"/>
      <c r="BO144" s="80"/>
      <c r="BP144" s="100"/>
      <c r="BQ144" s="80"/>
      <c r="BR144" s="80"/>
      <c r="BS144" s="80"/>
      <c r="BT144" s="80"/>
      <c r="BU144" s="80"/>
      <c r="BV144" s="80"/>
      <c r="BW144" s="80"/>
      <c r="BX144" s="80"/>
      <c r="BY144" s="80"/>
      <c r="BZ144" s="80"/>
      <c r="CA144" s="80"/>
      <c r="CB144" s="80"/>
      <c r="CC144" s="80"/>
      <c r="CD144" s="80"/>
      <c r="CE144" s="100"/>
      <c r="CF144" s="80"/>
      <c r="CG144" s="80"/>
      <c r="CH144" s="80"/>
      <c r="CI144" s="80"/>
      <c r="CJ144" s="80"/>
      <c r="CK144" s="80"/>
      <c r="CL144" s="80"/>
      <c r="CM144" s="80"/>
      <c r="CN144" s="80"/>
      <c r="CO144" s="80"/>
      <c r="CP144" s="100"/>
      <c r="CQ144" s="80"/>
      <c r="CR144" s="80"/>
      <c r="CS144" s="80"/>
      <c r="CT144" s="80"/>
      <c r="CU144" s="80"/>
      <c r="CV144" s="80"/>
      <c r="CW144" s="80"/>
      <c r="CX144" s="80"/>
      <c r="CY144" s="100"/>
      <c r="CZ144" s="80"/>
      <c r="DA144" s="80"/>
      <c r="DB144" s="80"/>
      <c r="DC144" s="80"/>
      <c r="DD144" s="80"/>
      <c r="DE144" s="80"/>
      <c r="DF144" s="80"/>
      <c r="DG144" s="80"/>
    </row>
    <row r="145" spans="1:111" x14ac:dyDescent="0.2">
      <c r="A145" s="511" t="s">
        <v>632</v>
      </c>
      <c r="B145" s="107" t="s">
        <v>131</v>
      </c>
      <c r="C145" s="101">
        <v>96</v>
      </c>
      <c r="D145" s="80">
        <v>49</v>
      </c>
      <c r="E145" s="98">
        <v>373</v>
      </c>
      <c r="F145" s="102">
        <v>13</v>
      </c>
      <c r="G145" s="102"/>
      <c r="H145" s="102"/>
      <c r="I145" s="102"/>
      <c r="J145" s="102"/>
      <c r="K145" s="102"/>
      <c r="L145" s="102"/>
      <c r="M145" s="102">
        <v>2</v>
      </c>
      <c r="N145" s="102">
        <v>2</v>
      </c>
      <c r="O145" s="102"/>
      <c r="P145" s="102"/>
      <c r="Q145" s="102"/>
      <c r="R145" s="102"/>
      <c r="S145" s="102"/>
      <c r="T145" s="102"/>
      <c r="U145" s="102">
        <v>2</v>
      </c>
      <c r="V145" s="102">
        <v>1</v>
      </c>
      <c r="W145" s="103"/>
      <c r="X145" s="102">
        <v>1</v>
      </c>
      <c r="Y145" s="102">
        <v>40</v>
      </c>
      <c r="Z145" s="102"/>
      <c r="AA145" s="102"/>
      <c r="AB145" s="102">
        <v>10</v>
      </c>
      <c r="AC145" s="102">
        <v>2</v>
      </c>
      <c r="AD145" s="102"/>
      <c r="AE145" s="102"/>
      <c r="AF145" s="102"/>
      <c r="AG145" s="102">
        <v>4</v>
      </c>
      <c r="AH145" s="102">
        <v>2</v>
      </c>
      <c r="AI145" s="102"/>
      <c r="AJ145" s="102"/>
      <c r="AK145" s="102"/>
      <c r="AL145" s="102"/>
      <c r="AM145" s="102"/>
      <c r="AN145" s="102">
        <v>4</v>
      </c>
      <c r="AO145" s="103">
        <v>8</v>
      </c>
      <c r="AP145" s="102"/>
      <c r="AQ145" s="102"/>
      <c r="AR145" s="102"/>
      <c r="AS145" s="102"/>
      <c r="AT145" s="102"/>
      <c r="AU145" s="102">
        <v>39</v>
      </c>
      <c r="AV145" s="102"/>
      <c r="AW145" s="102">
        <v>15</v>
      </c>
      <c r="AX145" s="102"/>
      <c r="AY145" s="102">
        <v>3</v>
      </c>
      <c r="AZ145" s="102"/>
      <c r="BA145" s="102">
        <v>4</v>
      </c>
      <c r="BB145" s="102">
        <v>5</v>
      </c>
      <c r="BC145" s="102">
        <v>7</v>
      </c>
      <c r="BD145" s="102"/>
      <c r="BE145" s="102">
        <v>1</v>
      </c>
      <c r="BF145" s="102">
        <v>4</v>
      </c>
      <c r="BG145" s="103"/>
      <c r="BH145" s="102"/>
      <c r="BI145" s="102">
        <v>9</v>
      </c>
      <c r="BJ145" s="102">
        <v>1</v>
      </c>
      <c r="BK145" s="102">
        <v>3</v>
      </c>
      <c r="BL145" s="102">
        <v>1</v>
      </c>
      <c r="BM145" s="102">
        <v>1</v>
      </c>
      <c r="BN145" s="102"/>
      <c r="BO145" s="102">
        <v>3</v>
      </c>
      <c r="BP145" s="103"/>
      <c r="BQ145" s="102">
        <v>39</v>
      </c>
      <c r="BR145" s="102"/>
      <c r="BS145" s="102">
        <v>1</v>
      </c>
      <c r="BT145" s="102">
        <v>1</v>
      </c>
      <c r="BU145" s="102">
        <v>2</v>
      </c>
      <c r="BV145" s="102"/>
      <c r="BW145" s="102"/>
      <c r="BX145" s="102"/>
      <c r="BY145" s="102">
        <v>5</v>
      </c>
      <c r="BZ145" s="102">
        <v>5</v>
      </c>
      <c r="CA145" s="102">
        <v>1</v>
      </c>
      <c r="CB145" s="102">
        <v>2</v>
      </c>
      <c r="CC145" s="102">
        <v>4</v>
      </c>
      <c r="CD145" s="102">
        <v>45</v>
      </c>
      <c r="CE145" s="103">
        <v>2</v>
      </c>
      <c r="CF145" s="102"/>
      <c r="CG145" s="102">
        <v>3</v>
      </c>
      <c r="CH145" s="102"/>
      <c r="CI145" s="102"/>
      <c r="CJ145" s="102"/>
      <c r="CK145" s="102"/>
      <c r="CL145" s="102"/>
      <c r="CM145" s="102">
        <v>1</v>
      </c>
      <c r="CN145" s="102"/>
      <c r="CO145" s="102">
        <v>2</v>
      </c>
      <c r="CP145" s="103">
        <v>6</v>
      </c>
      <c r="CQ145" s="102"/>
      <c r="CR145" s="102"/>
      <c r="CS145" s="102"/>
      <c r="CT145" s="102">
        <v>3</v>
      </c>
      <c r="CU145" s="102">
        <v>1</v>
      </c>
      <c r="CV145" s="102">
        <v>2</v>
      </c>
      <c r="CW145" s="102"/>
      <c r="CX145" s="102"/>
      <c r="CY145" s="103">
        <v>48</v>
      </c>
      <c r="CZ145" s="102">
        <v>4</v>
      </c>
      <c r="DA145" s="102"/>
      <c r="DB145" s="102"/>
      <c r="DC145" s="102"/>
      <c r="DD145" s="102"/>
      <c r="DE145" s="102">
        <v>1</v>
      </c>
      <c r="DF145" s="102"/>
      <c r="DG145" s="102">
        <v>8</v>
      </c>
    </row>
    <row r="146" spans="1:111" x14ac:dyDescent="0.2">
      <c r="A146" s="511"/>
      <c r="B146" s="106" t="s">
        <v>103</v>
      </c>
      <c r="C146" s="101">
        <v>307</v>
      </c>
      <c r="D146" s="80">
        <v>68</v>
      </c>
      <c r="E146" s="98">
        <v>3038</v>
      </c>
      <c r="F146" s="80">
        <v>145</v>
      </c>
      <c r="G146" s="80">
        <v>7</v>
      </c>
      <c r="H146" s="80"/>
      <c r="I146" s="80">
        <v>25</v>
      </c>
      <c r="J146" s="80"/>
      <c r="K146" s="80"/>
      <c r="L146" s="80">
        <v>27</v>
      </c>
      <c r="M146" s="80">
        <v>15</v>
      </c>
      <c r="N146" s="80">
        <v>25</v>
      </c>
      <c r="O146" s="80">
        <v>15</v>
      </c>
      <c r="P146" s="80"/>
      <c r="Q146" s="80"/>
      <c r="R146" s="80"/>
      <c r="S146" s="80">
        <v>11</v>
      </c>
      <c r="T146" s="80">
        <v>15</v>
      </c>
      <c r="U146" s="80">
        <v>14</v>
      </c>
      <c r="V146" s="80">
        <v>90</v>
      </c>
      <c r="W146" s="100"/>
      <c r="X146" s="80"/>
      <c r="Y146" s="80">
        <v>419</v>
      </c>
      <c r="Z146" s="80"/>
      <c r="AA146" s="80"/>
      <c r="AB146" s="80">
        <v>45</v>
      </c>
      <c r="AC146" s="80">
        <v>4</v>
      </c>
      <c r="AD146" s="80"/>
      <c r="AE146" s="80"/>
      <c r="AF146" s="80"/>
      <c r="AG146" s="80">
        <v>1</v>
      </c>
      <c r="AH146" s="80">
        <v>3</v>
      </c>
      <c r="AI146" s="80"/>
      <c r="AJ146" s="80"/>
      <c r="AK146" s="80"/>
      <c r="AL146" s="80">
        <v>2</v>
      </c>
      <c r="AM146" s="80">
        <v>1</v>
      </c>
      <c r="AN146" s="80">
        <v>39</v>
      </c>
      <c r="AO146" s="100">
        <v>207</v>
      </c>
      <c r="AP146" s="80"/>
      <c r="AQ146" s="80"/>
      <c r="AR146" s="80"/>
      <c r="AS146" s="80"/>
      <c r="AT146" s="80"/>
      <c r="AU146" s="80">
        <v>134</v>
      </c>
      <c r="AV146" s="80"/>
      <c r="AW146" s="80">
        <v>13</v>
      </c>
      <c r="AX146" s="80"/>
      <c r="AY146" s="80">
        <v>37</v>
      </c>
      <c r="AZ146" s="80">
        <v>20</v>
      </c>
      <c r="BA146" s="80">
        <v>35</v>
      </c>
      <c r="BB146" s="80">
        <v>42</v>
      </c>
      <c r="BC146" s="80">
        <v>30</v>
      </c>
      <c r="BD146" s="80"/>
      <c r="BE146" s="80">
        <v>1</v>
      </c>
      <c r="BF146" s="80">
        <v>12</v>
      </c>
      <c r="BG146" s="100"/>
      <c r="BH146" s="80"/>
      <c r="BI146" s="80">
        <v>86</v>
      </c>
      <c r="BJ146" s="80">
        <v>51</v>
      </c>
      <c r="BK146" s="80">
        <v>40</v>
      </c>
      <c r="BL146" s="80">
        <v>41</v>
      </c>
      <c r="BM146" s="80">
        <v>35</v>
      </c>
      <c r="BN146" s="80"/>
      <c r="BO146" s="80">
        <v>37</v>
      </c>
      <c r="BP146" s="100"/>
      <c r="BQ146" s="80">
        <v>199</v>
      </c>
      <c r="BR146" s="80">
        <v>2</v>
      </c>
      <c r="BS146" s="80">
        <v>24</v>
      </c>
      <c r="BT146" s="80">
        <v>117</v>
      </c>
      <c r="BU146" s="80">
        <v>25</v>
      </c>
      <c r="BV146" s="80">
        <v>23</v>
      </c>
      <c r="BW146" s="80"/>
      <c r="BX146" s="80"/>
      <c r="BY146" s="80">
        <v>24</v>
      </c>
      <c r="BZ146" s="80">
        <v>27</v>
      </c>
      <c r="CA146" s="80">
        <v>27</v>
      </c>
      <c r="CB146" s="80">
        <v>8</v>
      </c>
      <c r="CC146" s="80">
        <v>27</v>
      </c>
      <c r="CD146" s="80">
        <v>82</v>
      </c>
      <c r="CE146" s="100">
        <v>66</v>
      </c>
      <c r="CF146" s="80"/>
      <c r="CG146" s="80">
        <v>52</v>
      </c>
      <c r="CH146" s="80">
        <v>16</v>
      </c>
      <c r="CI146" s="80"/>
      <c r="CJ146" s="80"/>
      <c r="CK146" s="80">
        <v>2</v>
      </c>
      <c r="CL146" s="80"/>
      <c r="CM146" s="80">
        <v>5</v>
      </c>
      <c r="CN146" s="80">
        <v>6</v>
      </c>
      <c r="CO146" s="80">
        <v>11</v>
      </c>
      <c r="CP146" s="100">
        <v>79</v>
      </c>
      <c r="CQ146" s="80"/>
      <c r="CR146" s="80"/>
      <c r="CS146" s="80">
        <v>19</v>
      </c>
      <c r="CT146" s="80">
        <v>12</v>
      </c>
      <c r="CU146" s="80">
        <v>7</v>
      </c>
      <c r="CV146" s="80">
        <v>6</v>
      </c>
      <c r="CW146" s="80"/>
      <c r="CX146" s="80">
        <v>2</v>
      </c>
      <c r="CY146" s="100">
        <v>145</v>
      </c>
      <c r="CZ146" s="80">
        <v>148</v>
      </c>
      <c r="DA146" s="80"/>
      <c r="DB146" s="80">
        <v>30</v>
      </c>
      <c r="DC146" s="80">
        <v>35</v>
      </c>
      <c r="DD146" s="80">
        <v>24</v>
      </c>
      <c r="DE146" s="80">
        <v>29</v>
      </c>
      <c r="DF146" s="80">
        <v>16</v>
      </c>
      <c r="DG146" s="80">
        <v>19</v>
      </c>
    </row>
    <row r="147" spans="1:111" x14ac:dyDescent="0.2">
      <c r="A147" s="511"/>
      <c r="B147" s="109" t="s">
        <v>184</v>
      </c>
      <c r="C147" s="101">
        <v>179</v>
      </c>
      <c r="D147" s="80">
        <v>48</v>
      </c>
      <c r="E147" s="98">
        <v>916</v>
      </c>
      <c r="F147" s="80">
        <v>72</v>
      </c>
      <c r="G147" s="80">
        <v>12</v>
      </c>
      <c r="H147" s="80"/>
      <c r="I147" s="80">
        <v>35</v>
      </c>
      <c r="J147" s="80"/>
      <c r="K147" s="80"/>
      <c r="L147" s="80">
        <v>1</v>
      </c>
      <c r="M147" s="80"/>
      <c r="N147" s="80">
        <v>1</v>
      </c>
      <c r="O147" s="80"/>
      <c r="P147" s="80"/>
      <c r="Q147" s="80"/>
      <c r="R147" s="80"/>
      <c r="S147" s="80"/>
      <c r="T147" s="80"/>
      <c r="U147" s="80">
        <v>2</v>
      </c>
      <c r="V147" s="80">
        <v>100</v>
      </c>
      <c r="W147" s="100"/>
      <c r="X147" s="80"/>
      <c r="Y147" s="80">
        <v>198</v>
      </c>
      <c r="Z147" s="80"/>
      <c r="AA147" s="80"/>
      <c r="AB147" s="80">
        <v>74</v>
      </c>
      <c r="AC147" s="80"/>
      <c r="AD147" s="80"/>
      <c r="AE147" s="80"/>
      <c r="AF147" s="80"/>
      <c r="AG147" s="80"/>
      <c r="AH147" s="80"/>
      <c r="AI147" s="80"/>
      <c r="AJ147" s="80"/>
      <c r="AK147" s="80"/>
      <c r="AL147" s="80"/>
      <c r="AM147" s="80"/>
      <c r="AN147" s="80">
        <v>37</v>
      </c>
      <c r="AO147" s="100">
        <v>67</v>
      </c>
      <c r="AP147" s="80"/>
      <c r="AQ147" s="80"/>
      <c r="AR147" s="80">
        <v>1</v>
      </c>
      <c r="AS147" s="80"/>
      <c r="AT147" s="80"/>
      <c r="AU147" s="80">
        <v>18</v>
      </c>
      <c r="AV147" s="80"/>
      <c r="AW147" s="80">
        <v>5</v>
      </c>
      <c r="AX147" s="80"/>
      <c r="AY147" s="80">
        <v>3</v>
      </c>
      <c r="AZ147" s="80"/>
      <c r="BA147" s="80">
        <v>3</v>
      </c>
      <c r="BB147" s="80">
        <v>3</v>
      </c>
      <c r="BC147" s="80"/>
      <c r="BD147" s="80"/>
      <c r="BE147" s="80"/>
      <c r="BF147" s="80">
        <v>6</v>
      </c>
      <c r="BG147" s="100"/>
      <c r="BH147" s="80"/>
      <c r="BI147" s="80">
        <v>29</v>
      </c>
      <c r="BJ147" s="80">
        <v>3</v>
      </c>
      <c r="BK147" s="80">
        <v>2</v>
      </c>
      <c r="BL147" s="80"/>
      <c r="BM147" s="80">
        <v>3</v>
      </c>
      <c r="BN147" s="80"/>
      <c r="BO147" s="80">
        <v>21</v>
      </c>
      <c r="BP147" s="100"/>
      <c r="BQ147" s="80">
        <v>12</v>
      </c>
      <c r="BR147" s="80">
        <v>1</v>
      </c>
      <c r="BS147" s="80">
        <v>1</v>
      </c>
      <c r="BT147" s="80">
        <v>23</v>
      </c>
      <c r="BU147" s="80">
        <v>2</v>
      </c>
      <c r="BV147" s="80">
        <v>1</v>
      </c>
      <c r="BW147" s="80"/>
      <c r="BX147" s="80"/>
      <c r="BY147" s="80">
        <v>1</v>
      </c>
      <c r="BZ147" s="80">
        <v>4</v>
      </c>
      <c r="CA147" s="80"/>
      <c r="CB147" s="80">
        <v>1</v>
      </c>
      <c r="CC147" s="80">
        <v>3</v>
      </c>
      <c r="CD147" s="80">
        <v>15</v>
      </c>
      <c r="CE147" s="100">
        <v>1</v>
      </c>
      <c r="CF147" s="80"/>
      <c r="CG147" s="80">
        <v>3</v>
      </c>
      <c r="CH147" s="80">
        <v>1</v>
      </c>
      <c r="CI147" s="80"/>
      <c r="CJ147" s="80"/>
      <c r="CK147" s="80"/>
      <c r="CL147" s="80"/>
      <c r="CM147" s="80"/>
      <c r="CN147" s="80"/>
      <c r="CO147" s="80">
        <v>1</v>
      </c>
      <c r="CP147" s="100">
        <v>8</v>
      </c>
      <c r="CQ147" s="80"/>
      <c r="CR147" s="80"/>
      <c r="CS147" s="80">
        <v>1</v>
      </c>
      <c r="CT147" s="80">
        <v>1</v>
      </c>
      <c r="CU147" s="80"/>
      <c r="CV147" s="80"/>
      <c r="CW147" s="80"/>
      <c r="CX147" s="80"/>
      <c r="CY147" s="100">
        <v>14</v>
      </c>
      <c r="CZ147" s="80">
        <v>107</v>
      </c>
      <c r="DA147" s="80"/>
      <c r="DB147" s="80">
        <v>2</v>
      </c>
      <c r="DC147" s="80">
        <v>1</v>
      </c>
      <c r="DD147" s="80">
        <v>1</v>
      </c>
      <c r="DE147" s="80"/>
      <c r="DF147" s="80">
        <v>1</v>
      </c>
      <c r="DG147" s="80">
        <v>14</v>
      </c>
    </row>
    <row r="148" spans="1:111" ht="16" thickBot="1" x14ac:dyDescent="0.25">
      <c r="A148" s="511"/>
      <c r="B148" s="105" t="s">
        <v>81</v>
      </c>
      <c r="C148" s="101">
        <v>357</v>
      </c>
      <c r="D148" s="80">
        <v>40</v>
      </c>
      <c r="E148" s="98">
        <v>1787</v>
      </c>
      <c r="F148" s="80">
        <v>302</v>
      </c>
      <c r="G148" s="80">
        <v>1</v>
      </c>
      <c r="H148" s="80"/>
      <c r="I148" s="80">
        <v>5</v>
      </c>
      <c r="J148" s="80"/>
      <c r="K148" s="80"/>
      <c r="L148" s="80"/>
      <c r="M148" s="80">
        <v>2</v>
      </c>
      <c r="N148" s="80"/>
      <c r="O148" s="80"/>
      <c r="P148" s="80"/>
      <c r="Q148" s="80"/>
      <c r="R148" s="80"/>
      <c r="S148" s="80">
        <v>2</v>
      </c>
      <c r="T148" s="80"/>
      <c r="U148" s="80"/>
      <c r="V148" s="80">
        <v>5</v>
      </c>
      <c r="W148" s="100"/>
      <c r="X148" s="80">
        <v>1</v>
      </c>
      <c r="Y148" s="80">
        <v>473</v>
      </c>
      <c r="Z148" s="80">
        <v>9</v>
      </c>
      <c r="AA148" s="80"/>
      <c r="AB148" s="80">
        <v>47</v>
      </c>
      <c r="AC148" s="80"/>
      <c r="AD148" s="80"/>
      <c r="AE148" s="80"/>
      <c r="AF148" s="80"/>
      <c r="AG148" s="80"/>
      <c r="AH148" s="80"/>
      <c r="AI148" s="80"/>
      <c r="AJ148" s="80"/>
      <c r="AK148" s="80"/>
      <c r="AL148" s="80"/>
      <c r="AM148" s="80"/>
      <c r="AN148" s="80">
        <v>66</v>
      </c>
      <c r="AO148" s="100">
        <v>309</v>
      </c>
      <c r="AP148" s="80"/>
      <c r="AQ148" s="80"/>
      <c r="AR148" s="80"/>
      <c r="AS148" s="80"/>
      <c r="AT148" s="80"/>
      <c r="AU148" s="80">
        <v>27</v>
      </c>
      <c r="AV148" s="80"/>
      <c r="AW148" s="80">
        <v>1</v>
      </c>
      <c r="AX148" s="80"/>
      <c r="AY148" s="80">
        <v>2</v>
      </c>
      <c r="AZ148" s="80"/>
      <c r="BA148" s="80"/>
      <c r="BB148" s="80">
        <v>2</v>
      </c>
      <c r="BC148" s="80"/>
      <c r="BD148" s="80"/>
      <c r="BE148" s="80"/>
      <c r="BF148" s="80"/>
      <c r="BG148" s="100"/>
      <c r="BH148" s="80"/>
      <c r="BI148" s="80">
        <v>50</v>
      </c>
      <c r="BJ148" s="80"/>
      <c r="BK148" s="80">
        <v>3</v>
      </c>
      <c r="BL148" s="80">
        <v>2</v>
      </c>
      <c r="BM148" s="80"/>
      <c r="BN148" s="80"/>
      <c r="BO148" s="80">
        <v>7</v>
      </c>
      <c r="BP148" s="100"/>
      <c r="BQ148" s="80">
        <v>38</v>
      </c>
      <c r="BR148" s="80">
        <v>7</v>
      </c>
      <c r="BS148" s="80"/>
      <c r="BT148" s="80">
        <v>11</v>
      </c>
      <c r="BU148" s="80"/>
      <c r="BV148" s="80">
        <v>1</v>
      </c>
      <c r="BW148" s="80"/>
      <c r="BX148" s="80"/>
      <c r="BY148" s="80">
        <v>1</v>
      </c>
      <c r="BZ148" s="80">
        <v>4</v>
      </c>
      <c r="CA148" s="80"/>
      <c r="CB148" s="80"/>
      <c r="CC148" s="80"/>
      <c r="CD148" s="80">
        <v>2</v>
      </c>
      <c r="CE148" s="100">
        <v>1</v>
      </c>
      <c r="CF148" s="80"/>
      <c r="CG148" s="80">
        <v>3</v>
      </c>
      <c r="CH148" s="80">
        <v>4</v>
      </c>
      <c r="CI148" s="80"/>
      <c r="CJ148" s="80"/>
      <c r="CK148" s="80"/>
      <c r="CL148" s="80"/>
      <c r="CM148" s="80"/>
      <c r="CN148" s="80">
        <v>1</v>
      </c>
      <c r="CO148" s="80">
        <v>2</v>
      </c>
      <c r="CP148" s="100">
        <v>4</v>
      </c>
      <c r="CQ148" s="80"/>
      <c r="CR148" s="80"/>
      <c r="CS148" s="80"/>
      <c r="CT148" s="80"/>
      <c r="CU148" s="80"/>
      <c r="CV148" s="80"/>
      <c r="CW148" s="80"/>
      <c r="CX148" s="80"/>
      <c r="CY148" s="100">
        <v>30</v>
      </c>
      <c r="CZ148" s="80">
        <v>351</v>
      </c>
      <c r="DA148" s="80"/>
      <c r="DB148" s="80">
        <v>2</v>
      </c>
      <c r="DC148" s="80">
        <v>6</v>
      </c>
      <c r="DD148" s="80">
        <v>1</v>
      </c>
      <c r="DE148" s="80">
        <v>1</v>
      </c>
      <c r="DF148" s="80"/>
      <c r="DG148" s="80">
        <v>1</v>
      </c>
    </row>
    <row r="149" spans="1:111" x14ac:dyDescent="0.2">
      <c r="A149" s="511" t="s">
        <v>633</v>
      </c>
      <c r="B149" s="106" t="s">
        <v>103</v>
      </c>
      <c r="C149" s="101">
        <v>92</v>
      </c>
      <c r="D149" s="80">
        <v>60</v>
      </c>
      <c r="E149" s="98">
        <v>6563</v>
      </c>
      <c r="F149" s="102">
        <v>390</v>
      </c>
      <c r="G149" s="102"/>
      <c r="H149" s="102"/>
      <c r="I149" s="102">
        <v>9</v>
      </c>
      <c r="J149" s="102"/>
      <c r="K149" s="102"/>
      <c r="L149" s="102">
        <v>91</v>
      </c>
      <c r="M149" s="102">
        <v>77</v>
      </c>
      <c r="N149" s="102">
        <v>79</v>
      </c>
      <c r="O149" s="102">
        <v>67</v>
      </c>
      <c r="P149" s="102"/>
      <c r="Q149" s="102"/>
      <c r="R149" s="102"/>
      <c r="S149" s="102">
        <v>20</v>
      </c>
      <c r="T149" s="102">
        <v>41</v>
      </c>
      <c r="U149" s="102">
        <v>55</v>
      </c>
      <c r="V149" s="102">
        <v>5</v>
      </c>
      <c r="W149" s="103"/>
      <c r="X149" s="102"/>
      <c r="Y149" s="102">
        <v>1837</v>
      </c>
      <c r="Z149" s="102">
        <v>1</v>
      </c>
      <c r="AA149" s="102"/>
      <c r="AB149" s="102">
        <v>21</v>
      </c>
      <c r="AC149" s="102">
        <v>5</v>
      </c>
      <c r="AD149" s="102"/>
      <c r="AE149" s="102"/>
      <c r="AF149" s="102"/>
      <c r="AG149" s="102"/>
      <c r="AH149" s="102"/>
      <c r="AI149" s="102"/>
      <c r="AJ149" s="102"/>
      <c r="AK149" s="102"/>
      <c r="AL149" s="102">
        <v>1</v>
      </c>
      <c r="AM149" s="102"/>
      <c r="AN149" s="102"/>
      <c r="AO149" s="103">
        <v>46</v>
      </c>
      <c r="AP149" s="102"/>
      <c r="AQ149" s="102"/>
      <c r="AR149" s="102"/>
      <c r="AS149" s="102"/>
      <c r="AT149" s="102"/>
      <c r="AU149" s="102">
        <v>262</v>
      </c>
      <c r="AV149" s="102"/>
      <c r="AW149" s="102">
        <v>15</v>
      </c>
      <c r="AX149" s="102"/>
      <c r="AY149" s="102">
        <v>93</v>
      </c>
      <c r="AZ149" s="102">
        <v>27</v>
      </c>
      <c r="BA149" s="102">
        <v>89</v>
      </c>
      <c r="BB149" s="102">
        <v>22</v>
      </c>
      <c r="BC149" s="102">
        <v>15</v>
      </c>
      <c r="BD149" s="102"/>
      <c r="BE149" s="102"/>
      <c r="BF149" s="102">
        <v>1</v>
      </c>
      <c r="BG149" s="103"/>
      <c r="BH149" s="102"/>
      <c r="BI149" s="102">
        <v>113</v>
      </c>
      <c r="BJ149" s="102">
        <v>133</v>
      </c>
      <c r="BK149" s="102">
        <v>59</v>
      </c>
      <c r="BL149" s="102">
        <v>141</v>
      </c>
      <c r="BM149" s="102">
        <v>80</v>
      </c>
      <c r="BN149" s="102"/>
      <c r="BO149" s="102">
        <v>7</v>
      </c>
      <c r="BP149" s="103"/>
      <c r="BQ149" s="102">
        <v>254</v>
      </c>
      <c r="BR149" s="102"/>
      <c r="BS149" s="102">
        <v>56</v>
      </c>
      <c r="BT149" s="102">
        <v>296</v>
      </c>
      <c r="BU149" s="102">
        <v>121</v>
      </c>
      <c r="BV149" s="102">
        <v>46</v>
      </c>
      <c r="BW149" s="102"/>
      <c r="BX149" s="102"/>
      <c r="BY149" s="102">
        <v>52</v>
      </c>
      <c r="BZ149" s="102">
        <v>5</v>
      </c>
      <c r="CA149" s="102">
        <v>41</v>
      </c>
      <c r="CB149" s="102">
        <v>16</v>
      </c>
      <c r="CC149" s="102">
        <v>70</v>
      </c>
      <c r="CD149" s="102"/>
      <c r="CE149" s="103">
        <v>233</v>
      </c>
      <c r="CF149" s="102"/>
      <c r="CG149" s="102">
        <v>95</v>
      </c>
      <c r="CH149" s="102">
        <v>102</v>
      </c>
      <c r="CI149" s="102"/>
      <c r="CJ149" s="102"/>
      <c r="CK149" s="102">
        <v>20</v>
      </c>
      <c r="CL149" s="102"/>
      <c r="CM149" s="102"/>
      <c r="CN149" s="102">
        <v>61</v>
      </c>
      <c r="CO149" s="102">
        <v>8</v>
      </c>
      <c r="CP149" s="103">
        <v>116</v>
      </c>
      <c r="CQ149" s="102"/>
      <c r="CR149" s="102"/>
      <c r="CS149" s="102">
        <v>17</v>
      </c>
      <c r="CT149" s="102">
        <v>67</v>
      </c>
      <c r="CU149" s="102">
        <v>10</v>
      </c>
      <c r="CV149" s="102">
        <v>58</v>
      </c>
      <c r="CW149" s="102"/>
      <c r="CX149" s="102">
        <v>1</v>
      </c>
      <c r="CY149" s="103">
        <v>237</v>
      </c>
      <c r="CZ149" s="102">
        <v>182</v>
      </c>
      <c r="DA149" s="102"/>
      <c r="DB149" s="102">
        <v>57</v>
      </c>
      <c r="DC149" s="102">
        <v>154</v>
      </c>
      <c r="DD149" s="102">
        <v>192</v>
      </c>
      <c r="DE149" s="102">
        <v>119</v>
      </c>
      <c r="DF149" s="102">
        <v>68</v>
      </c>
      <c r="DG149" s="102">
        <v>7</v>
      </c>
    </row>
    <row r="150" spans="1:111" x14ac:dyDescent="0.2">
      <c r="A150" s="511"/>
      <c r="B150" s="109" t="s">
        <v>184</v>
      </c>
      <c r="C150" s="101">
        <v>12</v>
      </c>
      <c r="D150" s="80">
        <v>41</v>
      </c>
      <c r="E150" s="98">
        <v>828</v>
      </c>
      <c r="F150" s="80">
        <v>73</v>
      </c>
      <c r="G150" s="80"/>
      <c r="H150" s="80"/>
      <c r="I150" s="80">
        <v>1</v>
      </c>
      <c r="J150" s="80"/>
      <c r="K150" s="80"/>
      <c r="L150" s="80">
        <v>3</v>
      </c>
      <c r="M150" s="80"/>
      <c r="N150" s="80">
        <v>2</v>
      </c>
      <c r="O150" s="80">
        <v>4</v>
      </c>
      <c r="P150" s="80"/>
      <c r="Q150" s="80"/>
      <c r="R150" s="80"/>
      <c r="S150" s="80">
        <v>1</v>
      </c>
      <c r="T150" s="80">
        <v>1</v>
      </c>
      <c r="U150" s="80"/>
      <c r="V150" s="80">
        <v>2</v>
      </c>
      <c r="W150" s="100"/>
      <c r="X150" s="80"/>
      <c r="Y150" s="80">
        <v>300</v>
      </c>
      <c r="Z150" s="80"/>
      <c r="AA150" s="80"/>
      <c r="AB150" s="80">
        <v>4</v>
      </c>
      <c r="AC150" s="80"/>
      <c r="AD150" s="80"/>
      <c r="AE150" s="80"/>
      <c r="AF150" s="80"/>
      <c r="AG150" s="80"/>
      <c r="AH150" s="80"/>
      <c r="AI150" s="80"/>
      <c r="AJ150" s="80"/>
      <c r="AK150" s="80"/>
      <c r="AL150" s="80"/>
      <c r="AM150" s="80"/>
      <c r="AN150" s="80"/>
      <c r="AO150" s="100">
        <v>19</v>
      </c>
      <c r="AP150" s="80"/>
      <c r="AQ150" s="80"/>
      <c r="AR150" s="80"/>
      <c r="AS150" s="80"/>
      <c r="AT150" s="80"/>
      <c r="AU150" s="80">
        <v>93</v>
      </c>
      <c r="AV150" s="80"/>
      <c r="AW150" s="80">
        <v>1</v>
      </c>
      <c r="AX150" s="80"/>
      <c r="AY150" s="80">
        <v>9</v>
      </c>
      <c r="AZ150" s="80"/>
      <c r="BA150" s="80">
        <v>15</v>
      </c>
      <c r="BB150" s="80">
        <v>2</v>
      </c>
      <c r="BC150" s="80"/>
      <c r="BD150" s="80"/>
      <c r="BE150" s="80"/>
      <c r="BF150" s="80"/>
      <c r="BG150" s="100"/>
      <c r="BH150" s="80"/>
      <c r="BI150" s="80">
        <v>7</v>
      </c>
      <c r="BJ150" s="80">
        <v>10</v>
      </c>
      <c r="BK150" s="80">
        <v>4</v>
      </c>
      <c r="BL150" s="80">
        <v>9</v>
      </c>
      <c r="BM150" s="80">
        <v>5</v>
      </c>
      <c r="BN150" s="80"/>
      <c r="BO150" s="80"/>
      <c r="BP150" s="100"/>
      <c r="BQ150" s="80">
        <v>31</v>
      </c>
      <c r="BR150" s="80"/>
      <c r="BS150" s="80">
        <v>1</v>
      </c>
      <c r="BT150" s="80">
        <v>32</v>
      </c>
      <c r="BU150" s="80">
        <v>1</v>
      </c>
      <c r="BV150" s="80">
        <v>4</v>
      </c>
      <c r="BW150" s="80"/>
      <c r="BX150" s="80"/>
      <c r="BY150" s="80">
        <v>4</v>
      </c>
      <c r="BZ150" s="80"/>
      <c r="CA150" s="80">
        <v>3</v>
      </c>
      <c r="CB150" s="80"/>
      <c r="CC150" s="80"/>
      <c r="CD150" s="80"/>
      <c r="CE150" s="100">
        <v>20</v>
      </c>
      <c r="CF150" s="80"/>
      <c r="CG150" s="80">
        <v>16</v>
      </c>
      <c r="CH150" s="80">
        <v>5</v>
      </c>
      <c r="CI150" s="80"/>
      <c r="CJ150" s="80"/>
      <c r="CK150" s="80"/>
      <c r="CL150" s="80"/>
      <c r="CM150" s="80"/>
      <c r="CN150" s="80"/>
      <c r="CO150" s="80"/>
      <c r="CP150" s="100">
        <v>21</v>
      </c>
      <c r="CQ150" s="80"/>
      <c r="CR150" s="80"/>
      <c r="CS150" s="80">
        <v>2</v>
      </c>
      <c r="CT150" s="80"/>
      <c r="CU150" s="80">
        <v>1</v>
      </c>
      <c r="CV150" s="80">
        <v>2</v>
      </c>
      <c r="CW150" s="80"/>
      <c r="CX150" s="80"/>
      <c r="CY150" s="100">
        <v>40</v>
      </c>
      <c r="CZ150" s="80">
        <v>50</v>
      </c>
      <c r="DA150" s="80"/>
      <c r="DB150" s="80">
        <v>3</v>
      </c>
      <c r="DC150" s="80">
        <v>25</v>
      </c>
      <c r="DD150" s="80"/>
      <c r="DE150" s="80">
        <v>1</v>
      </c>
      <c r="DF150" s="80">
        <v>1</v>
      </c>
      <c r="DG150" s="80"/>
    </row>
    <row r="151" spans="1:111" ht="16" thickBot="1" x14ac:dyDescent="0.25">
      <c r="A151" s="511"/>
      <c r="B151" s="105" t="s">
        <v>81</v>
      </c>
      <c r="C151" s="101">
        <v>69</v>
      </c>
      <c r="D151" s="80">
        <v>19</v>
      </c>
      <c r="E151" s="98">
        <v>197</v>
      </c>
      <c r="F151" s="80">
        <v>27</v>
      </c>
      <c r="G151" s="80"/>
      <c r="H151" s="80"/>
      <c r="I151" s="80"/>
      <c r="J151" s="80"/>
      <c r="K151" s="80"/>
      <c r="L151" s="80"/>
      <c r="M151" s="80"/>
      <c r="N151" s="80"/>
      <c r="O151" s="80"/>
      <c r="P151" s="80"/>
      <c r="Q151" s="80"/>
      <c r="R151" s="80"/>
      <c r="S151" s="80"/>
      <c r="T151" s="80"/>
      <c r="U151" s="80"/>
      <c r="V151" s="80"/>
      <c r="W151" s="100"/>
      <c r="X151" s="80"/>
      <c r="Y151" s="80">
        <v>91</v>
      </c>
      <c r="Z151" s="80"/>
      <c r="AA151" s="80"/>
      <c r="AB151" s="80"/>
      <c r="AC151" s="80"/>
      <c r="AD151" s="80"/>
      <c r="AE151" s="80"/>
      <c r="AF151" s="80"/>
      <c r="AG151" s="80"/>
      <c r="AH151" s="80"/>
      <c r="AI151" s="80"/>
      <c r="AJ151" s="80"/>
      <c r="AK151" s="80"/>
      <c r="AL151" s="80"/>
      <c r="AM151" s="80"/>
      <c r="AN151" s="80"/>
      <c r="AO151" s="100">
        <v>14</v>
      </c>
      <c r="AP151" s="80"/>
      <c r="AQ151" s="80"/>
      <c r="AR151" s="80"/>
      <c r="AS151" s="80">
        <v>1</v>
      </c>
      <c r="AT151" s="80"/>
      <c r="AU151" s="80">
        <v>10</v>
      </c>
      <c r="AV151" s="80"/>
      <c r="AW151" s="80"/>
      <c r="AX151" s="80"/>
      <c r="AY151" s="80">
        <v>4</v>
      </c>
      <c r="AZ151" s="80"/>
      <c r="BA151" s="80">
        <v>1</v>
      </c>
      <c r="BB151" s="80"/>
      <c r="BC151" s="80"/>
      <c r="BD151" s="80"/>
      <c r="BE151" s="80"/>
      <c r="BF151" s="80"/>
      <c r="BG151" s="100"/>
      <c r="BH151" s="80"/>
      <c r="BI151" s="80"/>
      <c r="BJ151" s="80"/>
      <c r="BK151" s="80"/>
      <c r="BL151" s="80"/>
      <c r="BM151" s="80"/>
      <c r="BN151" s="80"/>
      <c r="BO151" s="80"/>
      <c r="BP151" s="100"/>
      <c r="BQ151" s="80">
        <v>7</v>
      </c>
      <c r="BR151" s="80"/>
      <c r="BS151" s="80"/>
      <c r="BT151" s="80"/>
      <c r="BU151" s="80"/>
      <c r="BV151" s="80">
        <v>1</v>
      </c>
      <c r="BW151" s="80"/>
      <c r="BX151" s="80"/>
      <c r="BY151" s="80"/>
      <c r="BZ151" s="80"/>
      <c r="CA151" s="80">
        <v>1</v>
      </c>
      <c r="CB151" s="80"/>
      <c r="CC151" s="80"/>
      <c r="CD151" s="80"/>
      <c r="CE151" s="100">
        <v>9</v>
      </c>
      <c r="CF151" s="80"/>
      <c r="CG151" s="80"/>
      <c r="CH151" s="80">
        <v>1</v>
      </c>
      <c r="CI151" s="80"/>
      <c r="CJ151" s="80"/>
      <c r="CK151" s="80"/>
      <c r="CL151" s="80"/>
      <c r="CM151" s="80"/>
      <c r="CN151" s="80">
        <v>1</v>
      </c>
      <c r="CO151" s="80"/>
      <c r="CP151" s="100"/>
      <c r="CQ151" s="80"/>
      <c r="CR151" s="80"/>
      <c r="CS151" s="80"/>
      <c r="CT151" s="80"/>
      <c r="CU151" s="80">
        <v>1</v>
      </c>
      <c r="CV151" s="80"/>
      <c r="CW151" s="80"/>
      <c r="CX151" s="80"/>
      <c r="CY151" s="100">
        <v>13</v>
      </c>
      <c r="CZ151" s="80">
        <v>10</v>
      </c>
      <c r="DA151" s="80"/>
      <c r="DB151" s="80">
        <v>3</v>
      </c>
      <c r="DC151" s="80">
        <v>1</v>
      </c>
      <c r="DD151" s="80">
        <v>1</v>
      </c>
      <c r="DE151" s="80"/>
      <c r="DF151" s="80"/>
      <c r="DG151" s="80"/>
    </row>
    <row r="152" spans="1:111" x14ac:dyDescent="0.2">
      <c r="A152" s="511" t="s">
        <v>634</v>
      </c>
      <c r="B152" s="107" t="s">
        <v>131</v>
      </c>
      <c r="C152" s="101">
        <v>1655</v>
      </c>
      <c r="D152" s="80">
        <v>41</v>
      </c>
      <c r="E152" s="98">
        <v>12859</v>
      </c>
      <c r="F152" s="102">
        <v>526</v>
      </c>
      <c r="G152" s="102">
        <v>3</v>
      </c>
      <c r="H152" s="102"/>
      <c r="I152" s="102">
        <v>8</v>
      </c>
      <c r="J152" s="102"/>
      <c r="K152" s="102"/>
      <c r="L152" s="102"/>
      <c r="M152" s="102"/>
      <c r="N152" s="102"/>
      <c r="O152" s="102">
        <v>185</v>
      </c>
      <c r="P152" s="102"/>
      <c r="Q152" s="102"/>
      <c r="R152" s="102"/>
      <c r="S152" s="102"/>
      <c r="T152" s="102"/>
      <c r="U152" s="102"/>
      <c r="V152" s="102">
        <v>892</v>
      </c>
      <c r="W152" s="103"/>
      <c r="X152" s="102"/>
      <c r="Y152" s="102">
        <v>706</v>
      </c>
      <c r="Z152" s="102"/>
      <c r="AA152" s="102"/>
      <c r="AB152" s="102">
        <v>333</v>
      </c>
      <c r="AC152" s="102">
        <v>149</v>
      </c>
      <c r="AD152" s="102"/>
      <c r="AE152" s="102"/>
      <c r="AF152" s="102"/>
      <c r="AG152" s="102">
        <v>5</v>
      </c>
      <c r="AH152" s="102"/>
      <c r="AI152" s="102"/>
      <c r="AJ152" s="102"/>
      <c r="AK152" s="102"/>
      <c r="AL152" s="102"/>
      <c r="AM152" s="102"/>
      <c r="AN152" s="102">
        <v>397</v>
      </c>
      <c r="AO152" s="103">
        <v>954</v>
      </c>
      <c r="AP152" s="102"/>
      <c r="AQ152" s="102"/>
      <c r="AR152" s="102"/>
      <c r="AS152" s="102"/>
      <c r="AT152" s="102"/>
      <c r="AU152" s="102">
        <v>125</v>
      </c>
      <c r="AV152" s="102">
        <v>10</v>
      </c>
      <c r="AW152" s="102">
        <v>233</v>
      </c>
      <c r="AX152" s="102"/>
      <c r="AY152" s="102"/>
      <c r="AZ152" s="102"/>
      <c r="BA152" s="102"/>
      <c r="BB152" s="102"/>
      <c r="BC152" s="102">
        <v>155</v>
      </c>
      <c r="BD152" s="102"/>
      <c r="BE152" s="102">
        <v>58</v>
      </c>
      <c r="BF152" s="102">
        <v>4</v>
      </c>
      <c r="BG152" s="103"/>
      <c r="BH152" s="102"/>
      <c r="BI152" s="102">
        <v>118</v>
      </c>
      <c r="BJ152" s="102">
        <v>439</v>
      </c>
      <c r="BK152" s="102">
        <v>47</v>
      </c>
      <c r="BL152" s="102">
        <v>53</v>
      </c>
      <c r="BM152" s="102"/>
      <c r="BN152" s="102"/>
      <c r="BO152" s="102">
        <v>667</v>
      </c>
      <c r="BP152" s="103"/>
      <c r="BQ152" s="102">
        <v>370</v>
      </c>
      <c r="BR152" s="102">
        <v>188</v>
      </c>
      <c r="BS152" s="102"/>
      <c r="BT152" s="102">
        <v>456</v>
      </c>
      <c r="BU152" s="102">
        <v>1</v>
      </c>
      <c r="BV152" s="102"/>
      <c r="BW152" s="102"/>
      <c r="BX152" s="102">
        <v>1489</v>
      </c>
      <c r="BY152" s="102"/>
      <c r="BZ152" s="102"/>
      <c r="CA152" s="102"/>
      <c r="CB152" s="102"/>
      <c r="CC152" s="102"/>
      <c r="CD152" s="102">
        <v>19</v>
      </c>
      <c r="CE152" s="103">
        <v>401</v>
      </c>
      <c r="CF152" s="102"/>
      <c r="CG152" s="102">
        <v>445</v>
      </c>
      <c r="CH152" s="102">
        <v>220</v>
      </c>
      <c r="CI152" s="102"/>
      <c r="CJ152" s="102"/>
      <c r="CK152" s="102"/>
      <c r="CL152" s="102"/>
      <c r="CM152" s="102"/>
      <c r="CN152" s="102">
        <v>56</v>
      </c>
      <c r="CO152" s="102"/>
      <c r="CP152" s="103">
        <v>311</v>
      </c>
      <c r="CQ152" s="102"/>
      <c r="CR152" s="102"/>
      <c r="CS152" s="102">
        <v>62</v>
      </c>
      <c r="CT152" s="102"/>
      <c r="CU152" s="102"/>
      <c r="CV152" s="102"/>
      <c r="CW152" s="102"/>
      <c r="CX152" s="102">
        <v>716</v>
      </c>
      <c r="CY152" s="103">
        <v>468</v>
      </c>
      <c r="CZ152" s="102">
        <v>494</v>
      </c>
      <c r="DA152" s="102"/>
      <c r="DB152" s="102"/>
      <c r="DC152" s="102">
        <v>330</v>
      </c>
      <c r="DD152" s="102"/>
      <c r="DE152" s="102">
        <v>68</v>
      </c>
      <c r="DF152" s="102">
        <v>203</v>
      </c>
      <c r="DG152" s="102">
        <v>495</v>
      </c>
    </row>
    <row r="153" spans="1:111" x14ac:dyDescent="0.2">
      <c r="A153" s="511"/>
      <c r="B153" s="106" t="s">
        <v>103</v>
      </c>
      <c r="C153" s="101">
        <v>2</v>
      </c>
      <c r="D153" s="80">
        <v>35</v>
      </c>
      <c r="E153" s="98">
        <v>151</v>
      </c>
      <c r="F153" s="80">
        <v>4</v>
      </c>
      <c r="G153" s="80"/>
      <c r="H153" s="80"/>
      <c r="I153" s="80"/>
      <c r="J153" s="80"/>
      <c r="K153" s="80"/>
      <c r="L153" s="80">
        <v>4</v>
      </c>
      <c r="M153" s="80"/>
      <c r="N153" s="80"/>
      <c r="O153" s="80"/>
      <c r="P153" s="80"/>
      <c r="Q153" s="80"/>
      <c r="R153" s="80"/>
      <c r="S153" s="80"/>
      <c r="T153" s="80">
        <v>1</v>
      </c>
      <c r="U153" s="80"/>
      <c r="V153" s="80"/>
      <c r="W153" s="100"/>
      <c r="X153" s="80"/>
      <c r="Y153" s="80">
        <v>13</v>
      </c>
      <c r="Z153" s="80"/>
      <c r="AA153" s="80"/>
      <c r="AB153" s="80">
        <v>6</v>
      </c>
      <c r="AC153" s="80"/>
      <c r="AD153" s="80"/>
      <c r="AE153" s="80"/>
      <c r="AF153" s="80"/>
      <c r="AG153" s="80">
        <v>1</v>
      </c>
      <c r="AH153" s="80"/>
      <c r="AI153" s="80"/>
      <c r="AJ153" s="80"/>
      <c r="AK153" s="80"/>
      <c r="AL153" s="80"/>
      <c r="AM153" s="80"/>
      <c r="AN153" s="80"/>
      <c r="AO153" s="100">
        <v>10</v>
      </c>
      <c r="AP153" s="80"/>
      <c r="AQ153" s="80"/>
      <c r="AR153" s="80"/>
      <c r="AS153" s="80"/>
      <c r="AT153" s="80"/>
      <c r="AU153" s="80"/>
      <c r="AV153" s="80"/>
      <c r="AW153" s="80"/>
      <c r="AX153" s="80"/>
      <c r="AY153" s="80"/>
      <c r="AZ153" s="80"/>
      <c r="BA153" s="80"/>
      <c r="BB153" s="80">
        <v>1</v>
      </c>
      <c r="BC153" s="80"/>
      <c r="BD153" s="80"/>
      <c r="BE153" s="80"/>
      <c r="BF153" s="80"/>
      <c r="BG153" s="100"/>
      <c r="BH153" s="80"/>
      <c r="BI153" s="80">
        <v>1</v>
      </c>
      <c r="BJ153" s="80">
        <v>4</v>
      </c>
      <c r="BK153" s="80">
        <v>3</v>
      </c>
      <c r="BL153" s="80">
        <v>2</v>
      </c>
      <c r="BM153" s="80">
        <v>1</v>
      </c>
      <c r="BN153" s="80"/>
      <c r="BO153" s="80"/>
      <c r="BP153" s="100"/>
      <c r="BQ153" s="80">
        <v>5</v>
      </c>
      <c r="BR153" s="80"/>
      <c r="BS153" s="80">
        <v>1</v>
      </c>
      <c r="BT153" s="80">
        <v>15</v>
      </c>
      <c r="BU153" s="80">
        <v>3</v>
      </c>
      <c r="BV153" s="80"/>
      <c r="BW153" s="80"/>
      <c r="BX153" s="80"/>
      <c r="BY153" s="80"/>
      <c r="BZ153" s="80"/>
      <c r="CA153" s="80"/>
      <c r="CB153" s="80">
        <v>1</v>
      </c>
      <c r="CC153" s="80">
        <v>2</v>
      </c>
      <c r="CD153" s="80"/>
      <c r="CE153" s="100">
        <v>9</v>
      </c>
      <c r="CF153" s="80"/>
      <c r="CG153" s="80">
        <v>4</v>
      </c>
      <c r="CH153" s="80">
        <v>4</v>
      </c>
      <c r="CI153" s="80"/>
      <c r="CJ153" s="80"/>
      <c r="CK153" s="80">
        <v>1</v>
      </c>
      <c r="CL153" s="80"/>
      <c r="CM153" s="80"/>
      <c r="CN153" s="80">
        <v>1</v>
      </c>
      <c r="CO153" s="80"/>
      <c r="CP153" s="100">
        <v>8</v>
      </c>
      <c r="CQ153" s="80"/>
      <c r="CR153" s="80"/>
      <c r="CS153" s="80"/>
      <c r="CT153" s="80">
        <v>1</v>
      </c>
      <c r="CU153" s="80">
        <v>6</v>
      </c>
      <c r="CV153" s="80">
        <v>2</v>
      </c>
      <c r="CW153" s="80"/>
      <c r="CX153" s="80"/>
      <c r="CY153" s="100">
        <v>11</v>
      </c>
      <c r="CZ153" s="80">
        <v>10</v>
      </c>
      <c r="DA153" s="80"/>
      <c r="DB153" s="80">
        <v>1</v>
      </c>
      <c r="DC153" s="80">
        <v>3</v>
      </c>
      <c r="DD153" s="80">
        <v>1</v>
      </c>
      <c r="DE153" s="80">
        <v>4</v>
      </c>
      <c r="DF153" s="80">
        <v>7</v>
      </c>
      <c r="DG153" s="80"/>
    </row>
    <row r="154" spans="1:111" x14ac:dyDescent="0.2">
      <c r="A154" s="511"/>
      <c r="B154" s="109" t="s">
        <v>184</v>
      </c>
      <c r="C154" s="101">
        <v>362</v>
      </c>
      <c r="D154" s="80">
        <v>34</v>
      </c>
      <c r="E154" s="98">
        <v>904</v>
      </c>
      <c r="F154" s="80">
        <v>44</v>
      </c>
      <c r="G154" s="80"/>
      <c r="H154" s="80"/>
      <c r="I154" s="80"/>
      <c r="J154" s="80"/>
      <c r="K154" s="80"/>
      <c r="L154" s="80">
        <v>1</v>
      </c>
      <c r="M154" s="80"/>
      <c r="N154" s="80"/>
      <c r="O154" s="80">
        <v>6</v>
      </c>
      <c r="P154" s="80"/>
      <c r="Q154" s="80"/>
      <c r="R154" s="80"/>
      <c r="S154" s="80"/>
      <c r="T154" s="80"/>
      <c r="U154" s="80"/>
      <c r="V154" s="80">
        <v>2</v>
      </c>
      <c r="W154" s="100"/>
      <c r="X154" s="80"/>
      <c r="Y154" s="80">
        <v>227</v>
      </c>
      <c r="Z154" s="80"/>
      <c r="AA154" s="80"/>
      <c r="AB154" s="80">
        <v>34</v>
      </c>
      <c r="AC154" s="80">
        <v>1</v>
      </c>
      <c r="AD154" s="80"/>
      <c r="AE154" s="80"/>
      <c r="AF154" s="80"/>
      <c r="AG154" s="80"/>
      <c r="AH154" s="80"/>
      <c r="AI154" s="80"/>
      <c r="AJ154" s="80"/>
      <c r="AK154" s="80"/>
      <c r="AL154" s="80"/>
      <c r="AM154" s="80"/>
      <c r="AN154" s="80"/>
      <c r="AO154" s="100">
        <v>144</v>
      </c>
      <c r="AP154" s="80"/>
      <c r="AQ154" s="80"/>
      <c r="AR154" s="80"/>
      <c r="AS154" s="80"/>
      <c r="AT154" s="80"/>
      <c r="AU154" s="80">
        <v>29</v>
      </c>
      <c r="AV154" s="80"/>
      <c r="AW154" s="80">
        <v>4</v>
      </c>
      <c r="AX154" s="80"/>
      <c r="AY154" s="80"/>
      <c r="AZ154" s="80">
        <v>2</v>
      </c>
      <c r="BA154" s="80">
        <v>1</v>
      </c>
      <c r="BB154" s="80"/>
      <c r="BC154" s="80"/>
      <c r="BD154" s="80"/>
      <c r="BE154" s="80"/>
      <c r="BF154" s="80">
        <v>3</v>
      </c>
      <c r="BG154" s="100"/>
      <c r="BH154" s="80"/>
      <c r="BI154" s="80">
        <v>15</v>
      </c>
      <c r="BJ154" s="80">
        <v>17</v>
      </c>
      <c r="BK154" s="80">
        <v>1</v>
      </c>
      <c r="BL154" s="80">
        <v>1</v>
      </c>
      <c r="BM154" s="80"/>
      <c r="BN154" s="80"/>
      <c r="BO154" s="80">
        <v>6</v>
      </c>
      <c r="BP154" s="100"/>
      <c r="BQ154" s="80">
        <v>68</v>
      </c>
      <c r="BR154" s="80">
        <v>49</v>
      </c>
      <c r="BS154" s="80">
        <v>1</v>
      </c>
      <c r="BT154" s="80">
        <v>42</v>
      </c>
      <c r="BU154" s="80"/>
      <c r="BV154" s="80"/>
      <c r="BW154" s="80"/>
      <c r="BX154" s="80">
        <v>29</v>
      </c>
      <c r="BY154" s="80"/>
      <c r="BZ154" s="80"/>
      <c r="CA154" s="80"/>
      <c r="CB154" s="80"/>
      <c r="CC154" s="80"/>
      <c r="CD154" s="80"/>
      <c r="CE154" s="100">
        <v>23</v>
      </c>
      <c r="CF154" s="80"/>
      <c r="CG154" s="80">
        <v>5</v>
      </c>
      <c r="CH154" s="80">
        <v>2</v>
      </c>
      <c r="CI154" s="80"/>
      <c r="CJ154" s="80"/>
      <c r="CK154" s="80"/>
      <c r="CL154" s="80"/>
      <c r="CM154" s="80"/>
      <c r="CN154" s="80"/>
      <c r="CO154" s="80"/>
      <c r="CP154" s="100">
        <v>9</v>
      </c>
      <c r="CQ154" s="80"/>
      <c r="CR154" s="80"/>
      <c r="CS154" s="80"/>
      <c r="CT154" s="80"/>
      <c r="CU154" s="80">
        <v>1</v>
      </c>
      <c r="CV154" s="80"/>
      <c r="CW154" s="80"/>
      <c r="CX154" s="80">
        <v>7</v>
      </c>
      <c r="CY154" s="100">
        <v>51</v>
      </c>
      <c r="CZ154" s="80">
        <v>33</v>
      </c>
      <c r="DA154" s="80"/>
      <c r="DB154" s="80">
        <v>2</v>
      </c>
      <c r="DC154" s="80">
        <v>5</v>
      </c>
      <c r="DD154" s="80"/>
      <c r="DE154" s="80"/>
      <c r="DF154" s="80">
        <v>39</v>
      </c>
      <c r="DG154" s="80"/>
    </row>
    <row r="155" spans="1:111" ht="16" thickBot="1" x14ac:dyDescent="0.25">
      <c r="A155" s="511"/>
      <c r="B155" s="105" t="s">
        <v>81</v>
      </c>
      <c r="C155" s="101">
        <v>2014</v>
      </c>
      <c r="D155" s="80">
        <v>27</v>
      </c>
      <c r="E155" s="98">
        <v>312</v>
      </c>
      <c r="F155" s="80">
        <v>20</v>
      </c>
      <c r="G155" s="80"/>
      <c r="H155" s="80"/>
      <c r="I155" s="80">
        <v>4</v>
      </c>
      <c r="J155" s="80"/>
      <c r="K155" s="80"/>
      <c r="L155" s="80"/>
      <c r="M155" s="80"/>
      <c r="N155" s="80"/>
      <c r="O155" s="80"/>
      <c r="P155" s="80"/>
      <c r="Q155" s="80"/>
      <c r="R155" s="80"/>
      <c r="S155" s="80"/>
      <c r="T155" s="80"/>
      <c r="U155" s="80"/>
      <c r="V155" s="80">
        <v>1</v>
      </c>
      <c r="W155" s="100"/>
      <c r="X155" s="80"/>
      <c r="Y155" s="80">
        <v>75</v>
      </c>
      <c r="Z155" s="80"/>
      <c r="AA155" s="80"/>
      <c r="AB155" s="80">
        <v>10</v>
      </c>
      <c r="AC155" s="80"/>
      <c r="AD155" s="80"/>
      <c r="AE155" s="80"/>
      <c r="AF155" s="80"/>
      <c r="AG155" s="80"/>
      <c r="AH155" s="80"/>
      <c r="AI155" s="80"/>
      <c r="AJ155" s="80"/>
      <c r="AK155" s="80"/>
      <c r="AL155" s="80"/>
      <c r="AM155" s="80"/>
      <c r="AN155" s="80"/>
      <c r="AO155" s="100">
        <v>75</v>
      </c>
      <c r="AP155" s="80"/>
      <c r="AQ155" s="80"/>
      <c r="AR155" s="80"/>
      <c r="AS155" s="80"/>
      <c r="AT155" s="80"/>
      <c r="AU155" s="80">
        <v>33</v>
      </c>
      <c r="AV155" s="80"/>
      <c r="AW155" s="80"/>
      <c r="AX155" s="80"/>
      <c r="AY155" s="80"/>
      <c r="AZ155" s="80">
        <v>1</v>
      </c>
      <c r="BA155" s="80"/>
      <c r="BB155" s="80"/>
      <c r="BC155" s="80">
        <v>2</v>
      </c>
      <c r="BD155" s="80"/>
      <c r="BE155" s="80"/>
      <c r="BF155" s="80"/>
      <c r="BG155" s="100"/>
      <c r="BH155" s="80"/>
      <c r="BI155" s="80">
        <v>3</v>
      </c>
      <c r="BJ155" s="80">
        <v>1</v>
      </c>
      <c r="BK155" s="80"/>
      <c r="BL155" s="80"/>
      <c r="BM155" s="80"/>
      <c r="BN155" s="80"/>
      <c r="BO155" s="80">
        <v>1</v>
      </c>
      <c r="BP155" s="100"/>
      <c r="BQ155" s="80">
        <v>5</v>
      </c>
      <c r="BR155" s="80">
        <v>2</v>
      </c>
      <c r="BS155" s="80"/>
      <c r="BT155" s="80">
        <v>22</v>
      </c>
      <c r="BU155" s="80">
        <v>1</v>
      </c>
      <c r="BV155" s="80"/>
      <c r="BW155" s="80"/>
      <c r="BX155" s="80">
        <v>1</v>
      </c>
      <c r="BY155" s="80"/>
      <c r="BZ155" s="80"/>
      <c r="CA155" s="80"/>
      <c r="CB155" s="80"/>
      <c r="CC155" s="80"/>
      <c r="CD155" s="80">
        <v>1</v>
      </c>
      <c r="CE155" s="100">
        <v>3</v>
      </c>
      <c r="CF155" s="80"/>
      <c r="CG155" s="80"/>
      <c r="CH155" s="80">
        <v>1</v>
      </c>
      <c r="CI155" s="80"/>
      <c r="CJ155" s="80"/>
      <c r="CK155" s="80"/>
      <c r="CL155" s="80"/>
      <c r="CM155" s="80"/>
      <c r="CN155" s="80"/>
      <c r="CO155" s="80"/>
      <c r="CP155" s="100">
        <v>20</v>
      </c>
      <c r="CQ155" s="80"/>
      <c r="CR155" s="80"/>
      <c r="CS155" s="80">
        <v>2</v>
      </c>
      <c r="CT155" s="80"/>
      <c r="CU155" s="80"/>
      <c r="CV155" s="80"/>
      <c r="CW155" s="80"/>
      <c r="CX155" s="80">
        <v>1</v>
      </c>
      <c r="CY155" s="100">
        <v>2</v>
      </c>
      <c r="CZ155" s="80">
        <v>21</v>
      </c>
      <c r="DA155" s="80"/>
      <c r="DB155" s="80"/>
      <c r="DC155" s="80">
        <v>1</v>
      </c>
      <c r="DD155" s="80"/>
      <c r="DE155" s="80"/>
      <c r="DF155" s="80">
        <v>3</v>
      </c>
      <c r="DG155" s="80"/>
    </row>
    <row r="156" spans="1:111" ht="31" customHeight="1" x14ac:dyDescent="0.2">
      <c r="A156" s="511" t="s">
        <v>635</v>
      </c>
      <c r="B156" s="109" t="s">
        <v>184</v>
      </c>
      <c r="C156" s="101">
        <v>163</v>
      </c>
      <c r="D156" s="80">
        <v>36</v>
      </c>
      <c r="E156" s="98">
        <v>1061</v>
      </c>
      <c r="F156" s="102">
        <v>31</v>
      </c>
      <c r="G156" s="102"/>
      <c r="H156" s="102"/>
      <c r="I156" s="102">
        <v>35</v>
      </c>
      <c r="J156" s="102"/>
      <c r="K156" s="102"/>
      <c r="L156" s="102"/>
      <c r="M156" s="102"/>
      <c r="N156" s="102">
        <v>3</v>
      </c>
      <c r="O156" s="102">
        <v>2</v>
      </c>
      <c r="P156" s="102"/>
      <c r="Q156" s="102"/>
      <c r="R156" s="102"/>
      <c r="S156" s="102">
        <v>1</v>
      </c>
      <c r="T156" s="102">
        <v>1</v>
      </c>
      <c r="U156" s="102"/>
      <c r="V156" s="102"/>
      <c r="W156" s="103"/>
      <c r="X156" s="102"/>
      <c r="Y156" s="102">
        <v>102</v>
      </c>
      <c r="Z156" s="102"/>
      <c r="AA156" s="102">
        <v>5</v>
      </c>
      <c r="AB156" s="102">
        <v>57</v>
      </c>
      <c r="AC156" s="102">
        <v>1</v>
      </c>
      <c r="AD156" s="102"/>
      <c r="AE156" s="102"/>
      <c r="AF156" s="102"/>
      <c r="AG156" s="102"/>
      <c r="AH156" s="102"/>
      <c r="AI156" s="102"/>
      <c r="AJ156" s="102"/>
      <c r="AK156" s="102"/>
      <c r="AL156" s="102"/>
      <c r="AM156" s="102"/>
      <c r="AN156" s="102"/>
      <c r="AO156" s="103">
        <v>35</v>
      </c>
      <c r="AP156" s="102"/>
      <c r="AQ156" s="102"/>
      <c r="AR156" s="102"/>
      <c r="AS156" s="102"/>
      <c r="AT156" s="102"/>
      <c r="AU156" s="102">
        <v>261</v>
      </c>
      <c r="AV156" s="102">
        <v>40</v>
      </c>
      <c r="AW156" s="102"/>
      <c r="AX156" s="102"/>
      <c r="AY156" s="102">
        <v>1</v>
      </c>
      <c r="AZ156" s="102"/>
      <c r="BA156" s="102">
        <v>1</v>
      </c>
      <c r="BB156" s="102"/>
      <c r="BC156" s="102"/>
      <c r="BD156" s="102"/>
      <c r="BE156" s="102"/>
      <c r="BF156" s="102"/>
      <c r="BG156" s="103"/>
      <c r="BH156" s="102"/>
      <c r="BI156" s="102">
        <v>14</v>
      </c>
      <c r="BJ156" s="102">
        <v>1</v>
      </c>
      <c r="BK156" s="102"/>
      <c r="BL156" s="102">
        <v>4</v>
      </c>
      <c r="BM156" s="102"/>
      <c r="BN156" s="102"/>
      <c r="BO156" s="102"/>
      <c r="BP156" s="103"/>
      <c r="BQ156" s="102">
        <v>105</v>
      </c>
      <c r="BR156" s="102"/>
      <c r="BS156" s="102">
        <v>1</v>
      </c>
      <c r="BT156" s="102">
        <v>1</v>
      </c>
      <c r="BU156" s="102"/>
      <c r="BV156" s="102"/>
      <c r="BW156" s="102"/>
      <c r="BX156" s="102"/>
      <c r="BY156" s="102"/>
      <c r="BZ156" s="102"/>
      <c r="CA156" s="102"/>
      <c r="CB156" s="102">
        <v>1</v>
      </c>
      <c r="CC156" s="102">
        <v>1</v>
      </c>
      <c r="CD156" s="102">
        <v>56</v>
      </c>
      <c r="CE156" s="103">
        <v>5</v>
      </c>
      <c r="CF156" s="102"/>
      <c r="CG156" s="102">
        <v>2</v>
      </c>
      <c r="CH156" s="102">
        <v>2</v>
      </c>
      <c r="CI156" s="102"/>
      <c r="CJ156" s="102"/>
      <c r="CK156" s="102"/>
      <c r="CL156" s="102"/>
      <c r="CM156" s="102"/>
      <c r="CN156" s="102"/>
      <c r="CO156" s="102"/>
      <c r="CP156" s="103">
        <v>6</v>
      </c>
      <c r="CQ156" s="102"/>
      <c r="CR156" s="102"/>
      <c r="CS156" s="102"/>
      <c r="CT156" s="102"/>
      <c r="CU156" s="102">
        <v>1</v>
      </c>
      <c r="CV156" s="102"/>
      <c r="CW156" s="102"/>
      <c r="CX156" s="102"/>
      <c r="CY156" s="103">
        <v>4</v>
      </c>
      <c r="CZ156" s="102">
        <v>272</v>
      </c>
      <c r="DA156" s="102"/>
      <c r="DB156" s="102">
        <v>2</v>
      </c>
      <c r="DC156" s="102">
        <v>3</v>
      </c>
      <c r="DD156" s="102">
        <v>1</v>
      </c>
      <c r="DE156" s="102">
        <v>1</v>
      </c>
      <c r="DF156" s="102">
        <v>2</v>
      </c>
      <c r="DG156" s="102"/>
    </row>
    <row r="157" spans="1:111" ht="31" customHeight="1" thickBot="1" x14ac:dyDescent="0.25">
      <c r="A157" s="511"/>
      <c r="B157" s="105" t="s">
        <v>81</v>
      </c>
      <c r="C157" s="101">
        <v>87</v>
      </c>
      <c r="D157" s="80">
        <v>12</v>
      </c>
      <c r="E157" s="98">
        <v>296</v>
      </c>
      <c r="F157" s="80">
        <v>10</v>
      </c>
      <c r="G157" s="80"/>
      <c r="H157" s="80"/>
      <c r="I157" s="80">
        <v>6</v>
      </c>
      <c r="J157" s="80"/>
      <c r="K157" s="80"/>
      <c r="L157" s="80"/>
      <c r="M157" s="80"/>
      <c r="N157" s="80"/>
      <c r="O157" s="80"/>
      <c r="P157" s="80"/>
      <c r="Q157" s="80"/>
      <c r="R157" s="80"/>
      <c r="S157" s="80"/>
      <c r="T157" s="80"/>
      <c r="U157" s="80"/>
      <c r="V157" s="80"/>
      <c r="W157" s="100"/>
      <c r="X157" s="80"/>
      <c r="Y157" s="80">
        <v>22</v>
      </c>
      <c r="Z157" s="80"/>
      <c r="AA157" s="80">
        <v>1</v>
      </c>
      <c r="AB157" s="80">
        <v>42</v>
      </c>
      <c r="AC157" s="80"/>
      <c r="AD157" s="80"/>
      <c r="AE157" s="80"/>
      <c r="AF157" s="80"/>
      <c r="AG157" s="80"/>
      <c r="AH157" s="80"/>
      <c r="AI157" s="80"/>
      <c r="AJ157" s="80"/>
      <c r="AK157" s="80"/>
      <c r="AL157" s="80"/>
      <c r="AM157" s="80"/>
      <c r="AN157" s="80"/>
      <c r="AO157" s="100">
        <v>41</v>
      </c>
      <c r="AP157" s="80"/>
      <c r="AQ157" s="80"/>
      <c r="AR157" s="80"/>
      <c r="AS157" s="80"/>
      <c r="AT157" s="80"/>
      <c r="AU157" s="80">
        <v>75</v>
      </c>
      <c r="AV157" s="80">
        <v>18</v>
      </c>
      <c r="AW157" s="80"/>
      <c r="AX157" s="80"/>
      <c r="AY157" s="80"/>
      <c r="AZ157" s="80"/>
      <c r="BA157" s="80"/>
      <c r="BB157" s="80"/>
      <c r="BC157" s="80"/>
      <c r="BD157" s="80"/>
      <c r="BE157" s="80"/>
      <c r="BF157" s="80"/>
      <c r="BG157" s="100"/>
      <c r="BH157" s="80"/>
      <c r="BI157" s="80">
        <v>2</v>
      </c>
      <c r="BJ157" s="80"/>
      <c r="BK157" s="80"/>
      <c r="BL157" s="80"/>
      <c r="BM157" s="80"/>
      <c r="BN157" s="80"/>
      <c r="BO157" s="80"/>
      <c r="BP157" s="100"/>
      <c r="BQ157" s="80">
        <v>19</v>
      </c>
      <c r="BR157" s="80"/>
      <c r="BS157" s="80"/>
      <c r="BT157" s="80"/>
      <c r="BU157" s="80"/>
      <c r="BV157" s="80"/>
      <c r="BW157" s="80"/>
      <c r="BX157" s="80"/>
      <c r="BY157" s="80"/>
      <c r="BZ157" s="80"/>
      <c r="CA157" s="80"/>
      <c r="CB157" s="80"/>
      <c r="CC157" s="80"/>
      <c r="CD157" s="80"/>
      <c r="CE157" s="100"/>
      <c r="CF157" s="80"/>
      <c r="CG157" s="80"/>
      <c r="CH157" s="80"/>
      <c r="CI157" s="80"/>
      <c r="CJ157" s="80"/>
      <c r="CK157" s="80"/>
      <c r="CL157" s="80"/>
      <c r="CM157" s="80"/>
      <c r="CN157" s="80"/>
      <c r="CO157" s="80"/>
      <c r="CP157" s="100">
        <v>1</v>
      </c>
      <c r="CQ157" s="80"/>
      <c r="CR157" s="80"/>
      <c r="CS157" s="80"/>
      <c r="CT157" s="80"/>
      <c r="CU157" s="80"/>
      <c r="CV157" s="80"/>
      <c r="CW157" s="80"/>
      <c r="CX157" s="80"/>
      <c r="CY157" s="100"/>
      <c r="CZ157" s="80">
        <v>59</v>
      </c>
      <c r="DA157" s="80"/>
      <c r="DB157" s="80"/>
      <c r="DC157" s="80"/>
      <c r="DD157" s="80"/>
      <c r="DE157" s="80"/>
      <c r="DF157" s="80"/>
      <c r="DG157" s="80"/>
    </row>
    <row r="158" spans="1:111" ht="49" thickBot="1" x14ac:dyDescent="0.25">
      <c r="A158" s="115" t="s">
        <v>636</v>
      </c>
      <c r="B158" s="109" t="s">
        <v>184</v>
      </c>
      <c r="C158" s="101">
        <v>4</v>
      </c>
      <c r="D158" s="80">
        <v>7</v>
      </c>
      <c r="E158" s="98">
        <v>70</v>
      </c>
      <c r="F158" s="102">
        <v>1</v>
      </c>
      <c r="G158" s="102"/>
      <c r="H158" s="102"/>
      <c r="I158" s="102">
        <v>1</v>
      </c>
      <c r="J158" s="102"/>
      <c r="K158" s="102"/>
      <c r="L158" s="102"/>
      <c r="M158" s="102"/>
      <c r="N158" s="102"/>
      <c r="O158" s="102"/>
      <c r="P158" s="102"/>
      <c r="Q158" s="102"/>
      <c r="R158" s="102"/>
      <c r="S158" s="102"/>
      <c r="T158" s="102"/>
      <c r="U158" s="102"/>
      <c r="V158" s="102"/>
      <c r="W158" s="103"/>
      <c r="X158" s="102"/>
      <c r="Y158" s="102">
        <v>2</v>
      </c>
      <c r="Z158" s="102"/>
      <c r="AA158" s="102"/>
      <c r="AB158" s="102"/>
      <c r="AC158" s="102"/>
      <c r="AD158" s="102"/>
      <c r="AE158" s="102"/>
      <c r="AF158" s="102"/>
      <c r="AG158" s="102"/>
      <c r="AH158" s="102"/>
      <c r="AI158" s="102"/>
      <c r="AJ158" s="102"/>
      <c r="AK158" s="102"/>
      <c r="AL158" s="102"/>
      <c r="AM158" s="102"/>
      <c r="AN158" s="102"/>
      <c r="AO158" s="103"/>
      <c r="AP158" s="102"/>
      <c r="AQ158" s="102"/>
      <c r="AR158" s="102"/>
      <c r="AS158" s="102"/>
      <c r="AT158" s="102"/>
      <c r="AU158" s="102"/>
      <c r="AV158" s="102"/>
      <c r="AW158" s="102"/>
      <c r="AX158" s="102"/>
      <c r="AY158" s="102"/>
      <c r="AZ158" s="102"/>
      <c r="BA158" s="102"/>
      <c r="BB158" s="102"/>
      <c r="BC158" s="102"/>
      <c r="BD158" s="102"/>
      <c r="BE158" s="102"/>
      <c r="BF158" s="102">
        <v>1</v>
      </c>
      <c r="BG158" s="103"/>
      <c r="BH158" s="102"/>
      <c r="BI158" s="102"/>
      <c r="BJ158" s="102"/>
      <c r="BK158" s="102"/>
      <c r="BL158" s="102">
        <v>2</v>
      </c>
      <c r="BM158" s="102"/>
      <c r="BN158" s="102"/>
      <c r="BO158" s="102"/>
      <c r="BP158" s="103"/>
      <c r="BQ158" s="102"/>
      <c r="BR158" s="102"/>
      <c r="BS158" s="102"/>
      <c r="BT158" s="102">
        <v>1</v>
      </c>
      <c r="BU158" s="102"/>
      <c r="BV158" s="102"/>
      <c r="BW158" s="102"/>
      <c r="BX158" s="102"/>
      <c r="BY158" s="102"/>
      <c r="BZ158" s="102"/>
      <c r="CA158" s="102"/>
      <c r="CB158" s="102"/>
      <c r="CC158" s="102"/>
      <c r="CD158" s="102"/>
      <c r="CE158" s="103"/>
      <c r="CF158" s="102"/>
      <c r="CG158" s="102"/>
      <c r="CH158" s="102"/>
      <c r="CI158" s="102"/>
      <c r="CJ158" s="102"/>
      <c r="CK158" s="102"/>
      <c r="CL158" s="102"/>
      <c r="CM158" s="102"/>
      <c r="CN158" s="102"/>
      <c r="CO158" s="102"/>
      <c r="CP158" s="103"/>
      <c r="CQ158" s="102"/>
      <c r="CR158" s="102"/>
      <c r="CS158" s="102"/>
      <c r="CT158" s="102"/>
      <c r="CU158" s="102"/>
      <c r="CV158" s="102"/>
      <c r="CW158" s="102"/>
      <c r="CX158" s="102"/>
      <c r="CY158" s="103">
        <v>62</v>
      </c>
      <c r="CZ158" s="102"/>
      <c r="DA158" s="102"/>
      <c r="DB158" s="102"/>
      <c r="DC158" s="102"/>
      <c r="DD158" s="102"/>
      <c r="DE158" s="102"/>
      <c r="DF158" s="102"/>
      <c r="DG158" s="102"/>
    </row>
    <row r="159" spans="1:111" x14ac:dyDescent="0.2">
      <c r="A159" s="511" t="s">
        <v>637</v>
      </c>
      <c r="B159" s="107" t="s">
        <v>131</v>
      </c>
      <c r="C159" s="101">
        <v>6</v>
      </c>
      <c r="D159" s="80">
        <v>33</v>
      </c>
      <c r="E159" s="98">
        <v>109</v>
      </c>
      <c r="F159" s="102">
        <v>1</v>
      </c>
      <c r="G159" s="102"/>
      <c r="H159" s="102"/>
      <c r="I159" s="102"/>
      <c r="J159" s="102"/>
      <c r="K159" s="102"/>
      <c r="L159" s="102">
        <v>1</v>
      </c>
      <c r="M159" s="102"/>
      <c r="N159" s="102"/>
      <c r="O159" s="102"/>
      <c r="P159" s="102"/>
      <c r="Q159" s="102"/>
      <c r="R159" s="102"/>
      <c r="S159" s="102"/>
      <c r="T159" s="102"/>
      <c r="U159" s="102">
        <v>2</v>
      </c>
      <c r="V159" s="102">
        <v>8</v>
      </c>
      <c r="W159" s="103"/>
      <c r="X159" s="102"/>
      <c r="Y159" s="102">
        <v>17</v>
      </c>
      <c r="Z159" s="102"/>
      <c r="AA159" s="102"/>
      <c r="AB159" s="102">
        <v>9</v>
      </c>
      <c r="AC159" s="102">
        <v>1</v>
      </c>
      <c r="AD159" s="102"/>
      <c r="AE159" s="102"/>
      <c r="AF159" s="102"/>
      <c r="AG159" s="102"/>
      <c r="AH159" s="102">
        <v>4</v>
      </c>
      <c r="AI159" s="102"/>
      <c r="AJ159" s="102"/>
      <c r="AK159" s="102">
        <v>9</v>
      </c>
      <c r="AL159" s="102"/>
      <c r="AM159" s="102"/>
      <c r="AN159" s="102"/>
      <c r="AO159" s="103"/>
      <c r="AP159" s="102"/>
      <c r="AQ159" s="102"/>
      <c r="AR159" s="102"/>
      <c r="AS159" s="102"/>
      <c r="AT159" s="102"/>
      <c r="AU159" s="102">
        <v>4</v>
      </c>
      <c r="AV159" s="102"/>
      <c r="AW159" s="102">
        <v>6</v>
      </c>
      <c r="AX159" s="102"/>
      <c r="AY159" s="102">
        <v>1</v>
      </c>
      <c r="AZ159" s="102"/>
      <c r="BA159" s="102">
        <v>4</v>
      </c>
      <c r="BB159" s="102"/>
      <c r="BC159" s="102">
        <v>1</v>
      </c>
      <c r="BD159" s="102"/>
      <c r="BE159" s="102"/>
      <c r="BF159" s="102">
        <v>1</v>
      </c>
      <c r="BG159" s="103"/>
      <c r="BH159" s="102"/>
      <c r="BI159" s="102"/>
      <c r="BJ159" s="102"/>
      <c r="BK159" s="102">
        <v>3</v>
      </c>
      <c r="BL159" s="102"/>
      <c r="BM159" s="102"/>
      <c r="BN159" s="102"/>
      <c r="BO159" s="102"/>
      <c r="BP159" s="103"/>
      <c r="BQ159" s="102">
        <v>3</v>
      </c>
      <c r="BR159" s="102"/>
      <c r="BS159" s="102">
        <v>1</v>
      </c>
      <c r="BT159" s="102">
        <v>1</v>
      </c>
      <c r="BU159" s="102"/>
      <c r="BV159" s="102"/>
      <c r="BW159" s="102"/>
      <c r="BX159" s="102"/>
      <c r="BY159" s="102">
        <v>1</v>
      </c>
      <c r="BZ159" s="102">
        <v>5</v>
      </c>
      <c r="CA159" s="102">
        <v>1</v>
      </c>
      <c r="CB159" s="102"/>
      <c r="CC159" s="102"/>
      <c r="CD159" s="102">
        <v>1</v>
      </c>
      <c r="CE159" s="103">
        <v>3</v>
      </c>
      <c r="CF159" s="102"/>
      <c r="CG159" s="102"/>
      <c r="CH159" s="102"/>
      <c r="CI159" s="102"/>
      <c r="CJ159" s="102"/>
      <c r="CK159" s="102"/>
      <c r="CL159" s="102"/>
      <c r="CM159" s="102"/>
      <c r="CN159" s="102"/>
      <c r="CO159" s="102"/>
      <c r="CP159" s="103"/>
      <c r="CQ159" s="102"/>
      <c r="CR159" s="102"/>
      <c r="CS159" s="102"/>
      <c r="CT159" s="102">
        <v>5</v>
      </c>
      <c r="CU159" s="102"/>
      <c r="CV159" s="102">
        <v>1</v>
      </c>
      <c r="CW159" s="102"/>
      <c r="CX159" s="102">
        <v>2</v>
      </c>
      <c r="CY159" s="103">
        <v>2</v>
      </c>
      <c r="CZ159" s="102">
        <v>1</v>
      </c>
      <c r="DA159" s="102"/>
      <c r="DB159" s="102">
        <v>1</v>
      </c>
      <c r="DC159" s="102">
        <v>1</v>
      </c>
      <c r="DD159" s="102"/>
      <c r="DE159" s="102">
        <v>1</v>
      </c>
      <c r="DF159" s="102"/>
      <c r="DG159" s="102">
        <v>7</v>
      </c>
    </row>
    <row r="160" spans="1:111" x14ac:dyDescent="0.2">
      <c r="A160" s="511"/>
      <c r="B160" s="106" t="s">
        <v>103</v>
      </c>
      <c r="C160" s="101">
        <v>212</v>
      </c>
      <c r="D160" s="80">
        <v>66</v>
      </c>
      <c r="E160" s="98">
        <v>2109</v>
      </c>
      <c r="F160" s="80">
        <v>68</v>
      </c>
      <c r="G160" s="80"/>
      <c r="H160" s="80"/>
      <c r="I160" s="80">
        <v>17</v>
      </c>
      <c r="J160" s="80"/>
      <c r="K160" s="80"/>
      <c r="L160" s="80">
        <v>11</v>
      </c>
      <c r="M160" s="80">
        <v>2</v>
      </c>
      <c r="N160" s="80">
        <v>14</v>
      </c>
      <c r="O160" s="80">
        <v>5</v>
      </c>
      <c r="P160" s="80"/>
      <c r="Q160" s="80"/>
      <c r="R160" s="80"/>
      <c r="S160" s="80">
        <v>3</v>
      </c>
      <c r="T160" s="80">
        <v>2</v>
      </c>
      <c r="U160" s="80">
        <v>5</v>
      </c>
      <c r="V160" s="80">
        <v>24</v>
      </c>
      <c r="W160" s="100"/>
      <c r="X160" s="80"/>
      <c r="Y160" s="80">
        <v>361</v>
      </c>
      <c r="Z160" s="80"/>
      <c r="AA160" s="80"/>
      <c r="AB160" s="80">
        <v>47</v>
      </c>
      <c r="AC160" s="80">
        <v>13</v>
      </c>
      <c r="AD160" s="80">
        <v>13</v>
      </c>
      <c r="AE160" s="80"/>
      <c r="AF160" s="80"/>
      <c r="AG160" s="80">
        <v>6</v>
      </c>
      <c r="AH160" s="80">
        <v>3</v>
      </c>
      <c r="AI160" s="80"/>
      <c r="AJ160" s="80">
        <v>2</v>
      </c>
      <c r="AK160" s="80">
        <v>70</v>
      </c>
      <c r="AL160" s="80">
        <v>1</v>
      </c>
      <c r="AM160" s="80"/>
      <c r="AN160" s="80">
        <v>56</v>
      </c>
      <c r="AO160" s="100">
        <v>38</v>
      </c>
      <c r="AP160" s="80"/>
      <c r="AQ160" s="80"/>
      <c r="AR160" s="80"/>
      <c r="AS160" s="80"/>
      <c r="AT160" s="80"/>
      <c r="AU160" s="80">
        <v>137</v>
      </c>
      <c r="AV160" s="80"/>
      <c r="AW160" s="80">
        <v>110</v>
      </c>
      <c r="AX160" s="80"/>
      <c r="AY160" s="80">
        <v>33</v>
      </c>
      <c r="AZ160" s="80"/>
      <c r="BA160" s="80">
        <v>22</v>
      </c>
      <c r="BB160" s="80">
        <v>2</v>
      </c>
      <c r="BC160" s="80">
        <v>7</v>
      </c>
      <c r="BD160" s="80"/>
      <c r="BE160" s="80">
        <v>1</v>
      </c>
      <c r="BF160" s="80">
        <v>17</v>
      </c>
      <c r="BG160" s="100"/>
      <c r="BH160" s="80"/>
      <c r="BI160" s="80">
        <v>18</v>
      </c>
      <c r="BJ160" s="80">
        <v>12</v>
      </c>
      <c r="BK160" s="80">
        <v>8</v>
      </c>
      <c r="BL160" s="80">
        <v>33</v>
      </c>
      <c r="BM160" s="80">
        <v>55</v>
      </c>
      <c r="BN160" s="80"/>
      <c r="BO160" s="80">
        <v>53</v>
      </c>
      <c r="BP160" s="100"/>
      <c r="BQ160" s="80">
        <v>88</v>
      </c>
      <c r="BR160" s="80"/>
      <c r="BS160" s="80">
        <v>1</v>
      </c>
      <c r="BT160" s="80">
        <v>60</v>
      </c>
      <c r="BU160" s="80">
        <v>8</v>
      </c>
      <c r="BV160" s="80">
        <v>8</v>
      </c>
      <c r="BW160" s="80"/>
      <c r="BX160" s="80"/>
      <c r="BY160" s="80">
        <v>6</v>
      </c>
      <c r="BZ160" s="80">
        <v>14</v>
      </c>
      <c r="CA160" s="80">
        <v>2</v>
      </c>
      <c r="CB160" s="80"/>
      <c r="CC160" s="80"/>
      <c r="CD160" s="80">
        <v>49</v>
      </c>
      <c r="CE160" s="100">
        <v>33</v>
      </c>
      <c r="CF160" s="80"/>
      <c r="CG160" s="80">
        <v>9</v>
      </c>
      <c r="CH160" s="80">
        <v>9</v>
      </c>
      <c r="CI160" s="80">
        <v>2</v>
      </c>
      <c r="CJ160" s="80"/>
      <c r="CK160" s="80">
        <v>2</v>
      </c>
      <c r="CL160" s="80"/>
      <c r="CM160" s="80">
        <v>11</v>
      </c>
      <c r="CN160" s="80">
        <v>1</v>
      </c>
      <c r="CO160" s="80">
        <v>25</v>
      </c>
      <c r="CP160" s="100">
        <v>11</v>
      </c>
      <c r="CQ160" s="80"/>
      <c r="CR160" s="80"/>
      <c r="CS160" s="80">
        <v>4</v>
      </c>
      <c r="CT160" s="80">
        <v>16</v>
      </c>
      <c r="CU160" s="80">
        <v>8</v>
      </c>
      <c r="CV160" s="80">
        <v>5</v>
      </c>
      <c r="CW160" s="80"/>
      <c r="CX160" s="80">
        <v>57</v>
      </c>
      <c r="CY160" s="100">
        <v>176</v>
      </c>
      <c r="CZ160" s="80">
        <v>35</v>
      </c>
      <c r="DA160" s="80"/>
      <c r="DB160" s="80">
        <v>33</v>
      </c>
      <c r="DC160" s="80">
        <v>33</v>
      </c>
      <c r="DD160" s="80">
        <v>11</v>
      </c>
      <c r="DE160" s="80">
        <v>3</v>
      </c>
      <c r="DF160" s="80">
        <v>54</v>
      </c>
      <c r="DG160" s="80">
        <v>66</v>
      </c>
    </row>
    <row r="161" spans="1:111" x14ac:dyDescent="0.2">
      <c r="A161" s="511"/>
      <c r="B161" s="109" t="s">
        <v>184</v>
      </c>
      <c r="C161" s="101">
        <v>201</v>
      </c>
      <c r="D161" s="80">
        <v>24</v>
      </c>
      <c r="E161" s="98">
        <v>372</v>
      </c>
      <c r="F161" s="80">
        <v>28</v>
      </c>
      <c r="G161" s="80"/>
      <c r="H161" s="80"/>
      <c r="I161" s="80"/>
      <c r="J161" s="80"/>
      <c r="K161" s="80"/>
      <c r="L161" s="80"/>
      <c r="M161" s="80"/>
      <c r="N161" s="80"/>
      <c r="O161" s="80"/>
      <c r="P161" s="80"/>
      <c r="Q161" s="80"/>
      <c r="R161" s="80"/>
      <c r="S161" s="80"/>
      <c r="T161" s="80"/>
      <c r="U161" s="80"/>
      <c r="V161" s="80"/>
      <c r="W161" s="100"/>
      <c r="X161" s="80"/>
      <c r="Y161" s="80">
        <v>106</v>
      </c>
      <c r="Z161" s="80"/>
      <c r="AA161" s="80"/>
      <c r="AB161" s="80">
        <v>8</v>
      </c>
      <c r="AC161" s="80"/>
      <c r="AD161" s="80"/>
      <c r="AE161" s="80"/>
      <c r="AF161" s="80"/>
      <c r="AG161" s="80"/>
      <c r="AH161" s="80"/>
      <c r="AI161" s="80"/>
      <c r="AJ161" s="80"/>
      <c r="AK161" s="80"/>
      <c r="AL161" s="80"/>
      <c r="AM161" s="80"/>
      <c r="AN161" s="80"/>
      <c r="AO161" s="100">
        <v>56</v>
      </c>
      <c r="AP161" s="80"/>
      <c r="AQ161" s="80"/>
      <c r="AR161" s="80"/>
      <c r="AS161" s="80"/>
      <c r="AT161" s="80"/>
      <c r="AU161" s="80">
        <v>59</v>
      </c>
      <c r="AV161" s="80"/>
      <c r="AW161" s="80"/>
      <c r="AX161" s="80"/>
      <c r="AY161" s="80"/>
      <c r="AZ161" s="80"/>
      <c r="BA161" s="80">
        <v>2</v>
      </c>
      <c r="BB161" s="80"/>
      <c r="BC161" s="80">
        <v>1</v>
      </c>
      <c r="BD161" s="80"/>
      <c r="BE161" s="80"/>
      <c r="BF161" s="80">
        <v>1</v>
      </c>
      <c r="BG161" s="100"/>
      <c r="BH161" s="80"/>
      <c r="BI161" s="80">
        <v>1</v>
      </c>
      <c r="BJ161" s="80"/>
      <c r="BK161" s="80">
        <v>1</v>
      </c>
      <c r="BL161" s="80">
        <v>2</v>
      </c>
      <c r="BM161" s="80"/>
      <c r="BN161" s="80"/>
      <c r="BO161" s="80"/>
      <c r="BP161" s="100"/>
      <c r="BQ161" s="80">
        <v>6</v>
      </c>
      <c r="BR161" s="80"/>
      <c r="BS161" s="80"/>
      <c r="BT161" s="80">
        <v>3</v>
      </c>
      <c r="BU161" s="80">
        <v>1</v>
      </c>
      <c r="BV161" s="80"/>
      <c r="BW161" s="80"/>
      <c r="BX161" s="80"/>
      <c r="BY161" s="80"/>
      <c r="BZ161" s="80">
        <v>1</v>
      </c>
      <c r="CA161" s="80"/>
      <c r="CB161" s="80"/>
      <c r="CC161" s="80"/>
      <c r="CD161" s="80"/>
      <c r="CE161" s="100">
        <v>2</v>
      </c>
      <c r="CF161" s="80"/>
      <c r="CG161" s="80">
        <v>3</v>
      </c>
      <c r="CH161" s="80"/>
      <c r="CI161" s="80"/>
      <c r="CJ161" s="80"/>
      <c r="CK161" s="80"/>
      <c r="CL161" s="80"/>
      <c r="CM161" s="80"/>
      <c r="CN161" s="80"/>
      <c r="CO161" s="80"/>
      <c r="CP161" s="100">
        <v>8</v>
      </c>
      <c r="CQ161" s="80">
        <v>2</v>
      </c>
      <c r="CR161" s="80"/>
      <c r="CS161" s="80"/>
      <c r="CT161" s="80"/>
      <c r="CU161" s="80"/>
      <c r="CV161" s="80"/>
      <c r="CW161" s="80"/>
      <c r="CX161" s="80"/>
      <c r="CY161" s="100">
        <v>41</v>
      </c>
      <c r="CZ161" s="80">
        <v>36</v>
      </c>
      <c r="DA161" s="80"/>
      <c r="DB161" s="80">
        <v>2</v>
      </c>
      <c r="DC161" s="80">
        <v>1</v>
      </c>
      <c r="DD161" s="80"/>
      <c r="DE161" s="80"/>
      <c r="DF161" s="80">
        <v>1</v>
      </c>
      <c r="DG161" s="80"/>
    </row>
    <row r="162" spans="1:111" x14ac:dyDescent="0.2">
      <c r="A162" s="511"/>
      <c r="B162" s="105" t="s">
        <v>81</v>
      </c>
      <c r="C162" s="101">
        <v>13</v>
      </c>
      <c r="D162" s="80">
        <v>8</v>
      </c>
      <c r="E162" s="98">
        <v>99</v>
      </c>
      <c r="F162" s="80">
        <v>3</v>
      </c>
      <c r="G162" s="80"/>
      <c r="H162" s="80"/>
      <c r="I162" s="80"/>
      <c r="J162" s="80"/>
      <c r="K162" s="80"/>
      <c r="L162" s="80"/>
      <c r="M162" s="80"/>
      <c r="N162" s="80"/>
      <c r="O162" s="80"/>
      <c r="P162" s="80"/>
      <c r="Q162" s="80"/>
      <c r="R162" s="80"/>
      <c r="S162" s="80"/>
      <c r="T162" s="80"/>
      <c r="U162" s="80"/>
      <c r="V162" s="80"/>
      <c r="W162" s="100"/>
      <c r="X162" s="80"/>
      <c r="Y162" s="80">
        <v>34</v>
      </c>
      <c r="Z162" s="80"/>
      <c r="AA162" s="80"/>
      <c r="AB162" s="80"/>
      <c r="AC162" s="80"/>
      <c r="AD162" s="80"/>
      <c r="AE162" s="80"/>
      <c r="AF162" s="80"/>
      <c r="AG162" s="80"/>
      <c r="AH162" s="80"/>
      <c r="AI162" s="80"/>
      <c r="AJ162" s="80"/>
      <c r="AK162" s="80"/>
      <c r="AL162" s="80"/>
      <c r="AM162" s="80"/>
      <c r="AN162" s="80"/>
      <c r="AO162" s="100">
        <v>2</v>
      </c>
      <c r="AP162" s="80"/>
      <c r="AQ162" s="80"/>
      <c r="AR162" s="80"/>
      <c r="AS162" s="80"/>
      <c r="AT162" s="80"/>
      <c r="AU162" s="80">
        <v>24</v>
      </c>
      <c r="AV162" s="80"/>
      <c r="AW162" s="80"/>
      <c r="AX162" s="80"/>
      <c r="AY162" s="80"/>
      <c r="AZ162" s="80"/>
      <c r="BA162" s="80"/>
      <c r="BB162" s="80"/>
      <c r="BC162" s="80"/>
      <c r="BD162" s="80"/>
      <c r="BE162" s="80"/>
      <c r="BF162" s="80"/>
      <c r="BG162" s="100"/>
      <c r="BH162" s="80"/>
      <c r="BI162" s="80"/>
      <c r="BJ162" s="80">
        <v>1</v>
      </c>
      <c r="BK162" s="80"/>
      <c r="BL162" s="80">
        <v>2</v>
      </c>
      <c r="BM162" s="80"/>
      <c r="BN162" s="80"/>
      <c r="BO162" s="80"/>
      <c r="BP162" s="100"/>
      <c r="BQ162" s="80"/>
      <c r="BR162" s="80"/>
      <c r="BS162" s="80"/>
      <c r="BT162" s="80"/>
      <c r="BU162" s="80"/>
      <c r="BV162" s="80"/>
      <c r="BW162" s="80"/>
      <c r="BX162" s="80"/>
      <c r="BY162" s="80"/>
      <c r="BZ162" s="80"/>
      <c r="CA162" s="80"/>
      <c r="CB162" s="80"/>
      <c r="CC162" s="80"/>
      <c r="CD162" s="80"/>
      <c r="CE162" s="100"/>
      <c r="CF162" s="80"/>
      <c r="CG162" s="80"/>
      <c r="CH162" s="80"/>
      <c r="CI162" s="80"/>
      <c r="CJ162" s="80"/>
      <c r="CK162" s="80"/>
      <c r="CL162" s="80"/>
      <c r="CM162" s="80"/>
      <c r="CN162" s="80"/>
      <c r="CO162" s="80"/>
      <c r="CP162" s="100"/>
      <c r="CQ162" s="80"/>
      <c r="CR162" s="80"/>
      <c r="CS162" s="80"/>
      <c r="CT162" s="80"/>
      <c r="CU162" s="80"/>
      <c r="CV162" s="80"/>
      <c r="CW162" s="80"/>
      <c r="CX162" s="80"/>
      <c r="CY162" s="100">
        <v>30</v>
      </c>
      <c r="CZ162" s="80">
        <v>3</v>
      </c>
      <c r="DA162" s="80"/>
      <c r="DB162" s="80"/>
      <c r="DC162" s="80"/>
      <c r="DD162" s="80"/>
      <c r="DE162" s="80"/>
      <c r="DF162" s="80"/>
      <c r="DG162" s="80"/>
    </row>
    <row r="163" spans="1:111" ht="16" thickBot="1" x14ac:dyDescent="0.25">
      <c r="A163" s="511"/>
      <c r="B163" s="108" t="s">
        <v>158</v>
      </c>
      <c r="C163" s="101">
        <v>8</v>
      </c>
      <c r="D163" s="80">
        <v>5</v>
      </c>
      <c r="E163" s="98">
        <v>59</v>
      </c>
      <c r="F163" s="80"/>
      <c r="G163" s="80"/>
      <c r="H163" s="80"/>
      <c r="I163" s="80"/>
      <c r="J163" s="80"/>
      <c r="K163" s="80"/>
      <c r="L163" s="80"/>
      <c r="M163" s="80"/>
      <c r="N163" s="80"/>
      <c r="O163" s="80"/>
      <c r="P163" s="80"/>
      <c r="Q163" s="80"/>
      <c r="R163" s="80"/>
      <c r="S163" s="80"/>
      <c r="T163" s="80"/>
      <c r="U163" s="80"/>
      <c r="V163" s="80"/>
      <c r="W163" s="100"/>
      <c r="X163" s="80"/>
      <c r="Y163" s="80">
        <v>48</v>
      </c>
      <c r="Z163" s="80"/>
      <c r="AA163" s="80"/>
      <c r="AB163" s="80">
        <v>1</v>
      </c>
      <c r="AC163" s="80"/>
      <c r="AD163" s="80"/>
      <c r="AE163" s="80"/>
      <c r="AF163" s="80"/>
      <c r="AG163" s="80"/>
      <c r="AH163" s="80"/>
      <c r="AI163" s="80"/>
      <c r="AJ163" s="80"/>
      <c r="AK163" s="80"/>
      <c r="AL163" s="80"/>
      <c r="AM163" s="80"/>
      <c r="AN163" s="80"/>
      <c r="AO163" s="100">
        <v>3</v>
      </c>
      <c r="AP163" s="80"/>
      <c r="AQ163" s="80"/>
      <c r="AR163" s="80"/>
      <c r="AS163" s="80"/>
      <c r="AT163" s="80"/>
      <c r="AU163" s="80">
        <v>6</v>
      </c>
      <c r="AV163" s="80"/>
      <c r="AW163" s="80"/>
      <c r="AX163" s="80"/>
      <c r="AY163" s="80">
        <v>1</v>
      </c>
      <c r="AZ163" s="80"/>
      <c r="BA163" s="80"/>
      <c r="BB163" s="80"/>
      <c r="BC163" s="80"/>
      <c r="BD163" s="80"/>
      <c r="BE163" s="80"/>
      <c r="BF163" s="80"/>
      <c r="BG163" s="100"/>
      <c r="BH163" s="80"/>
      <c r="BI163" s="80"/>
      <c r="BJ163" s="80"/>
      <c r="BK163" s="80"/>
      <c r="BL163" s="80"/>
      <c r="BM163" s="80"/>
      <c r="BN163" s="80"/>
      <c r="BO163" s="80"/>
      <c r="BP163" s="100"/>
      <c r="BQ163" s="80"/>
      <c r="BR163" s="80"/>
      <c r="BS163" s="80"/>
      <c r="BT163" s="80"/>
      <c r="BU163" s="80"/>
      <c r="BV163" s="80"/>
      <c r="BW163" s="80"/>
      <c r="BX163" s="80"/>
      <c r="BY163" s="80"/>
      <c r="BZ163" s="80"/>
      <c r="CA163" s="80"/>
      <c r="CB163" s="80"/>
      <c r="CC163" s="80"/>
      <c r="CD163" s="80"/>
      <c r="CE163" s="100"/>
      <c r="CF163" s="80"/>
      <c r="CG163" s="80"/>
      <c r="CH163" s="80"/>
      <c r="CI163" s="80"/>
      <c r="CJ163" s="80"/>
      <c r="CK163" s="80"/>
      <c r="CL163" s="80"/>
      <c r="CM163" s="80"/>
      <c r="CN163" s="80"/>
      <c r="CO163" s="80"/>
      <c r="CP163" s="100"/>
      <c r="CQ163" s="80"/>
      <c r="CR163" s="80"/>
      <c r="CS163" s="80"/>
      <c r="CT163" s="80"/>
      <c r="CU163" s="80"/>
      <c r="CV163" s="80"/>
      <c r="CW163" s="80"/>
      <c r="CX163" s="80"/>
      <c r="CY163" s="100"/>
      <c r="CZ163" s="80"/>
      <c r="DA163" s="80"/>
      <c r="DB163" s="80"/>
      <c r="DC163" s="80"/>
      <c r="DD163" s="80"/>
      <c r="DE163" s="80"/>
      <c r="DF163" s="80"/>
      <c r="DG163" s="80"/>
    </row>
    <row r="164" spans="1:111" x14ac:dyDescent="0.2">
      <c r="A164" s="511" t="s">
        <v>638</v>
      </c>
      <c r="B164" s="107" t="s">
        <v>131</v>
      </c>
      <c r="C164" s="99"/>
      <c r="D164" s="80">
        <v>1</v>
      </c>
      <c r="E164" s="98">
        <v>2</v>
      </c>
      <c r="F164" s="102"/>
      <c r="G164" s="102"/>
      <c r="H164" s="102"/>
      <c r="I164" s="102"/>
      <c r="J164" s="102"/>
      <c r="K164" s="102"/>
      <c r="L164" s="102"/>
      <c r="M164" s="102"/>
      <c r="N164" s="102"/>
      <c r="O164" s="102"/>
      <c r="P164" s="102"/>
      <c r="Q164" s="102"/>
      <c r="R164" s="102"/>
      <c r="S164" s="102"/>
      <c r="T164" s="102"/>
      <c r="U164" s="102"/>
      <c r="V164" s="102"/>
      <c r="W164" s="103"/>
      <c r="X164" s="102"/>
      <c r="Y164" s="102">
        <v>2</v>
      </c>
      <c r="Z164" s="102"/>
      <c r="AA164" s="102"/>
      <c r="AB164" s="102"/>
      <c r="AC164" s="102"/>
      <c r="AD164" s="102"/>
      <c r="AE164" s="102"/>
      <c r="AF164" s="102"/>
      <c r="AG164" s="102"/>
      <c r="AH164" s="102"/>
      <c r="AI164" s="102"/>
      <c r="AJ164" s="102"/>
      <c r="AK164" s="102"/>
      <c r="AL164" s="102"/>
      <c r="AM164" s="102"/>
      <c r="AN164" s="102"/>
      <c r="AO164" s="103"/>
      <c r="AP164" s="102"/>
      <c r="AQ164" s="102"/>
      <c r="AR164" s="102"/>
      <c r="AS164" s="102"/>
      <c r="AT164" s="102"/>
      <c r="AU164" s="102"/>
      <c r="AV164" s="102"/>
      <c r="AW164" s="102"/>
      <c r="AX164" s="102"/>
      <c r="AY164" s="102"/>
      <c r="AZ164" s="102"/>
      <c r="BA164" s="102"/>
      <c r="BB164" s="102"/>
      <c r="BC164" s="102"/>
      <c r="BD164" s="102"/>
      <c r="BE164" s="102"/>
      <c r="BF164" s="102"/>
      <c r="BG164" s="103"/>
      <c r="BH164" s="102"/>
      <c r="BI164" s="102"/>
      <c r="BJ164" s="102"/>
      <c r="BK164" s="102"/>
      <c r="BL164" s="102"/>
      <c r="BM164" s="102"/>
      <c r="BN164" s="102"/>
      <c r="BO164" s="102"/>
      <c r="BP164" s="103"/>
      <c r="BQ164" s="102"/>
      <c r="BR164" s="102"/>
      <c r="BS164" s="102"/>
      <c r="BT164" s="102"/>
      <c r="BU164" s="102"/>
      <c r="BV164" s="102"/>
      <c r="BW164" s="102"/>
      <c r="BX164" s="102"/>
      <c r="BY164" s="102"/>
      <c r="BZ164" s="102"/>
      <c r="CA164" s="102"/>
      <c r="CB164" s="102"/>
      <c r="CC164" s="102"/>
      <c r="CD164" s="102"/>
      <c r="CE164" s="103"/>
      <c r="CF164" s="102"/>
      <c r="CG164" s="102"/>
      <c r="CH164" s="102"/>
      <c r="CI164" s="102"/>
      <c r="CJ164" s="102"/>
      <c r="CK164" s="102"/>
      <c r="CL164" s="102"/>
      <c r="CM164" s="102"/>
      <c r="CN164" s="102"/>
      <c r="CO164" s="102"/>
      <c r="CP164" s="103"/>
      <c r="CQ164" s="102"/>
      <c r="CR164" s="102"/>
      <c r="CS164" s="102"/>
      <c r="CT164" s="102"/>
      <c r="CU164" s="102"/>
      <c r="CV164" s="102"/>
      <c r="CW164" s="102"/>
      <c r="CX164" s="102"/>
      <c r="CY164" s="103"/>
      <c r="CZ164" s="102"/>
      <c r="DA164" s="102"/>
      <c r="DB164" s="102"/>
      <c r="DC164" s="102"/>
      <c r="DD164" s="102"/>
      <c r="DE164" s="102"/>
      <c r="DF164" s="102"/>
      <c r="DG164" s="102"/>
    </row>
    <row r="165" spans="1:111" x14ac:dyDescent="0.2">
      <c r="A165" s="511"/>
      <c r="B165" s="106" t="s">
        <v>103</v>
      </c>
      <c r="C165" s="101">
        <v>3</v>
      </c>
      <c r="D165" s="80">
        <v>7</v>
      </c>
      <c r="E165" s="98">
        <v>26</v>
      </c>
      <c r="F165" s="80">
        <v>2</v>
      </c>
      <c r="G165" s="80"/>
      <c r="H165" s="80"/>
      <c r="I165" s="80"/>
      <c r="J165" s="80"/>
      <c r="K165" s="80"/>
      <c r="L165" s="80"/>
      <c r="M165" s="80"/>
      <c r="N165" s="80"/>
      <c r="O165" s="80"/>
      <c r="P165" s="80"/>
      <c r="Q165" s="80"/>
      <c r="R165" s="80"/>
      <c r="S165" s="80"/>
      <c r="T165" s="80"/>
      <c r="U165" s="80"/>
      <c r="V165" s="80"/>
      <c r="W165" s="100"/>
      <c r="X165" s="80"/>
      <c r="Y165" s="80">
        <v>6</v>
      </c>
      <c r="Z165" s="80"/>
      <c r="AA165" s="80"/>
      <c r="AB165" s="80"/>
      <c r="AC165" s="80"/>
      <c r="AD165" s="80"/>
      <c r="AE165" s="80"/>
      <c r="AF165" s="80"/>
      <c r="AG165" s="80"/>
      <c r="AH165" s="80"/>
      <c r="AI165" s="80"/>
      <c r="AJ165" s="80"/>
      <c r="AK165" s="80"/>
      <c r="AL165" s="80"/>
      <c r="AM165" s="80"/>
      <c r="AN165" s="80"/>
      <c r="AO165" s="100">
        <v>3</v>
      </c>
      <c r="AP165" s="80"/>
      <c r="AQ165" s="80"/>
      <c r="AR165" s="80"/>
      <c r="AS165" s="80"/>
      <c r="AT165" s="80"/>
      <c r="AU165" s="80">
        <v>4</v>
      </c>
      <c r="AV165" s="80"/>
      <c r="AW165" s="80"/>
      <c r="AX165" s="80"/>
      <c r="AY165" s="80"/>
      <c r="AZ165" s="80"/>
      <c r="BA165" s="80"/>
      <c r="BB165" s="80"/>
      <c r="BC165" s="80"/>
      <c r="BD165" s="80"/>
      <c r="BE165" s="80"/>
      <c r="BF165" s="80"/>
      <c r="BG165" s="100"/>
      <c r="BH165" s="80"/>
      <c r="BI165" s="80"/>
      <c r="BJ165" s="80"/>
      <c r="BK165" s="80"/>
      <c r="BL165" s="80"/>
      <c r="BM165" s="80"/>
      <c r="BN165" s="80"/>
      <c r="BO165" s="80"/>
      <c r="BP165" s="100"/>
      <c r="BQ165" s="80">
        <v>2</v>
      </c>
      <c r="BR165" s="80"/>
      <c r="BS165" s="80"/>
      <c r="BT165" s="80"/>
      <c r="BU165" s="80"/>
      <c r="BV165" s="80"/>
      <c r="BW165" s="80"/>
      <c r="BX165" s="80"/>
      <c r="BY165" s="80"/>
      <c r="BZ165" s="80"/>
      <c r="CA165" s="80"/>
      <c r="CB165" s="80"/>
      <c r="CC165" s="80"/>
      <c r="CD165" s="80"/>
      <c r="CE165" s="100"/>
      <c r="CF165" s="80"/>
      <c r="CG165" s="80"/>
      <c r="CH165" s="80"/>
      <c r="CI165" s="80"/>
      <c r="CJ165" s="80"/>
      <c r="CK165" s="80"/>
      <c r="CL165" s="80"/>
      <c r="CM165" s="80"/>
      <c r="CN165" s="80"/>
      <c r="CO165" s="80"/>
      <c r="CP165" s="100"/>
      <c r="CQ165" s="80"/>
      <c r="CR165" s="80"/>
      <c r="CS165" s="80"/>
      <c r="CT165" s="80"/>
      <c r="CU165" s="80"/>
      <c r="CV165" s="80"/>
      <c r="CW165" s="80"/>
      <c r="CX165" s="80"/>
      <c r="CY165" s="100">
        <v>8</v>
      </c>
      <c r="CZ165" s="80">
        <v>1</v>
      </c>
      <c r="DA165" s="80"/>
      <c r="DB165" s="80"/>
      <c r="DC165" s="80"/>
      <c r="DD165" s="80"/>
      <c r="DE165" s="80"/>
      <c r="DF165" s="80"/>
      <c r="DG165" s="80"/>
    </row>
    <row r="166" spans="1:111" x14ac:dyDescent="0.2">
      <c r="A166" s="511"/>
      <c r="B166" s="109" t="s">
        <v>184</v>
      </c>
      <c r="C166" s="101">
        <v>4</v>
      </c>
      <c r="D166" s="80">
        <v>6</v>
      </c>
      <c r="E166" s="98">
        <v>21</v>
      </c>
      <c r="F166" s="80">
        <v>1</v>
      </c>
      <c r="G166" s="80"/>
      <c r="H166" s="80"/>
      <c r="I166" s="80"/>
      <c r="J166" s="80"/>
      <c r="K166" s="80"/>
      <c r="L166" s="80"/>
      <c r="M166" s="80"/>
      <c r="N166" s="80"/>
      <c r="O166" s="80"/>
      <c r="P166" s="80"/>
      <c r="Q166" s="80"/>
      <c r="R166" s="80"/>
      <c r="S166" s="80"/>
      <c r="T166" s="80"/>
      <c r="U166" s="80"/>
      <c r="V166" s="80"/>
      <c r="W166" s="100"/>
      <c r="X166" s="80"/>
      <c r="Y166" s="80">
        <v>8</v>
      </c>
      <c r="Z166" s="80"/>
      <c r="AA166" s="80"/>
      <c r="AB166" s="80">
        <v>1</v>
      </c>
      <c r="AC166" s="80"/>
      <c r="AD166" s="80"/>
      <c r="AE166" s="80"/>
      <c r="AF166" s="80"/>
      <c r="AG166" s="80"/>
      <c r="AH166" s="80"/>
      <c r="AI166" s="80"/>
      <c r="AJ166" s="80"/>
      <c r="AK166" s="80"/>
      <c r="AL166" s="80"/>
      <c r="AM166" s="80"/>
      <c r="AN166" s="80"/>
      <c r="AO166" s="100">
        <v>4</v>
      </c>
      <c r="AP166" s="80"/>
      <c r="AQ166" s="80"/>
      <c r="AR166" s="80"/>
      <c r="AS166" s="80"/>
      <c r="AT166" s="80"/>
      <c r="AU166" s="80">
        <v>2</v>
      </c>
      <c r="AV166" s="80"/>
      <c r="AW166" s="80"/>
      <c r="AX166" s="80"/>
      <c r="AY166" s="80"/>
      <c r="AZ166" s="80"/>
      <c r="BA166" s="80"/>
      <c r="BB166" s="80"/>
      <c r="BC166" s="80"/>
      <c r="BD166" s="80"/>
      <c r="BE166" s="80"/>
      <c r="BF166" s="80"/>
      <c r="BG166" s="100"/>
      <c r="BH166" s="80"/>
      <c r="BI166" s="80"/>
      <c r="BJ166" s="80"/>
      <c r="BK166" s="80"/>
      <c r="BL166" s="80"/>
      <c r="BM166" s="80"/>
      <c r="BN166" s="80"/>
      <c r="BO166" s="80"/>
      <c r="BP166" s="100"/>
      <c r="BQ166" s="80"/>
      <c r="BR166" s="80"/>
      <c r="BS166" s="80"/>
      <c r="BT166" s="80"/>
      <c r="BU166" s="80"/>
      <c r="BV166" s="80"/>
      <c r="BW166" s="80"/>
      <c r="BX166" s="80"/>
      <c r="BY166" s="80"/>
      <c r="BZ166" s="80"/>
      <c r="CA166" s="80"/>
      <c r="CB166" s="80"/>
      <c r="CC166" s="80"/>
      <c r="CD166" s="80"/>
      <c r="CE166" s="100"/>
      <c r="CF166" s="80"/>
      <c r="CG166" s="80"/>
      <c r="CH166" s="80"/>
      <c r="CI166" s="80"/>
      <c r="CJ166" s="80"/>
      <c r="CK166" s="80"/>
      <c r="CL166" s="80"/>
      <c r="CM166" s="80"/>
      <c r="CN166" s="80"/>
      <c r="CO166" s="80"/>
      <c r="CP166" s="100"/>
      <c r="CQ166" s="80"/>
      <c r="CR166" s="80"/>
      <c r="CS166" s="80"/>
      <c r="CT166" s="80"/>
      <c r="CU166" s="80"/>
      <c r="CV166" s="80"/>
      <c r="CW166" s="80"/>
      <c r="CX166" s="80"/>
      <c r="CY166" s="100">
        <v>5</v>
      </c>
      <c r="CZ166" s="80"/>
      <c r="DA166" s="80"/>
      <c r="DB166" s="80"/>
      <c r="DC166" s="80"/>
      <c r="DD166" s="80"/>
      <c r="DE166" s="80"/>
      <c r="DF166" s="80"/>
      <c r="DG166" s="80"/>
    </row>
    <row r="167" spans="1:111" x14ac:dyDescent="0.2">
      <c r="A167" s="511"/>
      <c r="B167" s="105" t="s">
        <v>81</v>
      </c>
      <c r="C167" s="101">
        <v>3</v>
      </c>
      <c r="D167" s="80">
        <v>2</v>
      </c>
      <c r="E167" s="98">
        <v>7</v>
      </c>
      <c r="F167" s="80"/>
      <c r="G167" s="80"/>
      <c r="H167" s="80"/>
      <c r="I167" s="80"/>
      <c r="J167" s="80"/>
      <c r="K167" s="80"/>
      <c r="L167" s="80"/>
      <c r="M167" s="80"/>
      <c r="N167" s="80"/>
      <c r="O167" s="80"/>
      <c r="P167" s="80"/>
      <c r="Q167" s="80"/>
      <c r="R167" s="80"/>
      <c r="S167" s="80"/>
      <c r="T167" s="80"/>
      <c r="U167" s="80"/>
      <c r="V167" s="80"/>
      <c r="W167" s="100"/>
      <c r="X167" s="80"/>
      <c r="Y167" s="80">
        <v>2</v>
      </c>
      <c r="Z167" s="80"/>
      <c r="AA167" s="80"/>
      <c r="AB167" s="80"/>
      <c r="AC167" s="80"/>
      <c r="AD167" s="80"/>
      <c r="AE167" s="80"/>
      <c r="AF167" s="80"/>
      <c r="AG167" s="80"/>
      <c r="AH167" s="80"/>
      <c r="AI167" s="80"/>
      <c r="AJ167" s="80"/>
      <c r="AK167" s="80"/>
      <c r="AL167" s="80"/>
      <c r="AM167" s="80"/>
      <c r="AN167" s="80"/>
      <c r="AO167" s="100">
        <v>5</v>
      </c>
      <c r="AP167" s="80"/>
      <c r="AQ167" s="80"/>
      <c r="AR167" s="80"/>
      <c r="AS167" s="80"/>
      <c r="AT167" s="80"/>
      <c r="AU167" s="80"/>
      <c r="AV167" s="80"/>
      <c r="AW167" s="80"/>
      <c r="AX167" s="80"/>
      <c r="AY167" s="80"/>
      <c r="AZ167" s="80"/>
      <c r="BA167" s="80"/>
      <c r="BB167" s="80"/>
      <c r="BC167" s="80"/>
      <c r="BD167" s="80"/>
      <c r="BE167" s="80"/>
      <c r="BF167" s="80"/>
      <c r="BG167" s="100"/>
      <c r="BH167" s="80"/>
      <c r="BI167" s="80"/>
      <c r="BJ167" s="80"/>
      <c r="BK167" s="80"/>
      <c r="BL167" s="80"/>
      <c r="BM167" s="80"/>
      <c r="BN167" s="80"/>
      <c r="BO167" s="80"/>
      <c r="BP167" s="100"/>
      <c r="BQ167" s="80"/>
      <c r="BR167" s="80"/>
      <c r="BS167" s="80"/>
      <c r="BT167" s="80"/>
      <c r="BU167" s="80"/>
      <c r="BV167" s="80"/>
      <c r="BW167" s="80"/>
      <c r="BX167" s="80"/>
      <c r="BY167" s="80"/>
      <c r="BZ167" s="80"/>
      <c r="CA167" s="80"/>
      <c r="CB167" s="80"/>
      <c r="CC167" s="80"/>
      <c r="CD167" s="80"/>
      <c r="CE167" s="100"/>
      <c r="CF167" s="80"/>
      <c r="CG167" s="80"/>
      <c r="CH167" s="80"/>
      <c r="CI167" s="80"/>
      <c r="CJ167" s="80"/>
      <c r="CK167" s="80"/>
      <c r="CL167" s="80"/>
      <c r="CM167" s="80"/>
      <c r="CN167" s="80"/>
      <c r="CO167" s="80"/>
      <c r="CP167" s="100"/>
      <c r="CQ167" s="80"/>
      <c r="CR167" s="80"/>
      <c r="CS167" s="80"/>
      <c r="CT167" s="80"/>
      <c r="CU167" s="80"/>
      <c r="CV167" s="80"/>
      <c r="CW167" s="80"/>
      <c r="CX167" s="80"/>
      <c r="CY167" s="100"/>
      <c r="CZ167" s="80"/>
      <c r="DA167" s="80"/>
      <c r="DB167" s="80"/>
      <c r="DC167" s="80"/>
      <c r="DD167" s="80"/>
      <c r="DE167" s="80"/>
      <c r="DF167" s="80"/>
      <c r="DG167" s="80"/>
    </row>
    <row r="168" spans="1:111" ht="16" thickBot="1" x14ac:dyDescent="0.25">
      <c r="A168" s="511"/>
      <c r="B168" s="108" t="s">
        <v>158</v>
      </c>
      <c r="C168" s="101">
        <v>1</v>
      </c>
      <c r="D168" s="80">
        <v>4</v>
      </c>
      <c r="E168" s="98">
        <v>13</v>
      </c>
      <c r="F168" s="80">
        <v>1</v>
      </c>
      <c r="G168" s="80"/>
      <c r="H168" s="80"/>
      <c r="I168" s="80"/>
      <c r="J168" s="80"/>
      <c r="K168" s="80"/>
      <c r="L168" s="80"/>
      <c r="M168" s="80"/>
      <c r="N168" s="80"/>
      <c r="O168" s="80"/>
      <c r="P168" s="80"/>
      <c r="Q168" s="80"/>
      <c r="R168" s="80"/>
      <c r="S168" s="80"/>
      <c r="T168" s="80"/>
      <c r="U168" s="80"/>
      <c r="V168" s="80"/>
      <c r="W168" s="100"/>
      <c r="X168" s="80"/>
      <c r="Y168" s="80">
        <v>4</v>
      </c>
      <c r="Z168" s="80"/>
      <c r="AA168" s="80"/>
      <c r="AB168" s="80">
        <v>6</v>
      </c>
      <c r="AC168" s="80"/>
      <c r="AD168" s="80"/>
      <c r="AE168" s="80"/>
      <c r="AF168" s="80"/>
      <c r="AG168" s="80"/>
      <c r="AH168" s="80"/>
      <c r="AI168" s="80"/>
      <c r="AJ168" s="80"/>
      <c r="AK168" s="80"/>
      <c r="AL168" s="80"/>
      <c r="AM168" s="80"/>
      <c r="AN168" s="80"/>
      <c r="AO168" s="100"/>
      <c r="AP168" s="80"/>
      <c r="AQ168" s="80"/>
      <c r="AR168" s="80"/>
      <c r="AS168" s="80"/>
      <c r="AT168" s="80"/>
      <c r="AU168" s="80">
        <v>2</v>
      </c>
      <c r="AV168" s="80"/>
      <c r="AW168" s="80"/>
      <c r="AX168" s="80"/>
      <c r="AY168" s="80"/>
      <c r="AZ168" s="80"/>
      <c r="BA168" s="80"/>
      <c r="BB168" s="80"/>
      <c r="BC168" s="80"/>
      <c r="BD168" s="80"/>
      <c r="BE168" s="80"/>
      <c r="BF168" s="80"/>
      <c r="BG168" s="100"/>
      <c r="BH168" s="80"/>
      <c r="BI168" s="80"/>
      <c r="BJ168" s="80"/>
      <c r="BK168" s="80"/>
      <c r="BL168" s="80"/>
      <c r="BM168" s="80"/>
      <c r="BN168" s="80"/>
      <c r="BO168" s="80"/>
      <c r="BP168" s="100"/>
      <c r="BQ168" s="80"/>
      <c r="BR168" s="80"/>
      <c r="BS168" s="80"/>
      <c r="BT168" s="80"/>
      <c r="BU168" s="80"/>
      <c r="BV168" s="80"/>
      <c r="BW168" s="80"/>
      <c r="BX168" s="80"/>
      <c r="BY168" s="80"/>
      <c r="BZ168" s="80"/>
      <c r="CA168" s="80"/>
      <c r="CB168" s="80"/>
      <c r="CC168" s="80"/>
      <c r="CD168" s="80"/>
      <c r="CE168" s="100"/>
      <c r="CF168" s="80"/>
      <c r="CG168" s="80"/>
      <c r="CH168" s="80"/>
      <c r="CI168" s="80"/>
      <c r="CJ168" s="80"/>
      <c r="CK168" s="80"/>
      <c r="CL168" s="80"/>
      <c r="CM168" s="80"/>
      <c r="CN168" s="80"/>
      <c r="CO168" s="80"/>
      <c r="CP168" s="100"/>
      <c r="CQ168" s="80"/>
      <c r="CR168" s="80"/>
      <c r="CS168" s="80"/>
      <c r="CT168" s="80"/>
      <c r="CU168" s="80"/>
      <c r="CV168" s="80"/>
      <c r="CW168" s="80"/>
      <c r="CX168" s="80"/>
      <c r="CY168" s="100"/>
      <c r="CZ168" s="80"/>
      <c r="DA168" s="80"/>
      <c r="DB168" s="80"/>
      <c r="DC168" s="80"/>
      <c r="DD168" s="80"/>
      <c r="DE168" s="80"/>
      <c r="DF168" s="80"/>
      <c r="DG168" s="80"/>
    </row>
    <row r="169" spans="1:111" x14ac:dyDescent="0.2">
      <c r="A169" s="511" t="s">
        <v>639</v>
      </c>
      <c r="B169" s="106" t="s">
        <v>103</v>
      </c>
      <c r="C169" s="99"/>
      <c r="D169" s="80">
        <v>3</v>
      </c>
      <c r="E169" s="98">
        <v>4</v>
      </c>
      <c r="F169" s="102"/>
      <c r="G169" s="102"/>
      <c r="H169" s="102"/>
      <c r="I169" s="102"/>
      <c r="J169" s="102"/>
      <c r="K169" s="102"/>
      <c r="L169" s="102"/>
      <c r="M169" s="102"/>
      <c r="N169" s="102"/>
      <c r="O169" s="102"/>
      <c r="P169" s="102"/>
      <c r="Q169" s="102"/>
      <c r="R169" s="102"/>
      <c r="S169" s="102"/>
      <c r="T169" s="102"/>
      <c r="U169" s="102"/>
      <c r="V169" s="102"/>
      <c r="W169" s="103"/>
      <c r="X169" s="102"/>
      <c r="Y169" s="102">
        <v>2</v>
      </c>
      <c r="Z169" s="102"/>
      <c r="AA169" s="102"/>
      <c r="AB169" s="102"/>
      <c r="AC169" s="102"/>
      <c r="AD169" s="102"/>
      <c r="AE169" s="102"/>
      <c r="AF169" s="102"/>
      <c r="AG169" s="102"/>
      <c r="AH169" s="102"/>
      <c r="AI169" s="102"/>
      <c r="AJ169" s="102"/>
      <c r="AK169" s="102"/>
      <c r="AL169" s="102"/>
      <c r="AM169" s="102"/>
      <c r="AN169" s="102"/>
      <c r="AO169" s="103">
        <v>1</v>
      </c>
      <c r="AP169" s="102"/>
      <c r="AQ169" s="102"/>
      <c r="AR169" s="102"/>
      <c r="AS169" s="102"/>
      <c r="AT169" s="102"/>
      <c r="AU169" s="102"/>
      <c r="AV169" s="102"/>
      <c r="AW169" s="102"/>
      <c r="AX169" s="102"/>
      <c r="AY169" s="102"/>
      <c r="AZ169" s="102"/>
      <c r="BA169" s="102"/>
      <c r="BB169" s="102"/>
      <c r="BC169" s="102"/>
      <c r="BD169" s="102"/>
      <c r="BE169" s="102"/>
      <c r="BF169" s="102"/>
      <c r="BG169" s="103"/>
      <c r="BH169" s="102"/>
      <c r="BI169" s="102"/>
      <c r="BJ169" s="102"/>
      <c r="BK169" s="102"/>
      <c r="BL169" s="102"/>
      <c r="BM169" s="102"/>
      <c r="BN169" s="102"/>
      <c r="BO169" s="102"/>
      <c r="BP169" s="103"/>
      <c r="BQ169" s="102"/>
      <c r="BR169" s="102"/>
      <c r="BS169" s="102"/>
      <c r="BT169" s="102"/>
      <c r="BU169" s="102"/>
      <c r="BV169" s="102"/>
      <c r="BW169" s="102"/>
      <c r="BX169" s="102"/>
      <c r="BY169" s="102"/>
      <c r="BZ169" s="102"/>
      <c r="CA169" s="102"/>
      <c r="CB169" s="102"/>
      <c r="CC169" s="102"/>
      <c r="CD169" s="102"/>
      <c r="CE169" s="103"/>
      <c r="CF169" s="102"/>
      <c r="CG169" s="102"/>
      <c r="CH169" s="102"/>
      <c r="CI169" s="102"/>
      <c r="CJ169" s="102"/>
      <c r="CK169" s="102"/>
      <c r="CL169" s="102"/>
      <c r="CM169" s="102"/>
      <c r="CN169" s="102"/>
      <c r="CO169" s="102"/>
      <c r="CP169" s="103"/>
      <c r="CQ169" s="102"/>
      <c r="CR169" s="102"/>
      <c r="CS169" s="102"/>
      <c r="CT169" s="102"/>
      <c r="CU169" s="102"/>
      <c r="CV169" s="102"/>
      <c r="CW169" s="102"/>
      <c r="CX169" s="102"/>
      <c r="CY169" s="103"/>
      <c r="CZ169" s="102">
        <v>1</v>
      </c>
      <c r="DA169" s="102"/>
      <c r="DB169" s="102"/>
      <c r="DC169" s="102"/>
      <c r="DD169" s="102"/>
      <c r="DE169" s="102"/>
      <c r="DF169" s="102"/>
      <c r="DG169" s="102"/>
    </row>
    <row r="170" spans="1:111" x14ac:dyDescent="0.2">
      <c r="A170" s="511"/>
      <c r="B170" s="105" t="s">
        <v>81</v>
      </c>
      <c r="C170" s="99"/>
      <c r="D170" s="80">
        <v>4</v>
      </c>
      <c r="E170" s="98">
        <v>6</v>
      </c>
      <c r="F170" s="80"/>
      <c r="G170" s="80"/>
      <c r="H170" s="80"/>
      <c r="I170" s="80">
        <v>1</v>
      </c>
      <c r="J170" s="80"/>
      <c r="K170" s="80"/>
      <c r="L170" s="80"/>
      <c r="M170" s="80"/>
      <c r="N170" s="80"/>
      <c r="O170" s="80"/>
      <c r="P170" s="80"/>
      <c r="Q170" s="80"/>
      <c r="R170" s="80"/>
      <c r="S170" s="80"/>
      <c r="T170" s="80"/>
      <c r="U170" s="80"/>
      <c r="V170" s="80"/>
      <c r="W170" s="100"/>
      <c r="X170" s="80"/>
      <c r="Y170" s="80">
        <v>2</v>
      </c>
      <c r="Z170" s="80"/>
      <c r="AA170" s="80"/>
      <c r="AB170" s="80">
        <v>1</v>
      </c>
      <c r="AC170" s="80"/>
      <c r="AD170" s="80"/>
      <c r="AE170" s="80"/>
      <c r="AF170" s="80"/>
      <c r="AG170" s="80"/>
      <c r="AH170" s="80"/>
      <c r="AI170" s="80"/>
      <c r="AJ170" s="80"/>
      <c r="AK170" s="80"/>
      <c r="AL170" s="80"/>
      <c r="AM170" s="80"/>
      <c r="AN170" s="80"/>
      <c r="AO170" s="100"/>
      <c r="AP170" s="80"/>
      <c r="AQ170" s="80"/>
      <c r="AR170" s="80"/>
      <c r="AS170" s="80"/>
      <c r="AT170" s="80"/>
      <c r="AU170" s="80">
        <v>2</v>
      </c>
      <c r="AV170" s="80"/>
      <c r="AW170" s="80"/>
      <c r="AX170" s="80"/>
      <c r="AY170" s="80"/>
      <c r="AZ170" s="80"/>
      <c r="BA170" s="80"/>
      <c r="BB170" s="80"/>
      <c r="BC170" s="80"/>
      <c r="BD170" s="80"/>
      <c r="BE170" s="80"/>
      <c r="BF170" s="80"/>
      <c r="BG170" s="100"/>
      <c r="BH170" s="80"/>
      <c r="BI170" s="80"/>
      <c r="BJ170" s="80"/>
      <c r="BK170" s="80"/>
      <c r="BL170" s="80"/>
      <c r="BM170" s="80"/>
      <c r="BN170" s="80"/>
      <c r="BO170" s="80"/>
      <c r="BP170" s="100"/>
      <c r="BQ170" s="80"/>
      <c r="BR170" s="80"/>
      <c r="BS170" s="80"/>
      <c r="BT170" s="80"/>
      <c r="BU170" s="80"/>
      <c r="BV170" s="80"/>
      <c r="BW170" s="80"/>
      <c r="BX170" s="80"/>
      <c r="BY170" s="80"/>
      <c r="BZ170" s="80"/>
      <c r="CA170" s="80"/>
      <c r="CB170" s="80"/>
      <c r="CC170" s="80"/>
      <c r="CD170" s="80"/>
      <c r="CE170" s="100"/>
      <c r="CF170" s="80"/>
      <c r="CG170" s="80"/>
      <c r="CH170" s="80"/>
      <c r="CI170" s="80"/>
      <c r="CJ170" s="80"/>
      <c r="CK170" s="80"/>
      <c r="CL170" s="80"/>
      <c r="CM170" s="80"/>
      <c r="CN170" s="80"/>
      <c r="CO170" s="80"/>
      <c r="CP170" s="100"/>
      <c r="CQ170" s="80"/>
      <c r="CR170" s="80"/>
      <c r="CS170" s="80"/>
      <c r="CT170" s="80"/>
      <c r="CU170" s="80"/>
      <c r="CV170" s="80"/>
      <c r="CW170" s="80"/>
      <c r="CX170" s="80"/>
      <c r="CY170" s="100"/>
      <c r="CZ170" s="80"/>
      <c r="DA170" s="80"/>
      <c r="DB170" s="80"/>
      <c r="DC170" s="80"/>
      <c r="DD170" s="80"/>
      <c r="DE170" s="80"/>
      <c r="DF170" s="80"/>
      <c r="DG170" s="80"/>
    </row>
    <row r="171" spans="1:111" ht="16" thickBot="1" x14ac:dyDescent="0.25">
      <c r="A171" s="511"/>
      <c r="B171" s="108" t="s">
        <v>158</v>
      </c>
      <c r="C171" s="99"/>
      <c r="D171" s="80">
        <v>5</v>
      </c>
      <c r="E171" s="98">
        <v>21</v>
      </c>
      <c r="F171" s="80">
        <v>3</v>
      </c>
      <c r="G171" s="80"/>
      <c r="H171" s="80"/>
      <c r="I171" s="80"/>
      <c r="J171" s="80"/>
      <c r="K171" s="80"/>
      <c r="L171" s="80"/>
      <c r="M171" s="80"/>
      <c r="N171" s="80"/>
      <c r="O171" s="80"/>
      <c r="P171" s="80"/>
      <c r="Q171" s="80"/>
      <c r="R171" s="80"/>
      <c r="S171" s="80"/>
      <c r="T171" s="80"/>
      <c r="U171" s="80"/>
      <c r="V171" s="80"/>
      <c r="W171" s="100"/>
      <c r="X171" s="80"/>
      <c r="Y171" s="80">
        <v>7</v>
      </c>
      <c r="Z171" s="80">
        <v>9</v>
      </c>
      <c r="AA171" s="80"/>
      <c r="AB171" s="80">
        <v>1</v>
      </c>
      <c r="AC171" s="80"/>
      <c r="AD171" s="80"/>
      <c r="AE171" s="80"/>
      <c r="AF171" s="80"/>
      <c r="AG171" s="80"/>
      <c r="AH171" s="80"/>
      <c r="AI171" s="80"/>
      <c r="AJ171" s="80"/>
      <c r="AK171" s="80"/>
      <c r="AL171" s="80"/>
      <c r="AM171" s="80"/>
      <c r="AN171" s="80"/>
      <c r="AO171" s="100"/>
      <c r="AP171" s="80"/>
      <c r="AQ171" s="80"/>
      <c r="AR171" s="80"/>
      <c r="AS171" s="80"/>
      <c r="AT171" s="80"/>
      <c r="AU171" s="80"/>
      <c r="AV171" s="80"/>
      <c r="AW171" s="80"/>
      <c r="AX171" s="80"/>
      <c r="AY171" s="80"/>
      <c r="AZ171" s="80"/>
      <c r="BA171" s="80"/>
      <c r="BB171" s="80"/>
      <c r="BC171" s="80"/>
      <c r="BD171" s="80"/>
      <c r="BE171" s="80"/>
      <c r="BF171" s="80"/>
      <c r="BG171" s="100"/>
      <c r="BH171" s="80"/>
      <c r="BI171" s="80"/>
      <c r="BJ171" s="80"/>
      <c r="BK171" s="80"/>
      <c r="BL171" s="80"/>
      <c r="BM171" s="80"/>
      <c r="BN171" s="80"/>
      <c r="BO171" s="80"/>
      <c r="BP171" s="100"/>
      <c r="BQ171" s="80"/>
      <c r="BR171" s="80"/>
      <c r="BS171" s="80"/>
      <c r="BT171" s="80"/>
      <c r="BU171" s="80"/>
      <c r="BV171" s="80"/>
      <c r="BW171" s="80"/>
      <c r="BX171" s="80"/>
      <c r="BY171" s="80"/>
      <c r="BZ171" s="80"/>
      <c r="CA171" s="80"/>
      <c r="CB171" s="80"/>
      <c r="CC171" s="80"/>
      <c r="CD171" s="80"/>
      <c r="CE171" s="100"/>
      <c r="CF171" s="80"/>
      <c r="CG171" s="80"/>
      <c r="CH171" s="80"/>
      <c r="CI171" s="80"/>
      <c r="CJ171" s="80"/>
      <c r="CK171" s="80"/>
      <c r="CL171" s="80"/>
      <c r="CM171" s="80"/>
      <c r="CN171" s="80"/>
      <c r="CO171" s="80"/>
      <c r="CP171" s="100"/>
      <c r="CQ171" s="80"/>
      <c r="CR171" s="80"/>
      <c r="CS171" s="80"/>
      <c r="CT171" s="80"/>
      <c r="CU171" s="80"/>
      <c r="CV171" s="80"/>
      <c r="CW171" s="80"/>
      <c r="CX171" s="80"/>
      <c r="CY171" s="100"/>
      <c r="CZ171" s="80">
        <v>1</v>
      </c>
      <c r="DA171" s="80"/>
      <c r="DB171" s="80"/>
      <c r="DC171" s="80"/>
      <c r="DD171" s="80"/>
      <c r="DE171" s="80"/>
      <c r="DF171" s="80"/>
      <c r="DG171" s="80"/>
    </row>
    <row r="172" spans="1:111" x14ac:dyDescent="0.2">
      <c r="A172" s="511" t="s">
        <v>640</v>
      </c>
      <c r="B172" s="107" t="s">
        <v>131</v>
      </c>
      <c r="C172" s="101">
        <v>269</v>
      </c>
      <c r="D172" s="80">
        <v>37</v>
      </c>
      <c r="E172" s="98">
        <v>3288</v>
      </c>
      <c r="F172" s="102">
        <v>264</v>
      </c>
      <c r="G172" s="102"/>
      <c r="H172" s="102"/>
      <c r="I172" s="102"/>
      <c r="J172" s="102"/>
      <c r="K172" s="102"/>
      <c r="L172" s="102">
        <v>8</v>
      </c>
      <c r="M172" s="102"/>
      <c r="N172" s="102"/>
      <c r="O172" s="102">
        <v>16</v>
      </c>
      <c r="P172" s="102"/>
      <c r="Q172" s="102"/>
      <c r="R172" s="102"/>
      <c r="S172" s="102"/>
      <c r="T172" s="102"/>
      <c r="U172" s="102"/>
      <c r="V172" s="102"/>
      <c r="W172" s="103"/>
      <c r="X172" s="102"/>
      <c r="Y172" s="102">
        <v>595</v>
      </c>
      <c r="Z172" s="102"/>
      <c r="AA172" s="102"/>
      <c r="AB172" s="102">
        <v>6</v>
      </c>
      <c r="AC172" s="102">
        <v>5</v>
      </c>
      <c r="AD172" s="102"/>
      <c r="AE172" s="102"/>
      <c r="AF172" s="102"/>
      <c r="AG172" s="102">
        <v>2</v>
      </c>
      <c r="AH172" s="102"/>
      <c r="AI172" s="102"/>
      <c r="AJ172" s="102"/>
      <c r="AK172" s="102"/>
      <c r="AL172" s="102">
        <v>1</v>
      </c>
      <c r="AM172" s="102"/>
      <c r="AN172" s="102">
        <v>156</v>
      </c>
      <c r="AO172" s="103">
        <v>60</v>
      </c>
      <c r="AP172" s="102"/>
      <c r="AQ172" s="102"/>
      <c r="AR172" s="102"/>
      <c r="AS172" s="102"/>
      <c r="AT172" s="102"/>
      <c r="AU172" s="102">
        <v>38</v>
      </c>
      <c r="AV172" s="102"/>
      <c r="AW172" s="102">
        <v>6</v>
      </c>
      <c r="AX172" s="102"/>
      <c r="AY172" s="102"/>
      <c r="AZ172" s="102"/>
      <c r="BA172" s="102">
        <v>187</v>
      </c>
      <c r="BB172" s="102"/>
      <c r="BC172" s="102"/>
      <c r="BD172" s="102"/>
      <c r="BE172" s="102"/>
      <c r="BF172" s="102">
        <v>765</v>
      </c>
      <c r="BG172" s="103"/>
      <c r="BH172" s="102"/>
      <c r="BI172" s="102">
        <v>71</v>
      </c>
      <c r="BJ172" s="102">
        <v>67</v>
      </c>
      <c r="BK172" s="102">
        <v>1</v>
      </c>
      <c r="BL172" s="102"/>
      <c r="BM172" s="102"/>
      <c r="BN172" s="102"/>
      <c r="BO172" s="102">
        <v>7</v>
      </c>
      <c r="BP172" s="103"/>
      <c r="BQ172" s="102">
        <v>89</v>
      </c>
      <c r="BR172" s="102">
        <v>23</v>
      </c>
      <c r="BS172" s="102"/>
      <c r="BT172" s="102">
        <v>10</v>
      </c>
      <c r="BU172" s="102"/>
      <c r="BV172" s="102"/>
      <c r="BW172" s="102"/>
      <c r="BX172" s="102"/>
      <c r="BY172" s="102">
        <v>108</v>
      </c>
      <c r="BZ172" s="102"/>
      <c r="CA172" s="102"/>
      <c r="CB172" s="102"/>
      <c r="CC172" s="102"/>
      <c r="CD172" s="102">
        <v>55</v>
      </c>
      <c r="CE172" s="103">
        <v>64</v>
      </c>
      <c r="CF172" s="102"/>
      <c r="CG172" s="102"/>
      <c r="CH172" s="102">
        <v>26</v>
      </c>
      <c r="CI172" s="102"/>
      <c r="CJ172" s="102"/>
      <c r="CK172" s="102"/>
      <c r="CL172" s="102"/>
      <c r="CM172" s="102"/>
      <c r="CN172" s="102"/>
      <c r="CO172" s="102">
        <v>153</v>
      </c>
      <c r="CP172" s="103">
        <v>61</v>
      </c>
      <c r="CQ172" s="102"/>
      <c r="CR172" s="102"/>
      <c r="CS172" s="102">
        <v>29</v>
      </c>
      <c r="CT172" s="102">
        <v>38</v>
      </c>
      <c r="CU172" s="102"/>
      <c r="CV172" s="102">
        <v>5</v>
      </c>
      <c r="CW172" s="102"/>
      <c r="CX172" s="102">
        <v>6</v>
      </c>
      <c r="CY172" s="103">
        <v>101</v>
      </c>
      <c r="CZ172" s="102">
        <v>126</v>
      </c>
      <c r="DA172" s="102"/>
      <c r="DB172" s="102"/>
      <c r="DC172" s="102"/>
      <c r="DD172" s="102">
        <v>116</v>
      </c>
      <c r="DE172" s="102">
        <v>4</v>
      </c>
      <c r="DF172" s="102">
        <v>7</v>
      </c>
      <c r="DG172" s="102">
        <v>12</v>
      </c>
    </row>
    <row r="173" spans="1:111" x14ac:dyDescent="0.2">
      <c r="A173" s="511"/>
      <c r="B173" s="106" t="s">
        <v>103</v>
      </c>
      <c r="C173" s="101">
        <v>29</v>
      </c>
      <c r="D173" s="80">
        <v>41</v>
      </c>
      <c r="E173" s="98">
        <v>406</v>
      </c>
      <c r="F173" s="80">
        <v>6</v>
      </c>
      <c r="G173" s="80"/>
      <c r="H173" s="80"/>
      <c r="I173" s="80"/>
      <c r="J173" s="80"/>
      <c r="K173" s="80"/>
      <c r="L173" s="80">
        <v>1</v>
      </c>
      <c r="M173" s="80"/>
      <c r="N173" s="80">
        <v>1</v>
      </c>
      <c r="O173" s="80">
        <v>7</v>
      </c>
      <c r="P173" s="80"/>
      <c r="Q173" s="80"/>
      <c r="R173" s="80"/>
      <c r="S173" s="80"/>
      <c r="T173" s="80"/>
      <c r="U173" s="80">
        <v>2</v>
      </c>
      <c r="V173" s="80"/>
      <c r="W173" s="100"/>
      <c r="X173" s="80"/>
      <c r="Y173" s="80">
        <v>91</v>
      </c>
      <c r="Z173" s="80"/>
      <c r="AA173" s="80"/>
      <c r="AB173" s="80">
        <v>4</v>
      </c>
      <c r="AC173" s="80">
        <v>1</v>
      </c>
      <c r="AD173" s="80"/>
      <c r="AE173" s="80"/>
      <c r="AF173" s="80"/>
      <c r="AG173" s="80"/>
      <c r="AH173" s="80"/>
      <c r="AI173" s="80">
        <v>1</v>
      </c>
      <c r="AJ173" s="80"/>
      <c r="AK173" s="80"/>
      <c r="AL173" s="80"/>
      <c r="AM173" s="80"/>
      <c r="AN173" s="80">
        <v>7</v>
      </c>
      <c r="AO173" s="100">
        <v>13</v>
      </c>
      <c r="AP173" s="80"/>
      <c r="AQ173" s="80"/>
      <c r="AR173" s="80"/>
      <c r="AS173" s="80"/>
      <c r="AT173" s="80"/>
      <c r="AU173" s="80">
        <v>11</v>
      </c>
      <c r="AV173" s="80"/>
      <c r="AW173" s="80">
        <v>2</v>
      </c>
      <c r="AX173" s="80"/>
      <c r="AY173" s="80">
        <v>1</v>
      </c>
      <c r="AZ173" s="80"/>
      <c r="BA173" s="80">
        <v>40</v>
      </c>
      <c r="BB173" s="80"/>
      <c r="BC173" s="80"/>
      <c r="BD173" s="80"/>
      <c r="BE173" s="80"/>
      <c r="BF173" s="80">
        <v>29</v>
      </c>
      <c r="BG173" s="100"/>
      <c r="BH173" s="80"/>
      <c r="BI173" s="80">
        <v>30</v>
      </c>
      <c r="BJ173" s="80">
        <v>5</v>
      </c>
      <c r="BK173" s="80"/>
      <c r="BL173" s="80">
        <v>3</v>
      </c>
      <c r="BM173" s="80"/>
      <c r="BN173" s="80"/>
      <c r="BO173" s="80"/>
      <c r="BP173" s="100"/>
      <c r="BQ173" s="80">
        <v>12</v>
      </c>
      <c r="BR173" s="80">
        <v>1</v>
      </c>
      <c r="BS173" s="80"/>
      <c r="BT173" s="80">
        <v>7</v>
      </c>
      <c r="BU173" s="80">
        <v>1</v>
      </c>
      <c r="BV173" s="80"/>
      <c r="BW173" s="80"/>
      <c r="BX173" s="80"/>
      <c r="BY173" s="80">
        <v>5</v>
      </c>
      <c r="BZ173" s="80"/>
      <c r="CA173" s="80"/>
      <c r="CB173" s="80"/>
      <c r="CC173" s="80"/>
      <c r="CD173" s="80">
        <v>7</v>
      </c>
      <c r="CE173" s="100">
        <v>11</v>
      </c>
      <c r="CF173" s="80"/>
      <c r="CG173" s="80">
        <v>1</v>
      </c>
      <c r="CH173" s="80">
        <v>1</v>
      </c>
      <c r="CI173" s="80"/>
      <c r="CJ173" s="80"/>
      <c r="CK173" s="80">
        <v>1</v>
      </c>
      <c r="CL173" s="80"/>
      <c r="CM173" s="80"/>
      <c r="CN173" s="80">
        <v>1</v>
      </c>
      <c r="CO173" s="80">
        <v>23</v>
      </c>
      <c r="CP173" s="100">
        <v>10</v>
      </c>
      <c r="CQ173" s="80"/>
      <c r="CR173" s="80"/>
      <c r="CS173" s="80">
        <v>9</v>
      </c>
      <c r="CT173" s="80">
        <v>2</v>
      </c>
      <c r="CU173" s="80"/>
      <c r="CV173" s="80">
        <v>1</v>
      </c>
      <c r="CW173" s="80"/>
      <c r="CX173" s="80"/>
      <c r="CY173" s="100">
        <v>15</v>
      </c>
      <c r="CZ173" s="80">
        <v>32</v>
      </c>
      <c r="DA173" s="80"/>
      <c r="DB173" s="80"/>
      <c r="DC173" s="80">
        <v>3</v>
      </c>
      <c r="DD173" s="80">
        <v>2</v>
      </c>
      <c r="DE173" s="80">
        <v>2</v>
      </c>
      <c r="DF173" s="80">
        <v>4</v>
      </c>
      <c r="DG173" s="80"/>
    </row>
    <row r="174" spans="1:111" x14ac:dyDescent="0.2">
      <c r="A174" s="511"/>
      <c r="B174" s="109" t="s">
        <v>184</v>
      </c>
      <c r="C174" s="101">
        <v>126</v>
      </c>
      <c r="D174" s="80">
        <v>37</v>
      </c>
      <c r="E174" s="98">
        <v>1053</v>
      </c>
      <c r="F174" s="80">
        <v>65</v>
      </c>
      <c r="G174" s="80"/>
      <c r="H174" s="80"/>
      <c r="I174" s="80">
        <v>4</v>
      </c>
      <c r="J174" s="80"/>
      <c r="K174" s="80"/>
      <c r="L174" s="80">
        <v>1</v>
      </c>
      <c r="M174" s="80"/>
      <c r="N174" s="80"/>
      <c r="O174" s="80">
        <v>1</v>
      </c>
      <c r="P174" s="80"/>
      <c r="Q174" s="80"/>
      <c r="R174" s="80"/>
      <c r="S174" s="80"/>
      <c r="T174" s="80"/>
      <c r="U174" s="80"/>
      <c r="V174" s="80"/>
      <c r="W174" s="100"/>
      <c r="X174" s="80"/>
      <c r="Y174" s="80">
        <v>364</v>
      </c>
      <c r="Z174" s="80"/>
      <c r="AA174" s="80"/>
      <c r="AB174" s="80">
        <v>3</v>
      </c>
      <c r="AC174" s="80">
        <v>2</v>
      </c>
      <c r="AD174" s="80"/>
      <c r="AE174" s="80"/>
      <c r="AF174" s="80"/>
      <c r="AG174" s="80"/>
      <c r="AH174" s="80"/>
      <c r="AI174" s="80"/>
      <c r="AJ174" s="80"/>
      <c r="AK174" s="80"/>
      <c r="AL174" s="80"/>
      <c r="AM174" s="80"/>
      <c r="AN174" s="80">
        <v>1</v>
      </c>
      <c r="AO174" s="100">
        <v>40</v>
      </c>
      <c r="AP174" s="80"/>
      <c r="AQ174" s="80"/>
      <c r="AR174" s="80"/>
      <c r="AS174" s="80"/>
      <c r="AT174" s="80"/>
      <c r="AU174" s="80">
        <v>62</v>
      </c>
      <c r="AV174" s="80"/>
      <c r="AW174" s="80">
        <v>1</v>
      </c>
      <c r="AX174" s="80"/>
      <c r="AY174" s="80">
        <v>1</v>
      </c>
      <c r="AZ174" s="80"/>
      <c r="BA174" s="80">
        <v>121</v>
      </c>
      <c r="BB174" s="80"/>
      <c r="BC174" s="80"/>
      <c r="BD174" s="80"/>
      <c r="BE174" s="80"/>
      <c r="BF174" s="80">
        <v>28</v>
      </c>
      <c r="BG174" s="100"/>
      <c r="BH174" s="80"/>
      <c r="BI174" s="80">
        <v>20</v>
      </c>
      <c r="BJ174" s="80">
        <v>7</v>
      </c>
      <c r="BK174" s="80">
        <v>1</v>
      </c>
      <c r="BL174" s="80">
        <v>1</v>
      </c>
      <c r="BM174" s="80"/>
      <c r="BN174" s="80"/>
      <c r="BO174" s="80"/>
      <c r="BP174" s="100"/>
      <c r="BQ174" s="80">
        <v>28</v>
      </c>
      <c r="BR174" s="80">
        <v>1</v>
      </c>
      <c r="BS174" s="80"/>
      <c r="BT174" s="80">
        <v>16</v>
      </c>
      <c r="BU174" s="80">
        <v>1</v>
      </c>
      <c r="BV174" s="80"/>
      <c r="BW174" s="80"/>
      <c r="BX174" s="80"/>
      <c r="BY174" s="80">
        <v>6</v>
      </c>
      <c r="BZ174" s="80"/>
      <c r="CA174" s="80"/>
      <c r="CB174" s="80"/>
      <c r="CC174" s="80"/>
      <c r="CD174" s="80">
        <v>4</v>
      </c>
      <c r="CE174" s="100">
        <v>11</v>
      </c>
      <c r="CF174" s="80"/>
      <c r="CG174" s="80"/>
      <c r="CH174" s="80">
        <v>10</v>
      </c>
      <c r="CI174" s="80"/>
      <c r="CJ174" s="80"/>
      <c r="CK174" s="80"/>
      <c r="CL174" s="80"/>
      <c r="CM174" s="80">
        <v>1</v>
      </c>
      <c r="CN174" s="80"/>
      <c r="CO174" s="80"/>
      <c r="CP174" s="100">
        <v>10</v>
      </c>
      <c r="CQ174" s="80"/>
      <c r="CR174" s="80"/>
      <c r="CS174" s="80">
        <v>3</v>
      </c>
      <c r="CT174" s="80">
        <v>1</v>
      </c>
      <c r="CU174" s="80"/>
      <c r="CV174" s="80">
        <v>1</v>
      </c>
      <c r="CW174" s="80"/>
      <c r="CX174" s="80">
        <v>1</v>
      </c>
      <c r="CY174" s="100">
        <v>19</v>
      </c>
      <c r="CZ174" s="80">
        <v>211</v>
      </c>
      <c r="DA174" s="80"/>
      <c r="DB174" s="80"/>
      <c r="DC174" s="80">
        <v>4</v>
      </c>
      <c r="DD174" s="80"/>
      <c r="DE174" s="80"/>
      <c r="DF174" s="80">
        <v>1</v>
      </c>
      <c r="DG174" s="80">
        <v>1</v>
      </c>
    </row>
    <row r="175" spans="1:111" x14ac:dyDescent="0.2">
      <c r="A175" s="511"/>
      <c r="B175" s="105" t="s">
        <v>81</v>
      </c>
      <c r="C175" s="101">
        <v>110</v>
      </c>
      <c r="D175" s="80">
        <v>7</v>
      </c>
      <c r="E175" s="98">
        <v>94</v>
      </c>
      <c r="F175" s="80">
        <v>4</v>
      </c>
      <c r="G175" s="80"/>
      <c r="H175" s="80"/>
      <c r="I175" s="80"/>
      <c r="J175" s="80"/>
      <c r="K175" s="80"/>
      <c r="L175" s="80"/>
      <c r="M175" s="80"/>
      <c r="N175" s="80"/>
      <c r="O175" s="80"/>
      <c r="P175" s="80"/>
      <c r="Q175" s="80"/>
      <c r="R175" s="80"/>
      <c r="S175" s="80"/>
      <c r="T175" s="80"/>
      <c r="U175" s="80"/>
      <c r="V175" s="80"/>
      <c r="W175" s="100"/>
      <c r="X175" s="80"/>
      <c r="Y175" s="80">
        <v>36</v>
      </c>
      <c r="Z175" s="80"/>
      <c r="AA175" s="80"/>
      <c r="AB175" s="80"/>
      <c r="AC175" s="80"/>
      <c r="AD175" s="80"/>
      <c r="AE175" s="80"/>
      <c r="AF175" s="80"/>
      <c r="AG175" s="80"/>
      <c r="AH175" s="80"/>
      <c r="AI175" s="80"/>
      <c r="AJ175" s="80"/>
      <c r="AK175" s="80"/>
      <c r="AL175" s="80"/>
      <c r="AM175" s="80"/>
      <c r="AN175" s="80"/>
      <c r="AO175" s="100">
        <v>13</v>
      </c>
      <c r="AP175" s="80"/>
      <c r="AQ175" s="80"/>
      <c r="AR175" s="80"/>
      <c r="AS175" s="80"/>
      <c r="AT175" s="80"/>
      <c r="AU175" s="80">
        <v>1</v>
      </c>
      <c r="AV175" s="80"/>
      <c r="AW175" s="80"/>
      <c r="AX175" s="80"/>
      <c r="AY175" s="80"/>
      <c r="AZ175" s="80"/>
      <c r="BA175" s="80">
        <v>7</v>
      </c>
      <c r="BB175" s="80"/>
      <c r="BC175" s="80"/>
      <c r="BD175" s="80"/>
      <c r="BE175" s="80"/>
      <c r="BF175" s="80"/>
      <c r="BG175" s="100"/>
      <c r="BH175" s="80"/>
      <c r="BI175" s="80"/>
      <c r="BJ175" s="80"/>
      <c r="BK175" s="80"/>
      <c r="BL175" s="80"/>
      <c r="BM175" s="80"/>
      <c r="BN175" s="80"/>
      <c r="BO175" s="80"/>
      <c r="BP175" s="100"/>
      <c r="BQ175" s="80"/>
      <c r="BR175" s="80"/>
      <c r="BS175" s="80"/>
      <c r="BT175" s="80"/>
      <c r="BU175" s="80"/>
      <c r="BV175" s="80"/>
      <c r="BW175" s="80"/>
      <c r="BX175" s="80"/>
      <c r="BY175" s="80"/>
      <c r="BZ175" s="80"/>
      <c r="CA175" s="80"/>
      <c r="CB175" s="80"/>
      <c r="CC175" s="80"/>
      <c r="CD175" s="80"/>
      <c r="CE175" s="100"/>
      <c r="CF175" s="80"/>
      <c r="CG175" s="80"/>
      <c r="CH175" s="80"/>
      <c r="CI175" s="80"/>
      <c r="CJ175" s="80"/>
      <c r="CK175" s="80"/>
      <c r="CL175" s="80"/>
      <c r="CM175" s="80"/>
      <c r="CN175" s="80"/>
      <c r="CO175" s="80"/>
      <c r="CP175" s="100">
        <v>1</v>
      </c>
      <c r="CQ175" s="80"/>
      <c r="CR175" s="80"/>
      <c r="CS175" s="80"/>
      <c r="CT175" s="80"/>
      <c r="CU175" s="80"/>
      <c r="CV175" s="80"/>
      <c r="CW175" s="80"/>
      <c r="CX175" s="80"/>
      <c r="CY175" s="100"/>
      <c r="CZ175" s="80">
        <v>32</v>
      </c>
      <c r="DA175" s="80"/>
      <c r="DB175" s="80"/>
      <c r="DC175" s="80"/>
      <c r="DD175" s="80"/>
      <c r="DE175" s="80"/>
      <c r="DF175" s="80"/>
      <c r="DG175" s="80"/>
    </row>
    <row r="176" spans="1:111" ht="16" thickBot="1" x14ac:dyDescent="0.25">
      <c r="A176" s="511"/>
      <c r="B176" s="108" t="s">
        <v>158</v>
      </c>
      <c r="C176" s="101">
        <v>11</v>
      </c>
      <c r="D176" s="80">
        <v>4</v>
      </c>
      <c r="E176" s="98">
        <v>59</v>
      </c>
      <c r="F176" s="80">
        <v>4</v>
      </c>
      <c r="G176" s="80"/>
      <c r="H176" s="80"/>
      <c r="I176" s="80"/>
      <c r="J176" s="80"/>
      <c r="K176" s="80"/>
      <c r="L176" s="80"/>
      <c r="M176" s="80"/>
      <c r="N176" s="80"/>
      <c r="O176" s="80"/>
      <c r="P176" s="80"/>
      <c r="Q176" s="80"/>
      <c r="R176" s="80"/>
      <c r="S176" s="80"/>
      <c r="T176" s="80"/>
      <c r="U176" s="80"/>
      <c r="V176" s="80"/>
      <c r="W176" s="100"/>
      <c r="X176" s="80"/>
      <c r="Y176" s="80">
        <v>41</v>
      </c>
      <c r="Z176" s="80"/>
      <c r="AA176" s="80"/>
      <c r="AB176" s="80"/>
      <c r="AC176" s="80"/>
      <c r="AD176" s="80"/>
      <c r="AE176" s="80"/>
      <c r="AF176" s="80"/>
      <c r="AG176" s="80"/>
      <c r="AH176" s="80"/>
      <c r="AI176" s="80"/>
      <c r="AJ176" s="80"/>
      <c r="AK176" s="80"/>
      <c r="AL176" s="80"/>
      <c r="AM176" s="80"/>
      <c r="AN176" s="80"/>
      <c r="AO176" s="100">
        <v>10</v>
      </c>
      <c r="AP176" s="80"/>
      <c r="AQ176" s="80"/>
      <c r="AR176" s="80"/>
      <c r="AS176" s="80"/>
      <c r="AT176" s="80"/>
      <c r="AU176" s="80">
        <v>4</v>
      </c>
      <c r="AV176" s="80"/>
      <c r="AW176" s="80"/>
      <c r="AX176" s="80"/>
      <c r="AY176" s="80"/>
      <c r="AZ176" s="80"/>
      <c r="BA176" s="80"/>
      <c r="BB176" s="80"/>
      <c r="BC176" s="80"/>
      <c r="BD176" s="80"/>
      <c r="BE176" s="80"/>
      <c r="BF176" s="80"/>
      <c r="BG176" s="100"/>
      <c r="BH176" s="80"/>
      <c r="BI176" s="80"/>
      <c r="BJ176" s="80"/>
      <c r="BK176" s="80"/>
      <c r="BL176" s="80"/>
      <c r="BM176" s="80"/>
      <c r="BN176" s="80"/>
      <c r="BO176" s="80"/>
      <c r="BP176" s="100"/>
      <c r="BQ176" s="80"/>
      <c r="BR176" s="80"/>
      <c r="BS176" s="80"/>
      <c r="BT176" s="80"/>
      <c r="BU176" s="80"/>
      <c r="BV176" s="80"/>
      <c r="BW176" s="80"/>
      <c r="BX176" s="80"/>
      <c r="BY176" s="80"/>
      <c r="BZ176" s="80"/>
      <c r="CA176" s="80"/>
      <c r="CB176" s="80"/>
      <c r="CC176" s="80"/>
      <c r="CD176" s="80"/>
      <c r="CE176" s="100"/>
      <c r="CF176" s="80"/>
      <c r="CG176" s="80"/>
      <c r="CH176" s="80"/>
      <c r="CI176" s="80"/>
      <c r="CJ176" s="80"/>
      <c r="CK176" s="80"/>
      <c r="CL176" s="80"/>
      <c r="CM176" s="80"/>
      <c r="CN176" s="80"/>
      <c r="CO176" s="80"/>
      <c r="CP176" s="100"/>
      <c r="CQ176" s="80"/>
      <c r="CR176" s="80"/>
      <c r="CS176" s="80"/>
      <c r="CT176" s="80"/>
      <c r="CU176" s="80"/>
      <c r="CV176" s="80"/>
      <c r="CW176" s="80"/>
      <c r="CX176" s="80"/>
      <c r="CY176" s="100"/>
      <c r="CZ176" s="80"/>
      <c r="DA176" s="80"/>
      <c r="DB176" s="80"/>
      <c r="DC176" s="80"/>
      <c r="DD176" s="80"/>
      <c r="DE176" s="80"/>
      <c r="DF176" s="80"/>
      <c r="DG176" s="80"/>
    </row>
    <row r="177" spans="1:111" x14ac:dyDescent="0.2">
      <c r="A177" s="511" t="s">
        <v>641</v>
      </c>
      <c r="B177" s="107" t="s">
        <v>131</v>
      </c>
      <c r="C177" s="101">
        <v>15</v>
      </c>
      <c r="D177" s="80">
        <v>50</v>
      </c>
      <c r="E177" s="98">
        <v>297</v>
      </c>
      <c r="F177" s="102">
        <v>14</v>
      </c>
      <c r="G177" s="102"/>
      <c r="H177" s="102"/>
      <c r="I177" s="102">
        <v>3</v>
      </c>
      <c r="J177" s="102"/>
      <c r="K177" s="102"/>
      <c r="L177" s="102">
        <v>8</v>
      </c>
      <c r="M177" s="102">
        <v>6</v>
      </c>
      <c r="N177" s="102">
        <v>6</v>
      </c>
      <c r="O177" s="102">
        <v>10</v>
      </c>
      <c r="P177" s="102"/>
      <c r="Q177" s="102"/>
      <c r="R177" s="102"/>
      <c r="S177" s="102">
        <v>3</v>
      </c>
      <c r="T177" s="102">
        <v>4</v>
      </c>
      <c r="U177" s="102"/>
      <c r="V177" s="102"/>
      <c r="W177" s="103"/>
      <c r="X177" s="102"/>
      <c r="Y177" s="102">
        <v>13</v>
      </c>
      <c r="Z177" s="102"/>
      <c r="AA177" s="102"/>
      <c r="AB177" s="102">
        <v>6</v>
      </c>
      <c r="AC177" s="102">
        <v>2</v>
      </c>
      <c r="AD177" s="102"/>
      <c r="AE177" s="102">
        <v>2</v>
      </c>
      <c r="AF177" s="102"/>
      <c r="AG177" s="102"/>
      <c r="AH177" s="102"/>
      <c r="AI177" s="102"/>
      <c r="AJ177" s="102"/>
      <c r="AK177" s="102"/>
      <c r="AL177" s="102"/>
      <c r="AM177" s="102"/>
      <c r="AN177" s="102"/>
      <c r="AO177" s="103">
        <v>10</v>
      </c>
      <c r="AP177" s="102"/>
      <c r="AQ177" s="102"/>
      <c r="AR177" s="102"/>
      <c r="AS177" s="102"/>
      <c r="AT177" s="102"/>
      <c r="AU177" s="102">
        <v>18</v>
      </c>
      <c r="AV177" s="102"/>
      <c r="AW177" s="102">
        <v>3</v>
      </c>
      <c r="AX177" s="102"/>
      <c r="AY177" s="102">
        <v>6</v>
      </c>
      <c r="AZ177" s="102">
        <v>1</v>
      </c>
      <c r="BA177" s="102">
        <v>6</v>
      </c>
      <c r="BB177" s="102">
        <v>2</v>
      </c>
      <c r="BC177" s="102">
        <v>6</v>
      </c>
      <c r="BD177" s="102"/>
      <c r="BE177" s="102"/>
      <c r="BF177" s="102">
        <v>3</v>
      </c>
      <c r="BG177" s="103"/>
      <c r="BH177" s="102"/>
      <c r="BI177" s="102">
        <v>12</v>
      </c>
      <c r="BJ177" s="102">
        <v>1</v>
      </c>
      <c r="BK177" s="102">
        <v>7</v>
      </c>
      <c r="BL177" s="102">
        <v>12</v>
      </c>
      <c r="BM177" s="102">
        <v>1</v>
      </c>
      <c r="BN177" s="102"/>
      <c r="BO177" s="102"/>
      <c r="BP177" s="103"/>
      <c r="BQ177" s="102">
        <v>14</v>
      </c>
      <c r="BR177" s="102"/>
      <c r="BS177" s="102">
        <v>3</v>
      </c>
      <c r="BT177" s="102">
        <v>8</v>
      </c>
      <c r="BU177" s="102">
        <v>3</v>
      </c>
      <c r="BV177" s="102">
        <v>9</v>
      </c>
      <c r="BW177" s="102"/>
      <c r="BX177" s="102"/>
      <c r="BY177" s="102"/>
      <c r="BZ177" s="102">
        <v>6</v>
      </c>
      <c r="CA177" s="102">
        <v>2</v>
      </c>
      <c r="CB177" s="102"/>
      <c r="CC177" s="102">
        <v>13</v>
      </c>
      <c r="CD177" s="102">
        <v>8</v>
      </c>
      <c r="CE177" s="103">
        <v>8</v>
      </c>
      <c r="CF177" s="102"/>
      <c r="CG177" s="102">
        <v>6</v>
      </c>
      <c r="CH177" s="102">
        <v>2</v>
      </c>
      <c r="CI177" s="102"/>
      <c r="CJ177" s="102"/>
      <c r="CK177" s="102"/>
      <c r="CL177" s="102"/>
      <c r="CM177" s="102"/>
      <c r="CN177" s="102"/>
      <c r="CO177" s="102">
        <v>4</v>
      </c>
      <c r="CP177" s="103">
        <v>2</v>
      </c>
      <c r="CQ177" s="102"/>
      <c r="CR177" s="102"/>
      <c r="CS177" s="102">
        <v>3</v>
      </c>
      <c r="CT177" s="102"/>
      <c r="CU177" s="102">
        <v>3</v>
      </c>
      <c r="CV177" s="102">
        <v>5</v>
      </c>
      <c r="CW177" s="102"/>
      <c r="CX177" s="102">
        <v>5</v>
      </c>
      <c r="CY177" s="103">
        <v>3</v>
      </c>
      <c r="CZ177" s="102">
        <v>14</v>
      </c>
      <c r="DA177" s="102"/>
      <c r="DB177" s="102"/>
      <c r="DC177" s="102">
        <v>2</v>
      </c>
      <c r="DD177" s="102">
        <v>4</v>
      </c>
      <c r="DE177" s="102">
        <v>3</v>
      </c>
      <c r="DF177" s="102">
        <v>2</v>
      </c>
      <c r="DG177" s="102"/>
    </row>
    <row r="178" spans="1:111" x14ac:dyDescent="0.2">
      <c r="A178" s="511"/>
      <c r="B178" s="106" t="s">
        <v>103</v>
      </c>
      <c r="C178" s="101">
        <v>17</v>
      </c>
      <c r="D178" s="80">
        <v>48</v>
      </c>
      <c r="E178" s="98">
        <v>240</v>
      </c>
      <c r="F178" s="80">
        <v>2</v>
      </c>
      <c r="G178" s="80"/>
      <c r="H178" s="80"/>
      <c r="I178" s="80">
        <v>1</v>
      </c>
      <c r="J178" s="80"/>
      <c r="K178" s="80"/>
      <c r="L178" s="80">
        <v>1</v>
      </c>
      <c r="M178" s="80">
        <v>3</v>
      </c>
      <c r="N178" s="80">
        <v>5</v>
      </c>
      <c r="O178" s="80">
        <v>4</v>
      </c>
      <c r="P178" s="80"/>
      <c r="Q178" s="80"/>
      <c r="R178" s="80"/>
      <c r="S178" s="80">
        <v>2</v>
      </c>
      <c r="T178" s="80">
        <v>1</v>
      </c>
      <c r="U178" s="80">
        <v>1</v>
      </c>
      <c r="V178" s="80"/>
      <c r="W178" s="100"/>
      <c r="X178" s="80"/>
      <c r="Y178" s="80">
        <v>25</v>
      </c>
      <c r="Z178" s="80"/>
      <c r="AA178" s="80"/>
      <c r="AB178" s="80">
        <v>11</v>
      </c>
      <c r="AC178" s="80"/>
      <c r="AD178" s="80"/>
      <c r="AE178" s="80">
        <v>1</v>
      </c>
      <c r="AF178" s="80"/>
      <c r="AG178" s="80"/>
      <c r="AH178" s="80"/>
      <c r="AI178" s="80"/>
      <c r="AJ178" s="80"/>
      <c r="AK178" s="80"/>
      <c r="AL178" s="80"/>
      <c r="AM178" s="80"/>
      <c r="AN178" s="80"/>
      <c r="AO178" s="100">
        <v>8</v>
      </c>
      <c r="AP178" s="80"/>
      <c r="AQ178" s="80"/>
      <c r="AR178" s="80"/>
      <c r="AS178" s="80"/>
      <c r="AT178" s="80"/>
      <c r="AU178" s="80">
        <v>4</v>
      </c>
      <c r="AV178" s="80"/>
      <c r="AW178" s="80"/>
      <c r="AX178" s="80"/>
      <c r="AY178" s="80">
        <v>4</v>
      </c>
      <c r="AZ178" s="80">
        <v>1</v>
      </c>
      <c r="BA178" s="80">
        <v>3</v>
      </c>
      <c r="BB178" s="80">
        <v>17</v>
      </c>
      <c r="BC178" s="80">
        <v>4</v>
      </c>
      <c r="BD178" s="80"/>
      <c r="BE178" s="80"/>
      <c r="BF178" s="80"/>
      <c r="BG178" s="100"/>
      <c r="BH178" s="80"/>
      <c r="BI178" s="80">
        <v>7</v>
      </c>
      <c r="BJ178" s="80">
        <v>9</v>
      </c>
      <c r="BK178" s="80"/>
      <c r="BL178" s="80">
        <v>10</v>
      </c>
      <c r="BM178" s="80">
        <v>10</v>
      </c>
      <c r="BN178" s="80"/>
      <c r="BO178" s="80"/>
      <c r="BP178" s="100"/>
      <c r="BQ178" s="80">
        <v>12</v>
      </c>
      <c r="BR178" s="80"/>
      <c r="BS178" s="80">
        <v>3</v>
      </c>
      <c r="BT178" s="80">
        <v>4</v>
      </c>
      <c r="BU178" s="80">
        <v>4</v>
      </c>
      <c r="BV178" s="80">
        <v>1</v>
      </c>
      <c r="BW178" s="80"/>
      <c r="BX178" s="80"/>
      <c r="BY178" s="80"/>
      <c r="BZ178" s="80">
        <v>6</v>
      </c>
      <c r="CA178" s="80">
        <v>3</v>
      </c>
      <c r="CB178" s="80">
        <v>3</v>
      </c>
      <c r="CC178" s="80">
        <v>1</v>
      </c>
      <c r="CD178" s="80"/>
      <c r="CE178" s="100">
        <v>5</v>
      </c>
      <c r="CF178" s="80"/>
      <c r="CG178" s="80">
        <v>1</v>
      </c>
      <c r="CH178" s="80">
        <v>3</v>
      </c>
      <c r="CI178" s="80"/>
      <c r="CJ178" s="80"/>
      <c r="CK178" s="80"/>
      <c r="CL178" s="80"/>
      <c r="CM178" s="80"/>
      <c r="CN178" s="80">
        <v>1</v>
      </c>
      <c r="CO178" s="80"/>
      <c r="CP178" s="100">
        <v>9</v>
      </c>
      <c r="CQ178" s="80"/>
      <c r="CR178" s="80"/>
      <c r="CS178" s="80"/>
      <c r="CT178" s="80">
        <v>1</v>
      </c>
      <c r="CU178" s="80">
        <v>2</v>
      </c>
      <c r="CV178" s="80">
        <v>1</v>
      </c>
      <c r="CW178" s="80"/>
      <c r="CX178" s="80"/>
      <c r="CY178" s="100">
        <v>10</v>
      </c>
      <c r="CZ178" s="80">
        <v>5</v>
      </c>
      <c r="DA178" s="80">
        <v>5</v>
      </c>
      <c r="DB178" s="80">
        <v>12</v>
      </c>
      <c r="DC178" s="80">
        <v>6</v>
      </c>
      <c r="DD178" s="80">
        <v>1</v>
      </c>
      <c r="DE178" s="80">
        <v>4</v>
      </c>
      <c r="DF178" s="80">
        <v>3</v>
      </c>
      <c r="DG178" s="80"/>
    </row>
    <row r="179" spans="1:111" x14ac:dyDescent="0.2">
      <c r="A179" s="511"/>
      <c r="B179" s="109" t="s">
        <v>184</v>
      </c>
      <c r="C179" s="99"/>
      <c r="D179" s="80">
        <v>2</v>
      </c>
      <c r="E179" s="98">
        <v>2</v>
      </c>
      <c r="F179" s="80"/>
      <c r="G179" s="80"/>
      <c r="H179" s="80"/>
      <c r="I179" s="80"/>
      <c r="J179" s="80"/>
      <c r="K179" s="80"/>
      <c r="L179" s="80"/>
      <c r="M179" s="80"/>
      <c r="N179" s="80"/>
      <c r="O179" s="80"/>
      <c r="P179" s="80"/>
      <c r="Q179" s="80"/>
      <c r="R179" s="80"/>
      <c r="S179" s="80"/>
      <c r="T179" s="80"/>
      <c r="U179" s="80"/>
      <c r="V179" s="80"/>
      <c r="W179" s="100"/>
      <c r="X179" s="80"/>
      <c r="Y179" s="80">
        <v>1</v>
      </c>
      <c r="Z179" s="80"/>
      <c r="AA179" s="80"/>
      <c r="AB179" s="80"/>
      <c r="AC179" s="80"/>
      <c r="AD179" s="80"/>
      <c r="AE179" s="80"/>
      <c r="AF179" s="80"/>
      <c r="AG179" s="80"/>
      <c r="AH179" s="80"/>
      <c r="AI179" s="80"/>
      <c r="AJ179" s="80"/>
      <c r="AK179" s="80"/>
      <c r="AL179" s="80"/>
      <c r="AM179" s="80"/>
      <c r="AN179" s="80"/>
      <c r="AO179" s="100"/>
      <c r="AP179" s="80"/>
      <c r="AQ179" s="80"/>
      <c r="AR179" s="80"/>
      <c r="AS179" s="80"/>
      <c r="AT179" s="80"/>
      <c r="AU179" s="80"/>
      <c r="AV179" s="80"/>
      <c r="AW179" s="80"/>
      <c r="AX179" s="80"/>
      <c r="AY179" s="80"/>
      <c r="AZ179" s="80"/>
      <c r="BA179" s="80"/>
      <c r="BB179" s="80"/>
      <c r="BC179" s="80"/>
      <c r="BD179" s="80"/>
      <c r="BE179" s="80"/>
      <c r="BF179" s="80"/>
      <c r="BG179" s="100"/>
      <c r="BH179" s="80"/>
      <c r="BI179" s="80"/>
      <c r="BJ179" s="80"/>
      <c r="BK179" s="80"/>
      <c r="BL179" s="80"/>
      <c r="BM179" s="80"/>
      <c r="BN179" s="80"/>
      <c r="BO179" s="80"/>
      <c r="BP179" s="100"/>
      <c r="BQ179" s="80"/>
      <c r="BR179" s="80"/>
      <c r="BS179" s="80"/>
      <c r="BT179" s="80"/>
      <c r="BU179" s="80"/>
      <c r="BV179" s="80"/>
      <c r="BW179" s="80"/>
      <c r="BX179" s="80"/>
      <c r="BY179" s="80"/>
      <c r="BZ179" s="80"/>
      <c r="CA179" s="80"/>
      <c r="CB179" s="80"/>
      <c r="CC179" s="80"/>
      <c r="CD179" s="80"/>
      <c r="CE179" s="100"/>
      <c r="CF179" s="80"/>
      <c r="CG179" s="80"/>
      <c r="CH179" s="80"/>
      <c r="CI179" s="80"/>
      <c r="CJ179" s="80"/>
      <c r="CK179" s="80"/>
      <c r="CL179" s="80"/>
      <c r="CM179" s="80"/>
      <c r="CN179" s="80"/>
      <c r="CO179" s="80"/>
      <c r="CP179" s="100"/>
      <c r="CQ179" s="80"/>
      <c r="CR179" s="80"/>
      <c r="CS179" s="80"/>
      <c r="CT179" s="80"/>
      <c r="CU179" s="80"/>
      <c r="CV179" s="80"/>
      <c r="CW179" s="80"/>
      <c r="CX179" s="80"/>
      <c r="CY179" s="100">
        <v>1</v>
      </c>
      <c r="CZ179" s="80"/>
      <c r="DA179" s="80"/>
      <c r="DB179" s="80"/>
      <c r="DC179" s="80"/>
      <c r="DD179" s="80"/>
      <c r="DE179" s="80"/>
      <c r="DF179" s="80"/>
      <c r="DG179" s="80"/>
    </row>
    <row r="180" spans="1:111" ht="16" thickBot="1" x14ac:dyDescent="0.25">
      <c r="A180" s="511"/>
      <c r="B180" s="105" t="s">
        <v>81</v>
      </c>
      <c r="C180" s="101">
        <v>31</v>
      </c>
      <c r="D180" s="80">
        <v>11</v>
      </c>
      <c r="E180" s="98">
        <v>30</v>
      </c>
      <c r="F180" s="80">
        <v>3</v>
      </c>
      <c r="G180" s="80"/>
      <c r="H180" s="80"/>
      <c r="I180" s="80"/>
      <c r="J180" s="80"/>
      <c r="K180" s="80"/>
      <c r="L180" s="80"/>
      <c r="M180" s="80"/>
      <c r="N180" s="80"/>
      <c r="O180" s="80">
        <v>1</v>
      </c>
      <c r="P180" s="80"/>
      <c r="Q180" s="80"/>
      <c r="R180" s="80"/>
      <c r="S180" s="80"/>
      <c r="T180" s="80"/>
      <c r="U180" s="80"/>
      <c r="V180" s="80"/>
      <c r="W180" s="100"/>
      <c r="X180" s="80"/>
      <c r="Y180" s="80">
        <v>16</v>
      </c>
      <c r="Z180" s="80"/>
      <c r="AA180" s="80"/>
      <c r="AB180" s="80"/>
      <c r="AC180" s="80"/>
      <c r="AD180" s="80"/>
      <c r="AE180" s="80"/>
      <c r="AF180" s="80"/>
      <c r="AG180" s="80"/>
      <c r="AH180" s="80"/>
      <c r="AI180" s="80"/>
      <c r="AJ180" s="80"/>
      <c r="AK180" s="80"/>
      <c r="AL180" s="80"/>
      <c r="AM180" s="80"/>
      <c r="AN180" s="80"/>
      <c r="AO180" s="100">
        <v>1</v>
      </c>
      <c r="AP180" s="80"/>
      <c r="AQ180" s="80"/>
      <c r="AR180" s="80"/>
      <c r="AS180" s="80"/>
      <c r="AT180" s="80"/>
      <c r="AU180" s="80"/>
      <c r="AV180" s="80"/>
      <c r="AW180" s="80"/>
      <c r="AX180" s="80"/>
      <c r="AY180" s="80"/>
      <c r="AZ180" s="80"/>
      <c r="BA180" s="80"/>
      <c r="BB180" s="80"/>
      <c r="BC180" s="80"/>
      <c r="BD180" s="80"/>
      <c r="BE180" s="80"/>
      <c r="BF180" s="80"/>
      <c r="BG180" s="100"/>
      <c r="BH180" s="80"/>
      <c r="BI180" s="80">
        <v>2</v>
      </c>
      <c r="BJ180" s="80"/>
      <c r="BK180" s="80"/>
      <c r="BL180" s="80">
        <v>1</v>
      </c>
      <c r="BM180" s="80"/>
      <c r="BN180" s="80"/>
      <c r="BO180" s="80"/>
      <c r="BP180" s="100"/>
      <c r="BQ180" s="80">
        <v>1</v>
      </c>
      <c r="BR180" s="80"/>
      <c r="BS180" s="80"/>
      <c r="BT180" s="80"/>
      <c r="BU180" s="80">
        <v>1</v>
      </c>
      <c r="BV180" s="80"/>
      <c r="BW180" s="80"/>
      <c r="BX180" s="80"/>
      <c r="BY180" s="80"/>
      <c r="BZ180" s="80"/>
      <c r="CA180" s="80"/>
      <c r="CB180" s="80"/>
      <c r="CC180" s="80"/>
      <c r="CD180" s="80"/>
      <c r="CE180" s="100"/>
      <c r="CF180" s="80"/>
      <c r="CG180" s="80"/>
      <c r="CH180" s="80"/>
      <c r="CI180" s="80"/>
      <c r="CJ180" s="80"/>
      <c r="CK180" s="80"/>
      <c r="CL180" s="80"/>
      <c r="CM180" s="80"/>
      <c r="CN180" s="80"/>
      <c r="CO180" s="80"/>
      <c r="CP180" s="100"/>
      <c r="CQ180" s="80"/>
      <c r="CR180" s="80"/>
      <c r="CS180" s="80"/>
      <c r="CT180" s="80"/>
      <c r="CU180" s="80"/>
      <c r="CV180" s="80"/>
      <c r="CW180" s="80"/>
      <c r="CX180" s="80"/>
      <c r="CY180" s="100"/>
      <c r="CZ180" s="80">
        <v>2</v>
      </c>
      <c r="DA180" s="80"/>
      <c r="DB180" s="80">
        <v>1</v>
      </c>
      <c r="DC180" s="80"/>
      <c r="DD180" s="80"/>
      <c r="DE180" s="80"/>
      <c r="DF180" s="80">
        <v>1</v>
      </c>
      <c r="DG180" s="80"/>
    </row>
    <row r="181" spans="1:111" ht="49" thickBot="1" x14ac:dyDescent="0.25">
      <c r="A181" s="115" t="s">
        <v>642</v>
      </c>
      <c r="B181" s="105" t="s">
        <v>81</v>
      </c>
      <c r="C181" s="101">
        <v>19</v>
      </c>
      <c r="D181" s="80">
        <v>31</v>
      </c>
      <c r="E181" s="98">
        <v>374</v>
      </c>
      <c r="F181" s="102">
        <v>19</v>
      </c>
      <c r="G181" s="102"/>
      <c r="H181" s="102"/>
      <c r="I181" s="102">
        <v>5</v>
      </c>
      <c r="J181" s="102"/>
      <c r="K181" s="102"/>
      <c r="L181" s="102">
        <v>1</v>
      </c>
      <c r="M181" s="102"/>
      <c r="N181" s="102">
        <v>1</v>
      </c>
      <c r="O181" s="102">
        <v>1</v>
      </c>
      <c r="P181" s="102"/>
      <c r="Q181" s="102"/>
      <c r="R181" s="102"/>
      <c r="S181" s="102">
        <v>1</v>
      </c>
      <c r="T181" s="102"/>
      <c r="U181" s="102"/>
      <c r="V181" s="102"/>
      <c r="W181" s="103"/>
      <c r="X181" s="102"/>
      <c r="Y181" s="102">
        <v>177</v>
      </c>
      <c r="Z181" s="102"/>
      <c r="AA181" s="102"/>
      <c r="AB181" s="102">
        <v>12</v>
      </c>
      <c r="AC181" s="102"/>
      <c r="AD181" s="102"/>
      <c r="AE181" s="102"/>
      <c r="AF181" s="102"/>
      <c r="AG181" s="102"/>
      <c r="AH181" s="102"/>
      <c r="AI181" s="102"/>
      <c r="AJ181" s="102"/>
      <c r="AK181" s="102"/>
      <c r="AL181" s="102"/>
      <c r="AM181" s="102"/>
      <c r="AN181" s="102">
        <v>3</v>
      </c>
      <c r="AO181" s="103">
        <v>36</v>
      </c>
      <c r="AP181" s="102"/>
      <c r="AQ181" s="102"/>
      <c r="AR181" s="102"/>
      <c r="AS181" s="102"/>
      <c r="AT181" s="102"/>
      <c r="AU181" s="102">
        <v>8</v>
      </c>
      <c r="AV181" s="102"/>
      <c r="AW181" s="102"/>
      <c r="AX181" s="102"/>
      <c r="AY181" s="102"/>
      <c r="AZ181" s="102">
        <v>2</v>
      </c>
      <c r="BA181" s="102">
        <v>6</v>
      </c>
      <c r="BB181" s="102">
        <v>1</v>
      </c>
      <c r="BC181" s="102">
        <v>9</v>
      </c>
      <c r="BD181" s="102"/>
      <c r="BE181" s="102"/>
      <c r="BF181" s="102"/>
      <c r="BG181" s="103"/>
      <c r="BH181" s="102"/>
      <c r="BI181" s="102">
        <v>2</v>
      </c>
      <c r="BJ181" s="102">
        <v>2</v>
      </c>
      <c r="BK181" s="102"/>
      <c r="BL181" s="102"/>
      <c r="BM181" s="102"/>
      <c r="BN181" s="102"/>
      <c r="BO181" s="102"/>
      <c r="BP181" s="103"/>
      <c r="BQ181" s="102">
        <v>41</v>
      </c>
      <c r="BR181" s="102">
        <v>1</v>
      </c>
      <c r="BS181" s="102"/>
      <c r="BT181" s="102"/>
      <c r="BU181" s="102">
        <v>1</v>
      </c>
      <c r="BV181" s="102">
        <v>1</v>
      </c>
      <c r="BW181" s="102"/>
      <c r="BX181" s="102"/>
      <c r="BY181" s="102"/>
      <c r="BZ181" s="102">
        <v>5</v>
      </c>
      <c r="CA181" s="102"/>
      <c r="CB181" s="102"/>
      <c r="CC181" s="102"/>
      <c r="CD181" s="102"/>
      <c r="CE181" s="103">
        <v>2</v>
      </c>
      <c r="CF181" s="102"/>
      <c r="CG181" s="102"/>
      <c r="CH181" s="102">
        <v>3</v>
      </c>
      <c r="CI181" s="102"/>
      <c r="CJ181" s="102"/>
      <c r="CK181" s="102"/>
      <c r="CL181" s="102"/>
      <c r="CM181" s="102"/>
      <c r="CN181" s="102"/>
      <c r="CO181" s="102"/>
      <c r="CP181" s="103">
        <v>3</v>
      </c>
      <c r="CQ181" s="102"/>
      <c r="CR181" s="102"/>
      <c r="CS181" s="102"/>
      <c r="CT181" s="102"/>
      <c r="CU181" s="102">
        <v>2</v>
      </c>
      <c r="CV181" s="102">
        <v>1</v>
      </c>
      <c r="CW181" s="102"/>
      <c r="CX181" s="102"/>
      <c r="CY181" s="103"/>
      <c r="CZ181" s="102">
        <v>23</v>
      </c>
      <c r="DA181" s="102"/>
      <c r="DB181" s="102">
        <v>2</v>
      </c>
      <c r="DC181" s="102">
        <v>2</v>
      </c>
      <c r="DD181" s="102"/>
      <c r="DE181" s="102"/>
      <c r="DF181" s="102">
        <v>1</v>
      </c>
      <c r="DG181" s="102"/>
    </row>
    <row r="182" spans="1:111" x14ac:dyDescent="0.2">
      <c r="A182" s="511" t="s">
        <v>643</v>
      </c>
      <c r="B182" s="107" t="s">
        <v>131</v>
      </c>
      <c r="C182" s="101">
        <v>192</v>
      </c>
      <c r="D182" s="80">
        <v>19</v>
      </c>
      <c r="E182" s="98">
        <v>492</v>
      </c>
      <c r="F182" s="102">
        <v>200</v>
      </c>
      <c r="G182" s="102"/>
      <c r="H182" s="102"/>
      <c r="I182" s="102"/>
      <c r="J182" s="102"/>
      <c r="K182" s="102"/>
      <c r="L182" s="102"/>
      <c r="M182" s="102"/>
      <c r="N182" s="102"/>
      <c r="O182" s="102"/>
      <c r="P182" s="102"/>
      <c r="Q182" s="102"/>
      <c r="R182" s="102"/>
      <c r="S182" s="102"/>
      <c r="T182" s="102"/>
      <c r="U182" s="102"/>
      <c r="V182" s="102">
        <v>2</v>
      </c>
      <c r="W182" s="103"/>
      <c r="X182" s="102"/>
      <c r="Y182" s="102">
        <v>105</v>
      </c>
      <c r="Z182" s="102"/>
      <c r="AA182" s="102"/>
      <c r="AB182" s="102">
        <v>1</v>
      </c>
      <c r="AC182" s="102"/>
      <c r="AD182" s="102"/>
      <c r="AE182" s="102"/>
      <c r="AF182" s="102"/>
      <c r="AG182" s="102"/>
      <c r="AH182" s="102"/>
      <c r="AI182" s="102"/>
      <c r="AJ182" s="102"/>
      <c r="AK182" s="102"/>
      <c r="AL182" s="102"/>
      <c r="AM182" s="102"/>
      <c r="AN182" s="102">
        <v>1</v>
      </c>
      <c r="AO182" s="103"/>
      <c r="AP182" s="102"/>
      <c r="AQ182" s="102"/>
      <c r="AR182" s="102"/>
      <c r="AS182" s="102"/>
      <c r="AT182" s="102"/>
      <c r="AU182" s="102">
        <v>42</v>
      </c>
      <c r="AV182" s="102"/>
      <c r="AW182" s="102"/>
      <c r="AX182" s="102"/>
      <c r="AY182" s="102"/>
      <c r="AZ182" s="102"/>
      <c r="BA182" s="102"/>
      <c r="BB182" s="102"/>
      <c r="BC182" s="102"/>
      <c r="BD182" s="102"/>
      <c r="BE182" s="102"/>
      <c r="BF182" s="102">
        <v>8</v>
      </c>
      <c r="BG182" s="103"/>
      <c r="BH182" s="102"/>
      <c r="BI182" s="102">
        <v>1</v>
      </c>
      <c r="BJ182" s="102">
        <v>4</v>
      </c>
      <c r="BK182" s="102"/>
      <c r="BL182" s="102"/>
      <c r="BM182" s="102"/>
      <c r="BN182" s="102"/>
      <c r="BO182" s="102">
        <v>1</v>
      </c>
      <c r="BP182" s="103"/>
      <c r="BQ182" s="102">
        <v>13</v>
      </c>
      <c r="BR182" s="102"/>
      <c r="BS182" s="102"/>
      <c r="BT182" s="102"/>
      <c r="BU182" s="102"/>
      <c r="BV182" s="102"/>
      <c r="BW182" s="102"/>
      <c r="BX182" s="102"/>
      <c r="BY182" s="102"/>
      <c r="BZ182" s="102"/>
      <c r="CA182" s="102"/>
      <c r="CB182" s="102"/>
      <c r="CC182" s="102"/>
      <c r="CD182" s="102"/>
      <c r="CE182" s="103">
        <v>43</v>
      </c>
      <c r="CF182" s="102"/>
      <c r="CG182" s="102"/>
      <c r="CH182" s="102">
        <v>7</v>
      </c>
      <c r="CI182" s="102"/>
      <c r="CJ182" s="102"/>
      <c r="CK182" s="102"/>
      <c r="CL182" s="102"/>
      <c r="CM182" s="102"/>
      <c r="CN182" s="102"/>
      <c r="CO182" s="102">
        <v>16</v>
      </c>
      <c r="CP182" s="103"/>
      <c r="CQ182" s="102"/>
      <c r="CR182" s="102"/>
      <c r="CS182" s="102"/>
      <c r="CT182" s="102"/>
      <c r="CU182" s="102"/>
      <c r="CV182" s="102"/>
      <c r="CW182" s="102"/>
      <c r="CX182" s="102">
        <v>4</v>
      </c>
      <c r="CY182" s="103">
        <v>2</v>
      </c>
      <c r="CZ182" s="102">
        <v>1</v>
      </c>
      <c r="DA182" s="102"/>
      <c r="DB182" s="102"/>
      <c r="DC182" s="102"/>
      <c r="DD182" s="102"/>
      <c r="DE182" s="102">
        <v>18</v>
      </c>
      <c r="DF182" s="102"/>
      <c r="DG182" s="102">
        <v>23</v>
      </c>
    </row>
    <row r="183" spans="1:111" x14ac:dyDescent="0.2">
      <c r="A183" s="511"/>
      <c r="B183" s="109" t="s">
        <v>184</v>
      </c>
      <c r="C183" s="101">
        <v>292</v>
      </c>
      <c r="D183" s="80">
        <v>26</v>
      </c>
      <c r="E183" s="98">
        <v>702</v>
      </c>
      <c r="F183" s="80">
        <v>78</v>
      </c>
      <c r="G183" s="80"/>
      <c r="H183" s="80"/>
      <c r="I183" s="80">
        <v>1</v>
      </c>
      <c r="J183" s="80"/>
      <c r="K183" s="80"/>
      <c r="L183" s="80"/>
      <c r="M183" s="80"/>
      <c r="N183" s="80"/>
      <c r="O183" s="80">
        <v>2</v>
      </c>
      <c r="P183" s="80"/>
      <c r="Q183" s="80"/>
      <c r="R183" s="80"/>
      <c r="S183" s="80"/>
      <c r="T183" s="80"/>
      <c r="U183" s="80"/>
      <c r="V183" s="80"/>
      <c r="W183" s="100"/>
      <c r="X183" s="80"/>
      <c r="Y183" s="80">
        <v>314</v>
      </c>
      <c r="Z183" s="80"/>
      <c r="AA183" s="80"/>
      <c r="AB183" s="80">
        <v>3</v>
      </c>
      <c r="AC183" s="80"/>
      <c r="AD183" s="80"/>
      <c r="AE183" s="80"/>
      <c r="AF183" s="80"/>
      <c r="AG183" s="80"/>
      <c r="AH183" s="80"/>
      <c r="AI183" s="80"/>
      <c r="AJ183" s="80"/>
      <c r="AK183" s="80"/>
      <c r="AL183" s="80"/>
      <c r="AM183" s="80"/>
      <c r="AN183" s="80">
        <v>57</v>
      </c>
      <c r="AO183" s="100">
        <v>13</v>
      </c>
      <c r="AP183" s="80"/>
      <c r="AQ183" s="80"/>
      <c r="AR183" s="80"/>
      <c r="AS183" s="80"/>
      <c r="AT183" s="80"/>
      <c r="AU183" s="80">
        <v>77</v>
      </c>
      <c r="AV183" s="80"/>
      <c r="AW183" s="80"/>
      <c r="AX183" s="80"/>
      <c r="AY183" s="80"/>
      <c r="AZ183" s="80"/>
      <c r="BA183" s="80"/>
      <c r="BB183" s="80"/>
      <c r="BC183" s="80"/>
      <c r="BD183" s="80"/>
      <c r="BE183" s="80"/>
      <c r="BF183" s="80">
        <v>14</v>
      </c>
      <c r="BG183" s="100"/>
      <c r="BH183" s="80"/>
      <c r="BI183" s="80">
        <v>15</v>
      </c>
      <c r="BJ183" s="80">
        <v>1</v>
      </c>
      <c r="BK183" s="80"/>
      <c r="BL183" s="80">
        <v>2</v>
      </c>
      <c r="BM183" s="80"/>
      <c r="BN183" s="80"/>
      <c r="BO183" s="80"/>
      <c r="BP183" s="100"/>
      <c r="BQ183" s="80">
        <v>30</v>
      </c>
      <c r="BR183" s="80"/>
      <c r="BS183" s="80"/>
      <c r="BT183" s="80">
        <v>10</v>
      </c>
      <c r="BU183" s="80">
        <v>1</v>
      </c>
      <c r="BV183" s="80"/>
      <c r="BW183" s="80"/>
      <c r="BX183" s="80"/>
      <c r="BY183" s="80"/>
      <c r="BZ183" s="80"/>
      <c r="CA183" s="80">
        <v>1</v>
      </c>
      <c r="CB183" s="80"/>
      <c r="CC183" s="80"/>
      <c r="CD183" s="80"/>
      <c r="CE183" s="100">
        <v>11</v>
      </c>
      <c r="CF183" s="80"/>
      <c r="CG183" s="80">
        <v>1</v>
      </c>
      <c r="CH183" s="80">
        <v>2</v>
      </c>
      <c r="CI183" s="80"/>
      <c r="CJ183" s="80"/>
      <c r="CK183" s="80"/>
      <c r="CL183" s="80"/>
      <c r="CM183" s="80"/>
      <c r="CN183" s="80"/>
      <c r="CO183" s="80">
        <v>18</v>
      </c>
      <c r="CP183" s="100">
        <v>4</v>
      </c>
      <c r="CQ183" s="80"/>
      <c r="CR183" s="80"/>
      <c r="CS183" s="80"/>
      <c r="CT183" s="80"/>
      <c r="CU183" s="80"/>
      <c r="CV183" s="80"/>
      <c r="CW183" s="80"/>
      <c r="CX183" s="80"/>
      <c r="CY183" s="100">
        <v>26</v>
      </c>
      <c r="CZ183" s="80">
        <v>12</v>
      </c>
      <c r="DA183" s="80"/>
      <c r="DB183" s="80"/>
      <c r="DC183" s="80">
        <v>1</v>
      </c>
      <c r="DD183" s="80"/>
      <c r="DE183" s="80"/>
      <c r="DF183" s="80">
        <v>1</v>
      </c>
      <c r="DG183" s="80">
        <v>7</v>
      </c>
    </row>
    <row r="184" spans="1:111" x14ac:dyDescent="0.2">
      <c r="A184" s="511"/>
      <c r="B184" s="105" t="s">
        <v>81</v>
      </c>
      <c r="C184" s="101">
        <v>302</v>
      </c>
      <c r="D184" s="80">
        <v>24</v>
      </c>
      <c r="E184" s="98">
        <v>772</v>
      </c>
      <c r="F184" s="80">
        <v>51</v>
      </c>
      <c r="G184" s="80"/>
      <c r="H184" s="80"/>
      <c r="I184" s="80">
        <v>3</v>
      </c>
      <c r="J184" s="80"/>
      <c r="K184" s="80"/>
      <c r="L184" s="80"/>
      <c r="M184" s="80"/>
      <c r="N184" s="80"/>
      <c r="O184" s="80"/>
      <c r="P184" s="80">
        <v>2</v>
      </c>
      <c r="Q184" s="80"/>
      <c r="R184" s="80"/>
      <c r="S184" s="80"/>
      <c r="T184" s="80"/>
      <c r="U184" s="80"/>
      <c r="V184" s="80"/>
      <c r="W184" s="100"/>
      <c r="X184" s="80"/>
      <c r="Y184" s="80">
        <v>510</v>
      </c>
      <c r="Z184" s="80"/>
      <c r="AA184" s="80">
        <v>1</v>
      </c>
      <c r="AB184" s="80">
        <v>8</v>
      </c>
      <c r="AC184" s="80">
        <v>2</v>
      </c>
      <c r="AD184" s="80"/>
      <c r="AE184" s="80"/>
      <c r="AF184" s="80"/>
      <c r="AG184" s="80"/>
      <c r="AH184" s="80"/>
      <c r="AI184" s="80"/>
      <c r="AJ184" s="80"/>
      <c r="AK184" s="80"/>
      <c r="AL184" s="80"/>
      <c r="AM184" s="80"/>
      <c r="AN184" s="80">
        <v>19</v>
      </c>
      <c r="AO184" s="100">
        <v>7</v>
      </c>
      <c r="AP184" s="80"/>
      <c r="AQ184" s="80"/>
      <c r="AR184" s="80"/>
      <c r="AS184" s="80"/>
      <c r="AT184" s="80"/>
      <c r="AU184" s="80">
        <v>44</v>
      </c>
      <c r="AV184" s="80"/>
      <c r="AW184" s="80"/>
      <c r="AX184" s="80"/>
      <c r="AY184" s="80"/>
      <c r="AZ184" s="80"/>
      <c r="BA184" s="80"/>
      <c r="BB184" s="80"/>
      <c r="BC184" s="80"/>
      <c r="BD184" s="80"/>
      <c r="BE184" s="80"/>
      <c r="BF184" s="80">
        <v>21</v>
      </c>
      <c r="BG184" s="100"/>
      <c r="BH184" s="80"/>
      <c r="BI184" s="80">
        <v>9</v>
      </c>
      <c r="BJ184" s="80"/>
      <c r="BK184" s="80"/>
      <c r="BL184" s="80"/>
      <c r="BM184" s="80"/>
      <c r="BN184" s="80"/>
      <c r="BO184" s="80">
        <v>6</v>
      </c>
      <c r="BP184" s="100"/>
      <c r="BQ184" s="80">
        <v>13</v>
      </c>
      <c r="BR184" s="80"/>
      <c r="BS184" s="80"/>
      <c r="BT184" s="80">
        <v>11</v>
      </c>
      <c r="BU184" s="80"/>
      <c r="BV184" s="80"/>
      <c r="BW184" s="80"/>
      <c r="BX184" s="80"/>
      <c r="BY184" s="80"/>
      <c r="BZ184" s="80">
        <v>1</v>
      </c>
      <c r="CA184" s="80"/>
      <c r="CB184" s="80"/>
      <c r="CC184" s="80"/>
      <c r="CD184" s="80"/>
      <c r="CE184" s="100">
        <v>9</v>
      </c>
      <c r="CF184" s="80"/>
      <c r="CG184" s="80"/>
      <c r="CH184" s="80"/>
      <c r="CI184" s="80"/>
      <c r="CJ184" s="80"/>
      <c r="CK184" s="80"/>
      <c r="CL184" s="80"/>
      <c r="CM184" s="80"/>
      <c r="CN184" s="80"/>
      <c r="CO184" s="80">
        <v>21</v>
      </c>
      <c r="CP184" s="100">
        <v>2</v>
      </c>
      <c r="CQ184" s="80"/>
      <c r="CR184" s="80"/>
      <c r="CS184" s="80"/>
      <c r="CT184" s="80"/>
      <c r="CU184" s="80"/>
      <c r="CV184" s="80"/>
      <c r="CW184" s="80"/>
      <c r="CX184" s="80">
        <v>2</v>
      </c>
      <c r="CY184" s="100">
        <v>16</v>
      </c>
      <c r="CZ184" s="80">
        <v>5</v>
      </c>
      <c r="DA184" s="80"/>
      <c r="DB184" s="80"/>
      <c r="DC184" s="80"/>
      <c r="DD184" s="80"/>
      <c r="DE184" s="80"/>
      <c r="DF184" s="80">
        <v>3</v>
      </c>
      <c r="DG184" s="80">
        <v>6</v>
      </c>
    </row>
    <row r="185" spans="1:111" ht="16" thickBot="1" x14ac:dyDescent="0.25">
      <c r="A185" s="511"/>
      <c r="B185" s="108" t="s">
        <v>158</v>
      </c>
      <c r="C185" s="101">
        <v>115</v>
      </c>
      <c r="D185" s="80">
        <v>5</v>
      </c>
      <c r="E185" s="98">
        <v>184</v>
      </c>
      <c r="F185" s="80">
        <v>15</v>
      </c>
      <c r="G185" s="80"/>
      <c r="H185" s="80"/>
      <c r="I185" s="80"/>
      <c r="J185" s="80"/>
      <c r="K185" s="80"/>
      <c r="L185" s="80"/>
      <c r="M185" s="80"/>
      <c r="N185" s="80"/>
      <c r="O185" s="80"/>
      <c r="P185" s="80"/>
      <c r="Q185" s="80"/>
      <c r="R185" s="80"/>
      <c r="S185" s="80"/>
      <c r="T185" s="80"/>
      <c r="U185" s="80"/>
      <c r="V185" s="80"/>
      <c r="W185" s="100"/>
      <c r="X185" s="80"/>
      <c r="Y185" s="80">
        <v>165</v>
      </c>
      <c r="Z185" s="80"/>
      <c r="AA185" s="80"/>
      <c r="AB185" s="80"/>
      <c r="AC185" s="80"/>
      <c r="AD185" s="80"/>
      <c r="AE185" s="80"/>
      <c r="AF185" s="80"/>
      <c r="AG185" s="80"/>
      <c r="AH185" s="80"/>
      <c r="AI185" s="80"/>
      <c r="AJ185" s="80"/>
      <c r="AK185" s="80"/>
      <c r="AL185" s="80"/>
      <c r="AM185" s="80"/>
      <c r="AN185" s="80"/>
      <c r="AO185" s="100"/>
      <c r="AP185" s="80"/>
      <c r="AQ185" s="80"/>
      <c r="AR185" s="80"/>
      <c r="AS185" s="80"/>
      <c r="AT185" s="80"/>
      <c r="AU185" s="80">
        <v>2</v>
      </c>
      <c r="AV185" s="80"/>
      <c r="AW185" s="80"/>
      <c r="AX185" s="80"/>
      <c r="AY185" s="80"/>
      <c r="AZ185" s="80"/>
      <c r="BA185" s="80"/>
      <c r="BB185" s="80"/>
      <c r="BC185" s="80"/>
      <c r="BD185" s="80"/>
      <c r="BE185" s="80"/>
      <c r="BF185" s="80"/>
      <c r="BG185" s="100"/>
      <c r="BH185" s="80"/>
      <c r="BI185" s="80"/>
      <c r="BJ185" s="80"/>
      <c r="BK185" s="80"/>
      <c r="BL185" s="80"/>
      <c r="BM185" s="80"/>
      <c r="BN185" s="80"/>
      <c r="BO185" s="80"/>
      <c r="BP185" s="100"/>
      <c r="BQ185" s="80">
        <v>1</v>
      </c>
      <c r="BR185" s="80"/>
      <c r="BS185" s="80"/>
      <c r="BT185" s="80"/>
      <c r="BU185" s="80"/>
      <c r="BV185" s="80"/>
      <c r="BW185" s="80"/>
      <c r="BX185" s="80"/>
      <c r="BY185" s="80"/>
      <c r="BZ185" s="80"/>
      <c r="CA185" s="80"/>
      <c r="CB185" s="80"/>
      <c r="CC185" s="80"/>
      <c r="CD185" s="80"/>
      <c r="CE185" s="100"/>
      <c r="CF185" s="80"/>
      <c r="CG185" s="80"/>
      <c r="CH185" s="80"/>
      <c r="CI185" s="80"/>
      <c r="CJ185" s="80"/>
      <c r="CK185" s="80"/>
      <c r="CL185" s="80"/>
      <c r="CM185" s="80"/>
      <c r="CN185" s="80"/>
      <c r="CO185" s="80"/>
      <c r="CP185" s="100"/>
      <c r="CQ185" s="80"/>
      <c r="CR185" s="80"/>
      <c r="CS185" s="80"/>
      <c r="CT185" s="80"/>
      <c r="CU185" s="80"/>
      <c r="CV185" s="80"/>
      <c r="CW185" s="80"/>
      <c r="CX185" s="80"/>
      <c r="CY185" s="100">
        <v>1</v>
      </c>
      <c r="CZ185" s="80"/>
      <c r="DA185" s="80"/>
      <c r="DB185" s="80"/>
      <c r="DC185" s="80"/>
      <c r="DD185" s="80"/>
      <c r="DE185" s="80"/>
      <c r="DF185" s="80"/>
      <c r="DG185" s="80"/>
    </row>
    <row r="186" spans="1:111" x14ac:dyDescent="0.2">
      <c r="A186" s="511" t="s">
        <v>644</v>
      </c>
      <c r="B186" s="106" t="s">
        <v>103</v>
      </c>
      <c r="C186" s="101">
        <v>137</v>
      </c>
      <c r="D186" s="80">
        <v>57</v>
      </c>
      <c r="E186" s="98">
        <v>19714</v>
      </c>
      <c r="F186" s="102">
        <v>170</v>
      </c>
      <c r="G186" s="102"/>
      <c r="H186" s="102"/>
      <c r="I186" s="102">
        <v>43</v>
      </c>
      <c r="J186" s="102"/>
      <c r="K186" s="102">
        <v>3</v>
      </c>
      <c r="L186" s="102">
        <v>354</v>
      </c>
      <c r="M186" s="102">
        <v>203</v>
      </c>
      <c r="N186" s="102">
        <v>314</v>
      </c>
      <c r="O186" s="102">
        <v>259</v>
      </c>
      <c r="P186" s="102"/>
      <c r="Q186" s="102"/>
      <c r="R186" s="102"/>
      <c r="S186" s="102">
        <v>194</v>
      </c>
      <c r="T186" s="102">
        <v>257</v>
      </c>
      <c r="U186" s="102">
        <v>198</v>
      </c>
      <c r="V186" s="102"/>
      <c r="W186" s="103"/>
      <c r="X186" s="102"/>
      <c r="Y186" s="102">
        <v>693</v>
      </c>
      <c r="Z186" s="102">
        <v>1</v>
      </c>
      <c r="AA186" s="102"/>
      <c r="AB186" s="102">
        <v>566</v>
      </c>
      <c r="AC186" s="102">
        <v>2</v>
      </c>
      <c r="AD186" s="102"/>
      <c r="AE186" s="102"/>
      <c r="AF186" s="102"/>
      <c r="AG186" s="102"/>
      <c r="AH186" s="102"/>
      <c r="AI186" s="102"/>
      <c r="AJ186" s="102"/>
      <c r="AK186" s="102"/>
      <c r="AL186" s="102"/>
      <c r="AM186" s="102"/>
      <c r="AN186" s="102">
        <v>1</v>
      </c>
      <c r="AO186" s="103">
        <v>1225</v>
      </c>
      <c r="AP186" s="102"/>
      <c r="AQ186" s="102"/>
      <c r="AR186" s="102"/>
      <c r="AS186" s="102"/>
      <c r="AT186" s="102"/>
      <c r="AU186" s="102">
        <v>15</v>
      </c>
      <c r="AV186" s="102"/>
      <c r="AW186" s="102"/>
      <c r="AX186" s="102"/>
      <c r="AY186" s="102">
        <v>589</v>
      </c>
      <c r="AZ186" s="102">
        <v>272</v>
      </c>
      <c r="BA186" s="102">
        <v>503</v>
      </c>
      <c r="BB186" s="102">
        <v>413</v>
      </c>
      <c r="BC186" s="102"/>
      <c r="BD186" s="102">
        <v>141</v>
      </c>
      <c r="BE186" s="102"/>
      <c r="BF186" s="102">
        <v>101</v>
      </c>
      <c r="BG186" s="103"/>
      <c r="BH186" s="102"/>
      <c r="BI186" s="102">
        <v>41</v>
      </c>
      <c r="BJ186" s="102">
        <v>646</v>
      </c>
      <c r="BK186" s="102">
        <v>302</v>
      </c>
      <c r="BL186" s="102">
        <v>557</v>
      </c>
      <c r="BM186" s="102">
        <v>246</v>
      </c>
      <c r="BN186" s="102"/>
      <c r="BO186" s="102"/>
      <c r="BP186" s="103"/>
      <c r="BQ186" s="102">
        <v>1170</v>
      </c>
      <c r="BR186" s="102">
        <v>582</v>
      </c>
      <c r="BS186" s="102">
        <v>238</v>
      </c>
      <c r="BT186" s="102">
        <v>519</v>
      </c>
      <c r="BU186" s="102">
        <v>495</v>
      </c>
      <c r="BV186" s="102">
        <v>466</v>
      </c>
      <c r="BW186" s="102"/>
      <c r="BX186" s="102"/>
      <c r="BY186" s="102">
        <v>404</v>
      </c>
      <c r="BZ186" s="102">
        <v>482</v>
      </c>
      <c r="CA186" s="102">
        <v>187</v>
      </c>
      <c r="CB186" s="102">
        <v>297</v>
      </c>
      <c r="CC186" s="102">
        <v>272</v>
      </c>
      <c r="CD186" s="102">
        <v>1</v>
      </c>
      <c r="CE186" s="103">
        <v>438</v>
      </c>
      <c r="CF186" s="102"/>
      <c r="CG186" s="102">
        <v>250</v>
      </c>
      <c r="CH186" s="102">
        <v>275</v>
      </c>
      <c r="CI186" s="102"/>
      <c r="CJ186" s="102"/>
      <c r="CK186" s="102">
        <v>213</v>
      </c>
      <c r="CL186" s="102"/>
      <c r="CM186" s="102"/>
      <c r="CN186" s="102">
        <v>197</v>
      </c>
      <c r="CO186" s="102"/>
      <c r="CP186" s="103">
        <v>755</v>
      </c>
      <c r="CQ186" s="102"/>
      <c r="CR186" s="102"/>
      <c r="CS186" s="102">
        <v>176</v>
      </c>
      <c r="CT186" s="102">
        <v>234</v>
      </c>
      <c r="CU186" s="102">
        <v>259</v>
      </c>
      <c r="CV186" s="102">
        <v>306</v>
      </c>
      <c r="CW186" s="102"/>
      <c r="CX186" s="102"/>
      <c r="CY186" s="103">
        <v>792</v>
      </c>
      <c r="CZ186" s="102">
        <v>320</v>
      </c>
      <c r="DA186" s="102"/>
      <c r="DB186" s="102">
        <v>429</v>
      </c>
      <c r="DC186" s="102">
        <v>467</v>
      </c>
      <c r="DD186" s="102">
        <v>383</v>
      </c>
      <c r="DE186" s="102">
        <v>459</v>
      </c>
      <c r="DF186" s="102">
        <v>339</v>
      </c>
      <c r="DG186" s="102"/>
    </row>
    <row r="187" spans="1:111" x14ac:dyDescent="0.2">
      <c r="A187" s="511"/>
      <c r="B187" s="109" t="s">
        <v>184</v>
      </c>
      <c r="C187" s="101">
        <v>81</v>
      </c>
      <c r="D187" s="80">
        <v>48</v>
      </c>
      <c r="E187" s="98">
        <v>1212</v>
      </c>
      <c r="F187" s="80">
        <v>152</v>
      </c>
      <c r="G187" s="80"/>
      <c r="H187" s="80"/>
      <c r="I187" s="80"/>
      <c r="J187" s="80"/>
      <c r="K187" s="80">
        <v>4</v>
      </c>
      <c r="L187" s="80">
        <v>5</v>
      </c>
      <c r="M187" s="80"/>
      <c r="N187" s="80">
        <v>36</v>
      </c>
      <c r="O187" s="80">
        <v>5</v>
      </c>
      <c r="P187" s="80"/>
      <c r="Q187" s="80"/>
      <c r="R187" s="80"/>
      <c r="S187" s="80">
        <v>1</v>
      </c>
      <c r="T187" s="80">
        <v>3</v>
      </c>
      <c r="U187" s="80">
        <v>2</v>
      </c>
      <c r="V187" s="80"/>
      <c r="W187" s="100"/>
      <c r="X187" s="80"/>
      <c r="Y187" s="80">
        <v>391</v>
      </c>
      <c r="Z187" s="80"/>
      <c r="AA187" s="80"/>
      <c r="AB187" s="80">
        <v>15</v>
      </c>
      <c r="AC187" s="80">
        <v>1</v>
      </c>
      <c r="AD187" s="80"/>
      <c r="AE187" s="80"/>
      <c r="AF187" s="80"/>
      <c r="AG187" s="80"/>
      <c r="AH187" s="80"/>
      <c r="AI187" s="80">
        <v>4</v>
      </c>
      <c r="AJ187" s="80"/>
      <c r="AK187" s="80"/>
      <c r="AL187" s="80"/>
      <c r="AM187" s="80"/>
      <c r="AN187" s="80"/>
      <c r="AO187" s="100">
        <v>58</v>
      </c>
      <c r="AP187" s="80"/>
      <c r="AQ187" s="80"/>
      <c r="AR187" s="80"/>
      <c r="AS187" s="80"/>
      <c r="AT187" s="80"/>
      <c r="AU187" s="80">
        <v>7</v>
      </c>
      <c r="AV187" s="80"/>
      <c r="AW187" s="80"/>
      <c r="AX187" s="80"/>
      <c r="AY187" s="80">
        <v>18</v>
      </c>
      <c r="AZ187" s="80"/>
      <c r="BA187" s="80">
        <v>34</v>
      </c>
      <c r="BB187" s="80">
        <v>2</v>
      </c>
      <c r="BC187" s="80">
        <v>3</v>
      </c>
      <c r="BD187" s="80">
        <v>2</v>
      </c>
      <c r="BE187" s="80"/>
      <c r="BF187" s="80"/>
      <c r="BG187" s="100"/>
      <c r="BH187" s="80"/>
      <c r="BI187" s="80">
        <v>14</v>
      </c>
      <c r="BJ187" s="80">
        <v>11</v>
      </c>
      <c r="BK187" s="80">
        <v>7</v>
      </c>
      <c r="BL187" s="80">
        <v>33</v>
      </c>
      <c r="BM187" s="80">
        <v>17</v>
      </c>
      <c r="BN187" s="80"/>
      <c r="BO187" s="80"/>
      <c r="BP187" s="100"/>
      <c r="BQ187" s="80">
        <v>54</v>
      </c>
      <c r="BR187" s="80"/>
      <c r="BS187" s="80">
        <v>9</v>
      </c>
      <c r="BT187" s="80">
        <v>24</v>
      </c>
      <c r="BU187" s="80">
        <v>6</v>
      </c>
      <c r="BV187" s="80"/>
      <c r="BW187" s="80"/>
      <c r="BX187" s="80"/>
      <c r="BY187" s="80">
        <v>2</v>
      </c>
      <c r="BZ187" s="80">
        <v>9</v>
      </c>
      <c r="CA187" s="80"/>
      <c r="CB187" s="80">
        <v>2</v>
      </c>
      <c r="CC187" s="80"/>
      <c r="CD187" s="80"/>
      <c r="CE187" s="100">
        <v>36</v>
      </c>
      <c r="CF187" s="80"/>
      <c r="CG187" s="80">
        <v>4</v>
      </c>
      <c r="CH187" s="80">
        <v>13</v>
      </c>
      <c r="CI187" s="80"/>
      <c r="CJ187" s="80"/>
      <c r="CK187" s="80">
        <v>1</v>
      </c>
      <c r="CL187" s="80"/>
      <c r="CM187" s="80"/>
      <c r="CN187" s="80">
        <v>1</v>
      </c>
      <c r="CO187" s="80"/>
      <c r="CP187" s="100">
        <v>19</v>
      </c>
      <c r="CQ187" s="80"/>
      <c r="CR187" s="80"/>
      <c r="CS187" s="80">
        <v>2</v>
      </c>
      <c r="CT187" s="80"/>
      <c r="CU187" s="80">
        <v>16</v>
      </c>
      <c r="CV187" s="80">
        <v>1</v>
      </c>
      <c r="CW187" s="80"/>
      <c r="CX187" s="80"/>
      <c r="CY187" s="100">
        <v>31</v>
      </c>
      <c r="CZ187" s="80">
        <v>116</v>
      </c>
      <c r="DA187" s="80">
        <v>1</v>
      </c>
      <c r="DB187" s="80">
        <v>1</v>
      </c>
      <c r="DC187" s="80">
        <v>15</v>
      </c>
      <c r="DD187" s="80">
        <v>1</v>
      </c>
      <c r="DE187" s="80">
        <v>20</v>
      </c>
      <c r="DF187" s="80">
        <v>3</v>
      </c>
      <c r="DG187" s="80"/>
    </row>
    <row r="188" spans="1:111" ht="16" thickBot="1" x14ac:dyDescent="0.25">
      <c r="A188" s="511"/>
      <c r="B188" s="105" t="s">
        <v>81</v>
      </c>
      <c r="C188" s="101">
        <v>3</v>
      </c>
      <c r="D188" s="80">
        <v>8</v>
      </c>
      <c r="E188" s="98">
        <v>33</v>
      </c>
      <c r="F188" s="80">
        <v>4</v>
      </c>
      <c r="G188" s="80"/>
      <c r="H188" s="80"/>
      <c r="I188" s="80"/>
      <c r="J188" s="80"/>
      <c r="K188" s="80"/>
      <c r="L188" s="80"/>
      <c r="M188" s="80"/>
      <c r="N188" s="80"/>
      <c r="O188" s="80"/>
      <c r="P188" s="80"/>
      <c r="Q188" s="80"/>
      <c r="R188" s="80"/>
      <c r="S188" s="80"/>
      <c r="T188" s="80"/>
      <c r="U188" s="80"/>
      <c r="V188" s="80"/>
      <c r="W188" s="100"/>
      <c r="X188" s="80"/>
      <c r="Y188" s="80">
        <v>14</v>
      </c>
      <c r="Z188" s="80"/>
      <c r="AA188" s="80"/>
      <c r="AB188" s="80"/>
      <c r="AC188" s="80"/>
      <c r="AD188" s="80"/>
      <c r="AE188" s="80"/>
      <c r="AF188" s="80"/>
      <c r="AG188" s="80"/>
      <c r="AH188" s="80"/>
      <c r="AI188" s="80"/>
      <c r="AJ188" s="80"/>
      <c r="AK188" s="80"/>
      <c r="AL188" s="80"/>
      <c r="AM188" s="80"/>
      <c r="AN188" s="80"/>
      <c r="AO188" s="100">
        <v>6</v>
      </c>
      <c r="AP188" s="80"/>
      <c r="AQ188" s="80"/>
      <c r="AR188" s="80"/>
      <c r="AS188" s="80"/>
      <c r="AT188" s="80"/>
      <c r="AU188" s="80"/>
      <c r="AV188" s="80"/>
      <c r="AW188" s="80"/>
      <c r="AX188" s="80"/>
      <c r="AY188" s="80"/>
      <c r="AZ188" s="80"/>
      <c r="BA188" s="80"/>
      <c r="BB188" s="80"/>
      <c r="BC188" s="80"/>
      <c r="BD188" s="80"/>
      <c r="BE188" s="80"/>
      <c r="BF188" s="80"/>
      <c r="BG188" s="100"/>
      <c r="BH188" s="80"/>
      <c r="BI188" s="80">
        <v>1</v>
      </c>
      <c r="BJ188" s="80"/>
      <c r="BK188" s="80"/>
      <c r="BL188" s="80"/>
      <c r="BM188" s="80"/>
      <c r="BN188" s="80"/>
      <c r="BO188" s="80"/>
      <c r="BP188" s="100"/>
      <c r="BQ188" s="80"/>
      <c r="BR188" s="80"/>
      <c r="BS188" s="80"/>
      <c r="BT188" s="80"/>
      <c r="BU188" s="80"/>
      <c r="BV188" s="80"/>
      <c r="BW188" s="80"/>
      <c r="BX188" s="80"/>
      <c r="BY188" s="80"/>
      <c r="BZ188" s="80"/>
      <c r="CA188" s="80"/>
      <c r="CB188" s="80"/>
      <c r="CC188" s="80">
        <v>1</v>
      </c>
      <c r="CD188" s="80"/>
      <c r="CE188" s="100">
        <v>1</v>
      </c>
      <c r="CF188" s="80"/>
      <c r="CG188" s="80"/>
      <c r="CH188" s="80"/>
      <c r="CI188" s="80"/>
      <c r="CJ188" s="80"/>
      <c r="CK188" s="80"/>
      <c r="CL188" s="80"/>
      <c r="CM188" s="80"/>
      <c r="CN188" s="80"/>
      <c r="CO188" s="80"/>
      <c r="CP188" s="100"/>
      <c r="CQ188" s="80"/>
      <c r="CR188" s="80"/>
      <c r="CS188" s="80"/>
      <c r="CT188" s="80"/>
      <c r="CU188" s="80"/>
      <c r="CV188" s="80"/>
      <c r="CW188" s="80"/>
      <c r="CX188" s="80"/>
      <c r="CY188" s="100">
        <v>4</v>
      </c>
      <c r="CZ188" s="80">
        <v>2</v>
      </c>
      <c r="DA188" s="80"/>
      <c r="DB188" s="80"/>
      <c r="DC188" s="80"/>
      <c r="DD188" s="80"/>
      <c r="DE188" s="80"/>
      <c r="DF188" s="80"/>
      <c r="DG188" s="80"/>
    </row>
    <row r="189" spans="1:111" x14ac:dyDescent="0.2">
      <c r="A189" s="511" t="s">
        <v>645</v>
      </c>
      <c r="B189" s="106" t="s">
        <v>103</v>
      </c>
      <c r="C189" s="101">
        <v>38</v>
      </c>
      <c r="D189" s="80">
        <v>51</v>
      </c>
      <c r="E189" s="98">
        <v>2166</v>
      </c>
      <c r="F189" s="102">
        <v>29</v>
      </c>
      <c r="G189" s="102"/>
      <c r="H189" s="102"/>
      <c r="I189" s="102"/>
      <c r="J189" s="102"/>
      <c r="K189" s="102"/>
      <c r="L189" s="102">
        <v>40</v>
      </c>
      <c r="M189" s="102">
        <v>38</v>
      </c>
      <c r="N189" s="102">
        <v>14</v>
      </c>
      <c r="O189" s="102">
        <v>18</v>
      </c>
      <c r="P189" s="102"/>
      <c r="Q189" s="102"/>
      <c r="R189" s="102"/>
      <c r="S189" s="102">
        <v>22</v>
      </c>
      <c r="T189" s="102">
        <v>30</v>
      </c>
      <c r="U189" s="102">
        <v>22</v>
      </c>
      <c r="V189" s="102"/>
      <c r="W189" s="103"/>
      <c r="X189" s="102"/>
      <c r="Y189" s="102">
        <v>88</v>
      </c>
      <c r="Z189" s="102">
        <v>358</v>
      </c>
      <c r="AA189" s="102"/>
      <c r="AB189" s="102">
        <v>10</v>
      </c>
      <c r="AC189" s="102"/>
      <c r="AD189" s="102"/>
      <c r="AE189" s="102">
        <v>1</v>
      </c>
      <c r="AF189" s="102"/>
      <c r="AG189" s="102"/>
      <c r="AH189" s="102"/>
      <c r="AI189" s="102"/>
      <c r="AJ189" s="102"/>
      <c r="AK189" s="102"/>
      <c r="AL189" s="102"/>
      <c r="AM189" s="102"/>
      <c r="AN189" s="102"/>
      <c r="AO189" s="103">
        <v>73</v>
      </c>
      <c r="AP189" s="102"/>
      <c r="AQ189" s="102"/>
      <c r="AR189" s="102"/>
      <c r="AS189" s="102"/>
      <c r="AT189" s="102"/>
      <c r="AU189" s="102">
        <v>1</v>
      </c>
      <c r="AV189" s="102"/>
      <c r="AW189" s="102"/>
      <c r="AX189" s="102"/>
      <c r="AY189" s="102">
        <v>35</v>
      </c>
      <c r="AZ189" s="102">
        <v>8</v>
      </c>
      <c r="BA189" s="102">
        <v>24</v>
      </c>
      <c r="BB189" s="102">
        <v>13</v>
      </c>
      <c r="BC189" s="102"/>
      <c r="BD189" s="102">
        <v>6</v>
      </c>
      <c r="BE189" s="102"/>
      <c r="BF189" s="102"/>
      <c r="BG189" s="103"/>
      <c r="BH189" s="102"/>
      <c r="BI189" s="102">
        <v>4</v>
      </c>
      <c r="BJ189" s="102">
        <v>38</v>
      </c>
      <c r="BK189" s="102">
        <v>26</v>
      </c>
      <c r="BL189" s="102">
        <v>35</v>
      </c>
      <c r="BM189" s="102">
        <v>63</v>
      </c>
      <c r="BN189" s="102"/>
      <c r="BO189" s="102"/>
      <c r="BP189" s="103"/>
      <c r="BQ189" s="102">
        <v>86</v>
      </c>
      <c r="BR189" s="102"/>
      <c r="BS189" s="102">
        <v>29</v>
      </c>
      <c r="BT189" s="102">
        <v>102</v>
      </c>
      <c r="BU189" s="102">
        <v>46</v>
      </c>
      <c r="BV189" s="102">
        <v>5</v>
      </c>
      <c r="BW189" s="102"/>
      <c r="BX189" s="102"/>
      <c r="BY189" s="102">
        <v>14</v>
      </c>
      <c r="BZ189" s="102">
        <v>19</v>
      </c>
      <c r="CA189" s="102">
        <v>18</v>
      </c>
      <c r="CB189" s="102">
        <v>24</v>
      </c>
      <c r="CC189" s="102">
        <v>9</v>
      </c>
      <c r="CD189" s="102"/>
      <c r="CE189" s="103">
        <v>41</v>
      </c>
      <c r="CF189" s="102"/>
      <c r="CG189" s="102">
        <v>13</v>
      </c>
      <c r="CH189" s="102">
        <v>30</v>
      </c>
      <c r="CI189" s="102"/>
      <c r="CJ189" s="102"/>
      <c r="CK189" s="102">
        <v>34</v>
      </c>
      <c r="CL189" s="102"/>
      <c r="CM189" s="102"/>
      <c r="CN189" s="102">
        <v>67</v>
      </c>
      <c r="CO189" s="102"/>
      <c r="CP189" s="103">
        <v>92</v>
      </c>
      <c r="CQ189" s="102"/>
      <c r="CR189" s="102"/>
      <c r="CS189" s="102">
        <v>16</v>
      </c>
      <c r="CT189" s="102">
        <v>42</v>
      </c>
      <c r="CU189" s="102">
        <v>29</v>
      </c>
      <c r="CV189" s="102">
        <v>56</v>
      </c>
      <c r="CW189" s="102"/>
      <c r="CX189" s="102"/>
      <c r="CY189" s="103">
        <v>74</v>
      </c>
      <c r="CZ189" s="102">
        <v>33</v>
      </c>
      <c r="DA189" s="102"/>
      <c r="DB189" s="102">
        <v>26</v>
      </c>
      <c r="DC189" s="102">
        <v>30</v>
      </c>
      <c r="DD189" s="102">
        <v>95</v>
      </c>
      <c r="DE189" s="102">
        <v>87</v>
      </c>
      <c r="DF189" s="102">
        <v>53</v>
      </c>
      <c r="DG189" s="102"/>
    </row>
    <row r="190" spans="1:111" x14ac:dyDescent="0.2">
      <c r="A190" s="511"/>
      <c r="B190" s="109" t="s">
        <v>184</v>
      </c>
      <c r="C190" s="101">
        <v>1</v>
      </c>
      <c r="D190" s="80">
        <v>4</v>
      </c>
      <c r="E190" s="98">
        <v>35</v>
      </c>
      <c r="F190" s="80">
        <v>1</v>
      </c>
      <c r="G190" s="80"/>
      <c r="H190" s="80"/>
      <c r="I190" s="80"/>
      <c r="J190" s="80"/>
      <c r="K190" s="80"/>
      <c r="L190" s="80"/>
      <c r="M190" s="80"/>
      <c r="N190" s="80"/>
      <c r="O190" s="80"/>
      <c r="P190" s="80"/>
      <c r="Q190" s="80"/>
      <c r="R190" s="80"/>
      <c r="S190" s="80"/>
      <c r="T190" s="80"/>
      <c r="U190" s="80"/>
      <c r="V190" s="80"/>
      <c r="W190" s="100"/>
      <c r="X190" s="80"/>
      <c r="Y190" s="80"/>
      <c r="Z190" s="80">
        <v>31</v>
      </c>
      <c r="AA190" s="80"/>
      <c r="AB190" s="80"/>
      <c r="AC190" s="80"/>
      <c r="AD190" s="80"/>
      <c r="AE190" s="80"/>
      <c r="AF190" s="80"/>
      <c r="AG190" s="80"/>
      <c r="AH190" s="80"/>
      <c r="AI190" s="80"/>
      <c r="AJ190" s="80"/>
      <c r="AK190" s="80"/>
      <c r="AL190" s="80"/>
      <c r="AM190" s="80"/>
      <c r="AN190" s="80"/>
      <c r="AO190" s="100">
        <v>2</v>
      </c>
      <c r="AP190" s="80"/>
      <c r="AQ190" s="80"/>
      <c r="AR190" s="80"/>
      <c r="AS190" s="80"/>
      <c r="AT190" s="80"/>
      <c r="AU190" s="80"/>
      <c r="AV190" s="80"/>
      <c r="AW190" s="80"/>
      <c r="AX190" s="80"/>
      <c r="AY190" s="80"/>
      <c r="AZ190" s="80"/>
      <c r="BA190" s="80"/>
      <c r="BB190" s="80"/>
      <c r="BC190" s="80"/>
      <c r="BD190" s="80"/>
      <c r="BE190" s="80"/>
      <c r="BF190" s="80"/>
      <c r="BG190" s="100"/>
      <c r="BH190" s="80"/>
      <c r="BI190" s="80"/>
      <c r="BJ190" s="80"/>
      <c r="BK190" s="80"/>
      <c r="BL190" s="80"/>
      <c r="BM190" s="80"/>
      <c r="BN190" s="80"/>
      <c r="BO190" s="80"/>
      <c r="BP190" s="100"/>
      <c r="BQ190" s="80">
        <v>1</v>
      </c>
      <c r="BR190" s="80"/>
      <c r="BS190" s="80"/>
      <c r="BT190" s="80"/>
      <c r="BU190" s="80"/>
      <c r="BV190" s="80"/>
      <c r="BW190" s="80"/>
      <c r="BX190" s="80"/>
      <c r="BY190" s="80"/>
      <c r="BZ190" s="80"/>
      <c r="CA190" s="80"/>
      <c r="CB190" s="80"/>
      <c r="CC190" s="80"/>
      <c r="CD190" s="80"/>
      <c r="CE190" s="100"/>
      <c r="CF190" s="80"/>
      <c r="CG190" s="80"/>
      <c r="CH190" s="80"/>
      <c r="CI190" s="80"/>
      <c r="CJ190" s="80"/>
      <c r="CK190" s="80"/>
      <c r="CL190" s="80"/>
      <c r="CM190" s="80"/>
      <c r="CN190" s="80"/>
      <c r="CO190" s="80"/>
      <c r="CP190" s="100"/>
      <c r="CQ190" s="80"/>
      <c r="CR190" s="80"/>
      <c r="CS190" s="80"/>
      <c r="CT190" s="80"/>
      <c r="CU190" s="80"/>
      <c r="CV190" s="80"/>
      <c r="CW190" s="80"/>
      <c r="CX190" s="80"/>
      <c r="CY190" s="100"/>
      <c r="CZ190" s="80"/>
      <c r="DA190" s="80"/>
      <c r="DB190" s="80"/>
      <c r="DC190" s="80"/>
      <c r="DD190" s="80"/>
      <c r="DE190" s="80"/>
      <c r="DF190" s="80"/>
      <c r="DG190" s="80"/>
    </row>
    <row r="191" spans="1:111" x14ac:dyDescent="0.2">
      <c r="A191" s="511"/>
      <c r="B191" s="105" t="s">
        <v>81</v>
      </c>
      <c r="C191" s="99"/>
      <c r="D191" s="80">
        <v>3</v>
      </c>
      <c r="E191" s="98">
        <v>41</v>
      </c>
      <c r="F191" s="80"/>
      <c r="G191" s="80"/>
      <c r="H191" s="80"/>
      <c r="I191" s="80"/>
      <c r="J191" s="80"/>
      <c r="K191" s="80"/>
      <c r="L191" s="80"/>
      <c r="M191" s="80"/>
      <c r="N191" s="80"/>
      <c r="O191" s="80"/>
      <c r="P191" s="80"/>
      <c r="Q191" s="80"/>
      <c r="R191" s="80"/>
      <c r="S191" s="80"/>
      <c r="T191" s="80"/>
      <c r="U191" s="80"/>
      <c r="V191" s="80"/>
      <c r="W191" s="100"/>
      <c r="X191" s="80"/>
      <c r="Y191" s="80"/>
      <c r="Z191" s="80">
        <v>37</v>
      </c>
      <c r="AA191" s="80"/>
      <c r="AB191" s="80"/>
      <c r="AC191" s="80"/>
      <c r="AD191" s="80"/>
      <c r="AE191" s="80"/>
      <c r="AF191" s="80"/>
      <c r="AG191" s="80"/>
      <c r="AH191" s="80"/>
      <c r="AI191" s="80"/>
      <c r="AJ191" s="80"/>
      <c r="AK191" s="80"/>
      <c r="AL191" s="80"/>
      <c r="AM191" s="80"/>
      <c r="AN191" s="80"/>
      <c r="AO191" s="100">
        <v>1</v>
      </c>
      <c r="AP191" s="80"/>
      <c r="AQ191" s="80"/>
      <c r="AR191" s="80"/>
      <c r="AS191" s="80"/>
      <c r="AT191" s="80"/>
      <c r="AU191" s="80"/>
      <c r="AV191" s="80"/>
      <c r="AW191" s="80"/>
      <c r="AX191" s="80"/>
      <c r="AY191" s="80"/>
      <c r="AZ191" s="80"/>
      <c r="BA191" s="80"/>
      <c r="BB191" s="80"/>
      <c r="BC191" s="80"/>
      <c r="BD191" s="80"/>
      <c r="BE191" s="80"/>
      <c r="BF191" s="80"/>
      <c r="BG191" s="100"/>
      <c r="BH191" s="80"/>
      <c r="BI191" s="80"/>
      <c r="BJ191" s="80"/>
      <c r="BK191" s="80"/>
      <c r="BL191" s="80"/>
      <c r="BM191" s="80"/>
      <c r="BN191" s="80"/>
      <c r="BO191" s="80"/>
      <c r="BP191" s="100"/>
      <c r="BQ191" s="80"/>
      <c r="BR191" s="80"/>
      <c r="BS191" s="80"/>
      <c r="BT191" s="80"/>
      <c r="BU191" s="80"/>
      <c r="BV191" s="80"/>
      <c r="BW191" s="80"/>
      <c r="BX191" s="80"/>
      <c r="BY191" s="80"/>
      <c r="BZ191" s="80"/>
      <c r="CA191" s="80"/>
      <c r="CB191" s="80"/>
      <c r="CC191" s="80"/>
      <c r="CD191" s="80"/>
      <c r="CE191" s="100"/>
      <c r="CF191" s="80"/>
      <c r="CG191" s="80"/>
      <c r="CH191" s="80"/>
      <c r="CI191" s="80"/>
      <c r="CJ191" s="80"/>
      <c r="CK191" s="80"/>
      <c r="CL191" s="80"/>
      <c r="CM191" s="80"/>
      <c r="CN191" s="80"/>
      <c r="CO191" s="80"/>
      <c r="CP191" s="100"/>
      <c r="CQ191" s="80"/>
      <c r="CR191" s="80"/>
      <c r="CS191" s="80"/>
      <c r="CT191" s="80"/>
      <c r="CU191" s="80"/>
      <c r="CV191" s="80"/>
      <c r="CW191" s="80"/>
      <c r="CX191" s="80"/>
      <c r="CY191" s="100"/>
      <c r="CZ191" s="80"/>
      <c r="DA191" s="80"/>
      <c r="DB191" s="80"/>
      <c r="DC191" s="80"/>
      <c r="DD191" s="80">
        <v>3</v>
      </c>
      <c r="DE191" s="80"/>
      <c r="DF191" s="80"/>
      <c r="DG191" s="80"/>
    </row>
    <row r="192" spans="1:111" ht="16" thickBot="1" x14ac:dyDescent="0.25">
      <c r="A192" s="511"/>
      <c r="B192" s="108" t="s">
        <v>158</v>
      </c>
      <c r="C192" s="101">
        <v>5</v>
      </c>
      <c r="D192" s="80">
        <v>1</v>
      </c>
      <c r="E192" s="98">
        <v>196</v>
      </c>
      <c r="F192" s="80"/>
      <c r="G192" s="80"/>
      <c r="H192" s="80"/>
      <c r="I192" s="80"/>
      <c r="J192" s="80"/>
      <c r="K192" s="80"/>
      <c r="L192" s="80"/>
      <c r="M192" s="80"/>
      <c r="N192" s="80"/>
      <c r="O192" s="80"/>
      <c r="P192" s="80"/>
      <c r="Q192" s="80"/>
      <c r="R192" s="80"/>
      <c r="S192" s="80"/>
      <c r="T192" s="80"/>
      <c r="U192" s="80"/>
      <c r="V192" s="80"/>
      <c r="W192" s="100"/>
      <c r="X192" s="80"/>
      <c r="Y192" s="80"/>
      <c r="Z192" s="80">
        <v>196</v>
      </c>
      <c r="AA192" s="80"/>
      <c r="AB192" s="80"/>
      <c r="AC192" s="80"/>
      <c r="AD192" s="80"/>
      <c r="AE192" s="80"/>
      <c r="AF192" s="80"/>
      <c r="AG192" s="80"/>
      <c r="AH192" s="80"/>
      <c r="AI192" s="80"/>
      <c r="AJ192" s="80"/>
      <c r="AK192" s="80"/>
      <c r="AL192" s="80"/>
      <c r="AM192" s="80"/>
      <c r="AN192" s="80"/>
      <c r="AO192" s="100"/>
      <c r="AP192" s="80"/>
      <c r="AQ192" s="80"/>
      <c r="AR192" s="80"/>
      <c r="AS192" s="80"/>
      <c r="AT192" s="80"/>
      <c r="AU192" s="80"/>
      <c r="AV192" s="80"/>
      <c r="AW192" s="80"/>
      <c r="AX192" s="80"/>
      <c r="AY192" s="80"/>
      <c r="AZ192" s="80"/>
      <c r="BA192" s="80"/>
      <c r="BB192" s="80"/>
      <c r="BC192" s="80"/>
      <c r="BD192" s="80"/>
      <c r="BE192" s="80"/>
      <c r="BF192" s="80"/>
      <c r="BG192" s="100"/>
      <c r="BH192" s="80"/>
      <c r="BI192" s="80"/>
      <c r="BJ192" s="80"/>
      <c r="BK192" s="80"/>
      <c r="BL192" s="80"/>
      <c r="BM192" s="80"/>
      <c r="BN192" s="80"/>
      <c r="BO192" s="80"/>
      <c r="BP192" s="100"/>
      <c r="BQ192" s="80"/>
      <c r="BR192" s="80"/>
      <c r="BS192" s="80"/>
      <c r="BT192" s="80"/>
      <c r="BU192" s="80"/>
      <c r="BV192" s="80"/>
      <c r="BW192" s="80"/>
      <c r="BX192" s="80"/>
      <c r="BY192" s="80"/>
      <c r="BZ192" s="80"/>
      <c r="CA192" s="80"/>
      <c r="CB192" s="80"/>
      <c r="CC192" s="80"/>
      <c r="CD192" s="80"/>
      <c r="CE192" s="100"/>
      <c r="CF192" s="80"/>
      <c r="CG192" s="80"/>
      <c r="CH192" s="80"/>
      <c r="CI192" s="80"/>
      <c r="CJ192" s="80"/>
      <c r="CK192" s="80"/>
      <c r="CL192" s="80"/>
      <c r="CM192" s="80"/>
      <c r="CN192" s="80"/>
      <c r="CO192" s="80"/>
      <c r="CP192" s="100"/>
      <c r="CQ192" s="80"/>
      <c r="CR192" s="80"/>
      <c r="CS192" s="80"/>
      <c r="CT192" s="80"/>
      <c r="CU192" s="80"/>
      <c r="CV192" s="80"/>
      <c r="CW192" s="80"/>
      <c r="CX192" s="80"/>
      <c r="CY192" s="100"/>
      <c r="CZ192" s="80"/>
      <c r="DA192" s="80"/>
      <c r="DB192" s="80"/>
      <c r="DC192" s="80"/>
      <c r="DD192" s="80"/>
      <c r="DE192" s="80"/>
      <c r="DF192" s="80"/>
      <c r="DG192" s="80"/>
    </row>
    <row r="193" spans="1:111" x14ac:dyDescent="0.2">
      <c r="A193" s="511" t="s">
        <v>646</v>
      </c>
      <c r="B193" s="106" t="s">
        <v>103</v>
      </c>
      <c r="C193" s="101">
        <v>16</v>
      </c>
      <c r="D193" s="80">
        <v>53</v>
      </c>
      <c r="E193" s="98">
        <v>11141</v>
      </c>
      <c r="F193" s="102">
        <v>52</v>
      </c>
      <c r="G193" s="102"/>
      <c r="H193" s="102"/>
      <c r="I193" s="102">
        <v>2</v>
      </c>
      <c r="J193" s="102"/>
      <c r="K193" s="102"/>
      <c r="L193" s="102">
        <v>115</v>
      </c>
      <c r="M193" s="102">
        <v>104</v>
      </c>
      <c r="N193" s="102">
        <v>227</v>
      </c>
      <c r="O193" s="102">
        <v>133</v>
      </c>
      <c r="P193" s="102"/>
      <c r="Q193" s="102"/>
      <c r="R193" s="102"/>
      <c r="S193" s="102">
        <v>84</v>
      </c>
      <c r="T193" s="102">
        <v>78</v>
      </c>
      <c r="U193" s="102">
        <v>97</v>
      </c>
      <c r="V193" s="102"/>
      <c r="W193" s="103"/>
      <c r="X193" s="102"/>
      <c r="Y193" s="102">
        <v>69</v>
      </c>
      <c r="Z193" s="102"/>
      <c r="AA193" s="102"/>
      <c r="AB193" s="102">
        <v>131</v>
      </c>
      <c r="AC193" s="102">
        <v>2</v>
      </c>
      <c r="AD193" s="102"/>
      <c r="AE193" s="102"/>
      <c r="AF193" s="102"/>
      <c r="AG193" s="102"/>
      <c r="AH193" s="102"/>
      <c r="AI193" s="102"/>
      <c r="AJ193" s="102"/>
      <c r="AK193" s="102"/>
      <c r="AL193" s="102"/>
      <c r="AM193" s="102"/>
      <c r="AN193" s="102"/>
      <c r="AO193" s="103">
        <v>692</v>
      </c>
      <c r="AP193" s="102"/>
      <c r="AQ193" s="102"/>
      <c r="AR193" s="102"/>
      <c r="AS193" s="102"/>
      <c r="AT193" s="102"/>
      <c r="AU193" s="102">
        <v>4</v>
      </c>
      <c r="AV193" s="102"/>
      <c r="AW193" s="102"/>
      <c r="AX193" s="102"/>
      <c r="AY193" s="102">
        <v>469</v>
      </c>
      <c r="AZ193" s="102">
        <v>195</v>
      </c>
      <c r="BA193" s="102">
        <v>438</v>
      </c>
      <c r="BB193" s="102">
        <v>308</v>
      </c>
      <c r="BC193" s="102"/>
      <c r="BD193" s="102">
        <v>155</v>
      </c>
      <c r="BE193" s="102"/>
      <c r="BF193" s="102">
        <v>24</v>
      </c>
      <c r="BG193" s="103"/>
      <c r="BH193" s="102"/>
      <c r="BI193" s="102">
        <v>11</v>
      </c>
      <c r="BJ193" s="102">
        <v>155</v>
      </c>
      <c r="BK193" s="102">
        <v>139</v>
      </c>
      <c r="BL193" s="102">
        <v>330</v>
      </c>
      <c r="BM193" s="102">
        <v>103</v>
      </c>
      <c r="BN193" s="102"/>
      <c r="BO193" s="102"/>
      <c r="BP193" s="103"/>
      <c r="BQ193" s="102">
        <v>761</v>
      </c>
      <c r="BR193" s="102">
        <v>784</v>
      </c>
      <c r="BS193" s="102">
        <v>219</v>
      </c>
      <c r="BT193" s="102">
        <v>446</v>
      </c>
      <c r="BU193" s="102">
        <v>368</v>
      </c>
      <c r="BV193" s="102">
        <v>315</v>
      </c>
      <c r="BW193" s="102"/>
      <c r="BX193" s="102"/>
      <c r="BY193" s="102">
        <v>280</v>
      </c>
      <c r="BZ193" s="102">
        <v>327</v>
      </c>
      <c r="CA193" s="102">
        <v>169</v>
      </c>
      <c r="CB193" s="102">
        <v>150</v>
      </c>
      <c r="CC193" s="102">
        <v>429</v>
      </c>
      <c r="CD193" s="102"/>
      <c r="CE193" s="103">
        <v>133</v>
      </c>
      <c r="CF193" s="102"/>
      <c r="CG193" s="102">
        <v>139</v>
      </c>
      <c r="CH193" s="102">
        <v>95</v>
      </c>
      <c r="CI193" s="102"/>
      <c r="CJ193" s="102"/>
      <c r="CK193" s="102">
        <v>92</v>
      </c>
      <c r="CL193" s="102"/>
      <c r="CM193" s="102"/>
      <c r="CN193" s="102">
        <v>143</v>
      </c>
      <c r="CO193" s="102"/>
      <c r="CP193" s="103">
        <v>312</v>
      </c>
      <c r="CQ193" s="102"/>
      <c r="CR193" s="102"/>
      <c r="CS193" s="102">
        <v>68</v>
      </c>
      <c r="CT193" s="102">
        <v>100</v>
      </c>
      <c r="CU193" s="102">
        <v>153</v>
      </c>
      <c r="CV193" s="102">
        <v>188</v>
      </c>
      <c r="CW193" s="102"/>
      <c r="CX193" s="102"/>
      <c r="CY193" s="103">
        <v>327</v>
      </c>
      <c r="CZ193" s="102">
        <v>114</v>
      </c>
      <c r="DA193" s="102"/>
      <c r="DB193" s="102">
        <v>231</v>
      </c>
      <c r="DC193" s="102">
        <v>129</v>
      </c>
      <c r="DD193" s="102">
        <v>197</v>
      </c>
      <c r="DE193" s="102">
        <v>210</v>
      </c>
      <c r="DF193" s="102">
        <v>145</v>
      </c>
      <c r="DG193" s="102"/>
    </row>
    <row r="194" spans="1:111" x14ac:dyDescent="0.2">
      <c r="A194" s="511"/>
      <c r="B194" s="109" t="s">
        <v>184</v>
      </c>
      <c r="C194" s="101">
        <v>8</v>
      </c>
      <c r="D194" s="80">
        <v>21</v>
      </c>
      <c r="E194" s="98">
        <v>165</v>
      </c>
      <c r="F194" s="80">
        <v>4</v>
      </c>
      <c r="G194" s="80"/>
      <c r="H194" s="80"/>
      <c r="I194" s="80"/>
      <c r="J194" s="80"/>
      <c r="K194" s="80"/>
      <c r="L194" s="80"/>
      <c r="M194" s="80"/>
      <c r="N194" s="80"/>
      <c r="O194" s="80"/>
      <c r="P194" s="80"/>
      <c r="Q194" s="80"/>
      <c r="R194" s="80"/>
      <c r="S194" s="80"/>
      <c r="T194" s="80"/>
      <c r="U194" s="80"/>
      <c r="V194" s="80"/>
      <c r="W194" s="100"/>
      <c r="X194" s="80"/>
      <c r="Y194" s="80">
        <v>32</v>
      </c>
      <c r="Z194" s="80"/>
      <c r="AA194" s="80"/>
      <c r="AB194" s="80">
        <v>1</v>
      </c>
      <c r="AC194" s="80"/>
      <c r="AD194" s="80"/>
      <c r="AE194" s="80"/>
      <c r="AF194" s="80"/>
      <c r="AG194" s="80"/>
      <c r="AH194" s="80"/>
      <c r="AI194" s="80"/>
      <c r="AJ194" s="80"/>
      <c r="AK194" s="80"/>
      <c r="AL194" s="80"/>
      <c r="AM194" s="80"/>
      <c r="AN194" s="80"/>
      <c r="AO194" s="100">
        <v>7</v>
      </c>
      <c r="AP194" s="80"/>
      <c r="AQ194" s="80"/>
      <c r="AR194" s="80"/>
      <c r="AS194" s="80"/>
      <c r="AT194" s="80"/>
      <c r="AU194" s="80"/>
      <c r="AV194" s="80"/>
      <c r="AW194" s="80"/>
      <c r="AX194" s="80"/>
      <c r="AY194" s="80">
        <v>1</v>
      </c>
      <c r="AZ194" s="80">
        <v>1</v>
      </c>
      <c r="BA194" s="80">
        <v>17</v>
      </c>
      <c r="BB194" s="80">
        <v>2</v>
      </c>
      <c r="BC194" s="80"/>
      <c r="BD194" s="80">
        <v>1</v>
      </c>
      <c r="BE194" s="80"/>
      <c r="BF194" s="80"/>
      <c r="BG194" s="100"/>
      <c r="BH194" s="80"/>
      <c r="BI194" s="80"/>
      <c r="BJ194" s="80">
        <v>1</v>
      </c>
      <c r="BK194" s="80"/>
      <c r="BL194" s="80">
        <v>4</v>
      </c>
      <c r="BM194" s="80"/>
      <c r="BN194" s="80"/>
      <c r="BO194" s="80"/>
      <c r="BP194" s="100"/>
      <c r="BQ194" s="80">
        <v>3</v>
      </c>
      <c r="BR194" s="80">
        <v>60</v>
      </c>
      <c r="BS194" s="80"/>
      <c r="BT194" s="80"/>
      <c r="BU194" s="80"/>
      <c r="BV194" s="80"/>
      <c r="BW194" s="80"/>
      <c r="BX194" s="80"/>
      <c r="BY194" s="80"/>
      <c r="BZ194" s="80"/>
      <c r="CA194" s="80">
        <v>3</v>
      </c>
      <c r="CB194" s="80"/>
      <c r="CC194" s="80"/>
      <c r="CD194" s="80"/>
      <c r="CE194" s="100"/>
      <c r="CF194" s="80"/>
      <c r="CG194" s="80"/>
      <c r="CH194" s="80"/>
      <c r="CI194" s="80"/>
      <c r="CJ194" s="80"/>
      <c r="CK194" s="80">
        <v>1</v>
      </c>
      <c r="CL194" s="80"/>
      <c r="CM194" s="80"/>
      <c r="CN194" s="80"/>
      <c r="CO194" s="80"/>
      <c r="CP194" s="100"/>
      <c r="CQ194" s="80"/>
      <c r="CR194" s="80"/>
      <c r="CS194" s="80"/>
      <c r="CT194" s="80"/>
      <c r="CU194" s="80"/>
      <c r="CV194" s="80"/>
      <c r="CW194" s="80"/>
      <c r="CX194" s="80"/>
      <c r="CY194" s="100">
        <v>2</v>
      </c>
      <c r="CZ194" s="80">
        <v>17</v>
      </c>
      <c r="DA194" s="80"/>
      <c r="DB194" s="80">
        <v>2</v>
      </c>
      <c r="DC194" s="80">
        <v>4</v>
      </c>
      <c r="DD194" s="80">
        <v>1</v>
      </c>
      <c r="DE194" s="80"/>
      <c r="DF194" s="80">
        <v>1</v>
      </c>
      <c r="DG194" s="80"/>
    </row>
    <row r="195" spans="1:111" x14ac:dyDescent="0.2">
      <c r="A195" s="511"/>
      <c r="B195" s="105" t="s">
        <v>81</v>
      </c>
      <c r="C195" s="101">
        <v>59</v>
      </c>
      <c r="D195" s="80">
        <v>33</v>
      </c>
      <c r="E195" s="98">
        <v>939</v>
      </c>
      <c r="F195" s="80">
        <v>40</v>
      </c>
      <c r="G195" s="80"/>
      <c r="H195" s="80"/>
      <c r="I195" s="80"/>
      <c r="J195" s="80"/>
      <c r="K195" s="80"/>
      <c r="L195" s="80">
        <v>1</v>
      </c>
      <c r="M195" s="80">
        <v>1</v>
      </c>
      <c r="N195" s="80"/>
      <c r="O195" s="80">
        <v>1</v>
      </c>
      <c r="P195" s="80"/>
      <c r="Q195" s="80"/>
      <c r="R195" s="80"/>
      <c r="S195" s="80"/>
      <c r="T195" s="80"/>
      <c r="U195" s="80"/>
      <c r="V195" s="80"/>
      <c r="W195" s="100"/>
      <c r="X195" s="80"/>
      <c r="Y195" s="80">
        <v>404</v>
      </c>
      <c r="Z195" s="80">
        <v>2</v>
      </c>
      <c r="AA195" s="80"/>
      <c r="AB195" s="80">
        <v>2</v>
      </c>
      <c r="AC195" s="80"/>
      <c r="AD195" s="80"/>
      <c r="AE195" s="80"/>
      <c r="AF195" s="80"/>
      <c r="AG195" s="80"/>
      <c r="AH195" s="80"/>
      <c r="AI195" s="80"/>
      <c r="AJ195" s="80"/>
      <c r="AK195" s="80"/>
      <c r="AL195" s="80"/>
      <c r="AM195" s="80"/>
      <c r="AN195" s="80"/>
      <c r="AO195" s="100">
        <v>73</v>
      </c>
      <c r="AP195" s="80"/>
      <c r="AQ195" s="80"/>
      <c r="AR195" s="80"/>
      <c r="AS195" s="80"/>
      <c r="AT195" s="80"/>
      <c r="AU195" s="80">
        <v>8</v>
      </c>
      <c r="AV195" s="80"/>
      <c r="AW195" s="80"/>
      <c r="AX195" s="80"/>
      <c r="AY195" s="80">
        <v>2</v>
      </c>
      <c r="AZ195" s="80"/>
      <c r="BA195" s="80">
        <v>7</v>
      </c>
      <c r="BB195" s="80">
        <v>1</v>
      </c>
      <c r="BC195" s="80"/>
      <c r="BD195" s="80">
        <v>1</v>
      </c>
      <c r="BE195" s="80"/>
      <c r="BF195" s="80">
        <v>5</v>
      </c>
      <c r="BG195" s="100"/>
      <c r="BH195" s="80"/>
      <c r="BI195" s="80">
        <v>7</v>
      </c>
      <c r="BJ195" s="80">
        <v>1</v>
      </c>
      <c r="BK195" s="80"/>
      <c r="BL195" s="80"/>
      <c r="BM195" s="80">
        <v>1</v>
      </c>
      <c r="BN195" s="80"/>
      <c r="BO195" s="80"/>
      <c r="BP195" s="100">
        <v>1</v>
      </c>
      <c r="BQ195" s="80">
        <v>63</v>
      </c>
      <c r="BR195" s="80">
        <v>184</v>
      </c>
      <c r="BS195" s="80">
        <v>1</v>
      </c>
      <c r="BT195" s="80">
        <v>24</v>
      </c>
      <c r="BU195" s="80">
        <v>3</v>
      </c>
      <c r="BV195" s="80"/>
      <c r="BW195" s="80"/>
      <c r="BX195" s="80"/>
      <c r="BY195" s="80">
        <v>1</v>
      </c>
      <c r="BZ195" s="80"/>
      <c r="CA195" s="80"/>
      <c r="CB195" s="80"/>
      <c r="CC195" s="80"/>
      <c r="CD195" s="80"/>
      <c r="CE195" s="100">
        <v>1</v>
      </c>
      <c r="CF195" s="80"/>
      <c r="CG195" s="80"/>
      <c r="CH195" s="80">
        <v>1</v>
      </c>
      <c r="CI195" s="80"/>
      <c r="CJ195" s="80"/>
      <c r="CK195" s="80"/>
      <c r="CL195" s="80"/>
      <c r="CM195" s="80"/>
      <c r="CN195" s="80"/>
      <c r="CO195" s="80"/>
      <c r="CP195" s="100">
        <v>1</v>
      </c>
      <c r="CQ195" s="80"/>
      <c r="CR195" s="80"/>
      <c r="CS195" s="80"/>
      <c r="CT195" s="80"/>
      <c r="CU195" s="80"/>
      <c r="CV195" s="80">
        <v>1</v>
      </c>
      <c r="CW195" s="80"/>
      <c r="CX195" s="80"/>
      <c r="CY195" s="100">
        <v>8</v>
      </c>
      <c r="CZ195" s="80">
        <v>87</v>
      </c>
      <c r="DA195" s="80"/>
      <c r="DB195" s="80">
        <v>2</v>
      </c>
      <c r="DC195" s="80">
        <v>1</v>
      </c>
      <c r="DD195" s="80"/>
      <c r="DE195" s="80">
        <v>3</v>
      </c>
      <c r="DF195" s="80"/>
      <c r="DG195" s="80"/>
    </row>
    <row r="196" spans="1:111" ht="16" thickBot="1" x14ac:dyDescent="0.25">
      <c r="A196" s="511"/>
      <c r="B196" s="108" t="s">
        <v>158</v>
      </c>
      <c r="C196" s="99"/>
      <c r="D196" s="80">
        <v>2</v>
      </c>
      <c r="E196" s="98">
        <v>111</v>
      </c>
      <c r="F196" s="80"/>
      <c r="G196" s="80"/>
      <c r="H196" s="80"/>
      <c r="I196" s="80"/>
      <c r="J196" s="80"/>
      <c r="K196" s="80"/>
      <c r="L196" s="80"/>
      <c r="M196" s="80"/>
      <c r="N196" s="80"/>
      <c r="O196" s="80"/>
      <c r="P196" s="80"/>
      <c r="Q196" s="80"/>
      <c r="R196" s="80"/>
      <c r="S196" s="80"/>
      <c r="T196" s="80"/>
      <c r="U196" s="80"/>
      <c r="V196" s="80"/>
      <c r="W196" s="100"/>
      <c r="X196" s="80"/>
      <c r="Y196" s="80"/>
      <c r="Z196" s="80"/>
      <c r="AA196" s="80"/>
      <c r="AB196" s="80"/>
      <c r="AC196" s="80"/>
      <c r="AD196" s="80"/>
      <c r="AE196" s="80"/>
      <c r="AF196" s="80"/>
      <c r="AG196" s="80"/>
      <c r="AH196" s="80"/>
      <c r="AI196" s="80"/>
      <c r="AJ196" s="80"/>
      <c r="AK196" s="80"/>
      <c r="AL196" s="80"/>
      <c r="AM196" s="80"/>
      <c r="AN196" s="80"/>
      <c r="AO196" s="100">
        <v>1</v>
      </c>
      <c r="AP196" s="80"/>
      <c r="AQ196" s="80"/>
      <c r="AR196" s="80"/>
      <c r="AS196" s="80"/>
      <c r="AT196" s="80"/>
      <c r="AU196" s="80"/>
      <c r="AV196" s="80"/>
      <c r="AW196" s="80"/>
      <c r="AX196" s="80"/>
      <c r="AY196" s="80"/>
      <c r="AZ196" s="80"/>
      <c r="BA196" s="80"/>
      <c r="BB196" s="80"/>
      <c r="BC196" s="80"/>
      <c r="BD196" s="80"/>
      <c r="BE196" s="80"/>
      <c r="BF196" s="80"/>
      <c r="BG196" s="100"/>
      <c r="BH196" s="80"/>
      <c r="BI196" s="80"/>
      <c r="BJ196" s="80"/>
      <c r="BK196" s="80"/>
      <c r="BL196" s="80"/>
      <c r="BM196" s="80"/>
      <c r="BN196" s="80"/>
      <c r="BO196" s="80"/>
      <c r="BP196" s="100"/>
      <c r="BQ196" s="80"/>
      <c r="BR196" s="80">
        <v>110</v>
      </c>
      <c r="BS196" s="80"/>
      <c r="BT196" s="80"/>
      <c r="BU196" s="80"/>
      <c r="BV196" s="80"/>
      <c r="BW196" s="80"/>
      <c r="BX196" s="80"/>
      <c r="BY196" s="80"/>
      <c r="BZ196" s="80"/>
      <c r="CA196" s="80"/>
      <c r="CB196" s="80"/>
      <c r="CC196" s="80"/>
      <c r="CD196" s="80"/>
      <c r="CE196" s="100"/>
      <c r="CF196" s="80"/>
      <c r="CG196" s="80"/>
      <c r="CH196" s="80"/>
      <c r="CI196" s="80"/>
      <c r="CJ196" s="80"/>
      <c r="CK196" s="80"/>
      <c r="CL196" s="80"/>
      <c r="CM196" s="80"/>
      <c r="CN196" s="80"/>
      <c r="CO196" s="80"/>
      <c r="CP196" s="100"/>
      <c r="CQ196" s="80"/>
      <c r="CR196" s="80"/>
      <c r="CS196" s="80"/>
      <c r="CT196" s="80"/>
      <c r="CU196" s="80"/>
      <c r="CV196" s="80"/>
      <c r="CW196" s="80"/>
      <c r="CX196" s="80"/>
      <c r="CY196" s="100"/>
      <c r="CZ196" s="80"/>
      <c r="DA196" s="80"/>
      <c r="DB196" s="80"/>
      <c r="DC196" s="80"/>
      <c r="DD196" s="80"/>
      <c r="DE196" s="80"/>
      <c r="DF196" s="80"/>
      <c r="DG196" s="80"/>
    </row>
    <row r="197" spans="1:111" ht="26" customHeight="1" x14ac:dyDescent="0.2">
      <c r="A197" s="511" t="s">
        <v>647</v>
      </c>
      <c r="B197" s="106" t="s">
        <v>103</v>
      </c>
      <c r="C197" s="101">
        <v>43</v>
      </c>
      <c r="D197" s="80">
        <v>53</v>
      </c>
      <c r="E197" s="98">
        <v>6855</v>
      </c>
      <c r="F197" s="102">
        <v>28</v>
      </c>
      <c r="G197" s="102"/>
      <c r="H197" s="102"/>
      <c r="I197" s="102">
        <v>13</v>
      </c>
      <c r="J197" s="102"/>
      <c r="K197" s="102"/>
      <c r="L197" s="102">
        <v>87</v>
      </c>
      <c r="M197" s="102">
        <v>177</v>
      </c>
      <c r="N197" s="102">
        <v>102</v>
      </c>
      <c r="O197" s="102">
        <v>241</v>
      </c>
      <c r="P197" s="102"/>
      <c r="Q197" s="102"/>
      <c r="R197" s="102"/>
      <c r="S197" s="102">
        <v>56</v>
      </c>
      <c r="T197" s="102">
        <v>67</v>
      </c>
      <c r="U197" s="102">
        <v>61</v>
      </c>
      <c r="V197" s="102"/>
      <c r="W197" s="103"/>
      <c r="X197" s="102"/>
      <c r="Y197" s="102">
        <v>160</v>
      </c>
      <c r="Z197" s="102"/>
      <c r="AA197" s="102"/>
      <c r="AB197" s="102">
        <v>90</v>
      </c>
      <c r="AC197" s="102"/>
      <c r="AD197" s="102"/>
      <c r="AE197" s="102"/>
      <c r="AF197" s="102"/>
      <c r="AG197" s="102"/>
      <c r="AH197" s="102"/>
      <c r="AI197" s="102"/>
      <c r="AJ197" s="102"/>
      <c r="AK197" s="102"/>
      <c r="AL197" s="102">
        <v>1</v>
      </c>
      <c r="AM197" s="102"/>
      <c r="AN197" s="102"/>
      <c r="AO197" s="103">
        <v>253</v>
      </c>
      <c r="AP197" s="102"/>
      <c r="AQ197" s="102"/>
      <c r="AR197" s="102"/>
      <c r="AS197" s="102"/>
      <c r="AT197" s="102"/>
      <c r="AU197" s="102">
        <v>2</v>
      </c>
      <c r="AV197" s="102"/>
      <c r="AW197" s="102"/>
      <c r="AX197" s="102"/>
      <c r="AY197" s="102">
        <v>65</v>
      </c>
      <c r="AZ197" s="102">
        <v>115</v>
      </c>
      <c r="BA197" s="102">
        <v>241</v>
      </c>
      <c r="BB197" s="102">
        <v>27</v>
      </c>
      <c r="BC197" s="102">
        <v>20</v>
      </c>
      <c r="BD197" s="102">
        <v>60</v>
      </c>
      <c r="BE197" s="102"/>
      <c r="BF197" s="102"/>
      <c r="BG197" s="103"/>
      <c r="BH197" s="102"/>
      <c r="BI197" s="102">
        <v>161</v>
      </c>
      <c r="BJ197" s="102">
        <v>241</v>
      </c>
      <c r="BK197" s="102">
        <v>41</v>
      </c>
      <c r="BL197" s="102">
        <v>201</v>
      </c>
      <c r="BM197" s="102">
        <v>133</v>
      </c>
      <c r="BN197" s="102"/>
      <c r="BO197" s="102"/>
      <c r="BP197" s="103"/>
      <c r="BQ197" s="102">
        <v>415</v>
      </c>
      <c r="BR197" s="102">
        <v>242</v>
      </c>
      <c r="BS197" s="102">
        <v>179</v>
      </c>
      <c r="BT197" s="102">
        <v>199</v>
      </c>
      <c r="BU197" s="102">
        <v>130</v>
      </c>
      <c r="BV197" s="102">
        <v>134</v>
      </c>
      <c r="BW197" s="102"/>
      <c r="BX197" s="102"/>
      <c r="BY197" s="102">
        <v>89</v>
      </c>
      <c r="BZ197" s="102">
        <v>94</v>
      </c>
      <c r="CA197" s="102">
        <v>70</v>
      </c>
      <c r="CB197" s="102">
        <v>107</v>
      </c>
      <c r="CC197" s="102">
        <v>152</v>
      </c>
      <c r="CD197" s="102"/>
      <c r="CE197" s="103">
        <v>145</v>
      </c>
      <c r="CF197" s="102"/>
      <c r="CG197" s="102">
        <v>142</v>
      </c>
      <c r="CH197" s="102">
        <v>115</v>
      </c>
      <c r="CI197" s="102"/>
      <c r="CJ197" s="102"/>
      <c r="CK197" s="102">
        <v>149</v>
      </c>
      <c r="CL197" s="102"/>
      <c r="CM197" s="102"/>
      <c r="CN197" s="102">
        <v>88</v>
      </c>
      <c r="CO197" s="102"/>
      <c r="CP197" s="103">
        <v>371</v>
      </c>
      <c r="CQ197" s="102"/>
      <c r="CR197" s="102"/>
      <c r="CS197" s="102">
        <v>62</v>
      </c>
      <c r="CT197" s="102">
        <v>99</v>
      </c>
      <c r="CU197" s="102">
        <v>55</v>
      </c>
      <c r="CV197" s="102">
        <v>150</v>
      </c>
      <c r="CW197" s="102"/>
      <c r="CX197" s="102"/>
      <c r="CY197" s="103">
        <v>199</v>
      </c>
      <c r="CZ197" s="102">
        <v>75</v>
      </c>
      <c r="DA197" s="102"/>
      <c r="DB197" s="102">
        <v>171</v>
      </c>
      <c r="DC197" s="102">
        <v>159</v>
      </c>
      <c r="DD197" s="102">
        <v>191</v>
      </c>
      <c r="DE197" s="102">
        <v>92</v>
      </c>
      <c r="DF197" s="102">
        <v>138</v>
      </c>
      <c r="DG197" s="102"/>
    </row>
    <row r="198" spans="1:111" ht="26" customHeight="1" x14ac:dyDescent="0.2">
      <c r="A198" s="511"/>
      <c r="B198" s="109" t="s">
        <v>184</v>
      </c>
      <c r="C198" s="101">
        <v>48</v>
      </c>
      <c r="D198" s="80">
        <v>50</v>
      </c>
      <c r="E198" s="98">
        <v>1714</v>
      </c>
      <c r="F198" s="80">
        <v>76</v>
      </c>
      <c r="G198" s="80"/>
      <c r="H198" s="80"/>
      <c r="I198" s="80">
        <v>3</v>
      </c>
      <c r="J198" s="80"/>
      <c r="K198" s="80"/>
      <c r="L198" s="80"/>
      <c r="M198" s="80">
        <v>1</v>
      </c>
      <c r="N198" s="80">
        <v>1</v>
      </c>
      <c r="O198" s="80">
        <v>4</v>
      </c>
      <c r="P198" s="80"/>
      <c r="Q198" s="80"/>
      <c r="R198" s="80"/>
      <c r="S198" s="80">
        <v>1</v>
      </c>
      <c r="T198" s="80">
        <v>1</v>
      </c>
      <c r="U198" s="80">
        <v>3</v>
      </c>
      <c r="V198" s="80">
        <v>1</v>
      </c>
      <c r="W198" s="100"/>
      <c r="X198" s="80"/>
      <c r="Y198" s="80">
        <v>362</v>
      </c>
      <c r="Z198" s="80"/>
      <c r="AA198" s="80"/>
      <c r="AB198" s="80">
        <v>85</v>
      </c>
      <c r="AC198" s="80">
        <v>3</v>
      </c>
      <c r="AD198" s="80"/>
      <c r="AE198" s="80"/>
      <c r="AF198" s="80"/>
      <c r="AG198" s="80"/>
      <c r="AH198" s="80"/>
      <c r="AI198" s="80"/>
      <c r="AJ198" s="80"/>
      <c r="AK198" s="80"/>
      <c r="AL198" s="80"/>
      <c r="AM198" s="80"/>
      <c r="AN198" s="80">
        <v>193</v>
      </c>
      <c r="AO198" s="100">
        <v>263</v>
      </c>
      <c r="AP198" s="80"/>
      <c r="AQ198" s="80"/>
      <c r="AR198" s="80"/>
      <c r="AS198" s="80"/>
      <c r="AT198" s="80"/>
      <c r="AU198" s="80"/>
      <c r="AV198" s="80"/>
      <c r="AW198" s="80">
        <v>1</v>
      </c>
      <c r="AX198" s="80"/>
      <c r="AY198" s="80">
        <v>3</v>
      </c>
      <c r="AZ198" s="80">
        <v>1</v>
      </c>
      <c r="BA198" s="80">
        <v>9</v>
      </c>
      <c r="BB198" s="80">
        <v>1</v>
      </c>
      <c r="BC198" s="80"/>
      <c r="BD198" s="80"/>
      <c r="BE198" s="80"/>
      <c r="BF198" s="80">
        <v>1</v>
      </c>
      <c r="BG198" s="100"/>
      <c r="BH198" s="80"/>
      <c r="BI198" s="80">
        <v>30</v>
      </c>
      <c r="BJ198" s="80">
        <v>56</v>
      </c>
      <c r="BK198" s="80">
        <v>6</v>
      </c>
      <c r="BL198" s="80">
        <v>10</v>
      </c>
      <c r="BM198" s="80">
        <v>1</v>
      </c>
      <c r="BN198" s="80"/>
      <c r="BO198" s="80">
        <v>5</v>
      </c>
      <c r="BP198" s="100"/>
      <c r="BQ198" s="80">
        <v>34</v>
      </c>
      <c r="BR198" s="80">
        <v>50</v>
      </c>
      <c r="BS198" s="80">
        <v>1</v>
      </c>
      <c r="BT198" s="80">
        <v>24</v>
      </c>
      <c r="BU198" s="80">
        <v>2</v>
      </c>
      <c r="BV198" s="80"/>
      <c r="BW198" s="80"/>
      <c r="BX198" s="80"/>
      <c r="BY198" s="80"/>
      <c r="BZ198" s="80">
        <v>1</v>
      </c>
      <c r="CA198" s="80">
        <v>2</v>
      </c>
      <c r="CB198" s="80"/>
      <c r="CC198" s="80">
        <v>2</v>
      </c>
      <c r="CD198" s="80">
        <v>1</v>
      </c>
      <c r="CE198" s="100">
        <v>18</v>
      </c>
      <c r="CF198" s="80"/>
      <c r="CG198" s="80">
        <v>11</v>
      </c>
      <c r="CH198" s="80">
        <v>1</v>
      </c>
      <c r="CI198" s="80"/>
      <c r="CJ198" s="80"/>
      <c r="CK198" s="80">
        <v>1</v>
      </c>
      <c r="CL198" s="80"/>
      <c r="CM198" s="80"/>
      <c r="CN198" s="80">
        <v>1</v>
      </c>
      <c r="CO198" s="80"/>
      <c r="CP198" s="100">
        <v>30</v>
      </c>
      <c r="CQ198" s="80"/>
      <c r="CR198" s="80"/>
      <c r="CS198" s="80">
        <v>2</v>
      </c>
      <c r="CT198" s="80"/>
      <c r="CU198" s="80">
        <v>1</v>
      </c>
      <c r="CV198" s="80">
        <v>1</v>
      </c>
      <c r="CW198" s="80"/>
      <c r="CX198" s="80">
        <v>6</v>
      </c>
      <c r="CY198" s="100">
        <v>68</v>
      </c>
      <c r="CZ198" s="80">
        <v>307</v>
      </c>
      <c r="DA198" s="80"/>
      <c r="DB198" s="80">
        <v>3</v>
      </c>
      <c r="DC198" s="80">
        <v>19</v>
      </c>
      <c r="DD198" s="80"/>
      <c r="DE198" s="80"/>
      <c r="DF198" s="80">
        <v>7</v>
      </c>
      <c r="DG198" s="80"/>
    </row>
    <row r="199" spans="1:111" ht="26" customHeight="1" thickBot="1" x14ac:dyDescent="0.25">
      <c r="A199" s="511"/>
      <c r="B199" s="105" t="s">
        <v>81</v>
      </c>
      <c r="C199" s="101">
        <v>47</v>
      </c>
      <c r="D199" s="80">
        <v>31</v>
      </c>
      <c r="E199" s="98">
        <v>408</v>
      </c>
      <c r="F199" s="80">
        <v>38</v>
      </c>
      <c r="G199" s="80"/>
      <c r="H199" s="80"/>
      <c r="I199" s="80"/>
      <c r="J199" s="80"/>
      <c r="K199" s="80"/>
      <c r="L199" s="80"/>
      <c r="M199" s="80"/>
      <c r="N199" s="80">
        <v>1</v>
      </c>
      <c r="O199" s="80">
        <v>1</v>
      </c>
      <c r="P199" s="80"/>
      <c r="Q199" s="80"/>
      <c r="R199" s="80"/>
      <c r="S199" s="80"/>
      <c r="T199" s="80"/>
      <c r="U199" s="80"/>
      <c r="V199" s="80"/>
      <c r="W199" s="100"/>
      <c r="X199" s="80"/>
      <c r="Y199" s="80">
        <v>174</v>
      </c>
      <c r="Z199" s="80"/>
      <c r="AA199" s="80"/>
      <c r="AB199" s="80">
        <v>1</v>
      </c>
      <c r="AC199" s="80"/>
      <c r="AD199" s="80"/>
      <c r="AE199" s="80"/>
      <c r="AF199" s="80"/>
      <c r="AG199" s="80"/>
      <c r="AH199" s="80"/>
      <c r="AI199" s="80"/>
      <c r="AJ199" s="80"/>
      <c r="AK199" s="80"/>
      <c r="AL199" s="80"/>
      <c r="AM199" s="80"/>
      <c r="AN199" s="80"/>
      <c r="AO199" s="100">
        <v>62</v>
      </c>
      <c r="AP199" s="80"/>
      <c r="AQ199" s="80"/>
      <c r="AR199" s="80"/>
      <c r="AS199" s="80"/>
      <c r="AT199" s="80"/>
      <c r="AU199" s="80">
        <v>1</v>
      </c>
      <c r="AV199" s="80"/>
      <c r="AW199" s="80"/>
      <c r="AX199" s="80"/>
      <c r="AY199" s="80">
        <v>1</v>
      </c>
      <c r="AZ199" s="80">
        <v>1</v>
      </c>
      <c r="BA199" s="80">
        <v>1</v>
      </c>
      <c r="BB199" s="80"/>
      <c r="BC199" s="80"/>
      <c r="BD199" s="80">
        <v>1</v>
      </c>
      <c r="BE199" s="80"/>
      <c r="BF199" s="80"/>
      <c r="BG199" s="100"/>
      <c r="BH199" s="80"/>
      <c r="BI199" s="80"/>
      <c r="BJ199" s="80">
        <v>1</v>
      </c>
      <c r="BK199" s="80"/>
      <c r="BL199" s="80">
        <v>4</v>
      </c>
      <c r="BM199" s="80"/>
      <c r="BN199" s="80"/>
      <c r="BO199" s="80"/>
      <c r="BP199" s="100"/>
      <c r="BQ199" s="80">
        <v>15</v>
      </c>
      <c r="BR199" s="80">
        <v>1</v>
      </c>
      <c r="BS199" s="80">
        <v>1</v>
      </c>
      <c r="BT199" s="80">
        <v>1</v>
      </c>
      <c r="BU199" s="80"/>
      <c r="BV199" s="80">
        <v>2</v>
      </c>
      <c r="BW199" s="80"/>
      <c r="BX199" s="80"/>
      <c r="BY199" s="80"/>
      <c r="BZ199" s="80">
        <v>2</v>
      </c>
      <c r="CA199" s="80">
        <v>2</v>
      </c>
      <c r="CB199" s="80">
        <v>1</v>
      </c>
      <c r="CC199" s="80">
        <v>1</v>
      </c>
      <c r="CD199" s="80"/>
      <c r="CE199" s="100">
        <v>3</v>
      </c>
      <c r="CF199" s="80"/>
      <c r="CG199" s="80"/>
      <c r="CH199" s="80">
        <v>1</v>
      </c>
      <c r="CI199" s="80"/>
      <c r="CJ199" s="80"/>
      <c r="CK199" s="80"/>
      <c r="CL199" s="80"/>
      <c r="CM199" s="80"/>
      <c r="CN199" s="80"/>
      <c r="CO199" s="80"/>
      <c r="CP199" s="100">
        <v>11</v>
      </c>
      <c r="CQ199" s="80"/>
      <c r="CR199" s="80"/>
      <c r="CS199" s="80"/>
      <c r="CT199" s="80"/>
      <c r="CU199" s="80"/>
      <c r="CV199" s="80">
        <v>1</v>
      </c>
      <c r="CW199" s="80"/>
      <c r="CX199" s="80"/>
      <c r="CY199" s="100">
        <v>1</v>
      </c>
      <c r="CZ199" s="80">
        <v>70</v>
      </c>
      <c r="DA199" s="80"/>
      <c r="DB199" s="80">
        <v>4</v>
      </c>
      <c r="DC199" s="80">
        <v>3</v>
      </c>
      <c r="DD199" s="80">
        <v>1</v>
      </c>
      <c r="DE199" s="80"/>
      <c r="DF199" s="80"/>
      <c r="DG199" s="80"/>
    </row>
    <row r="200" spans="1:111" x14ac:dyDescent="0.2">
      <c r="A200" s="511" t="s">
        <v>648</v>
      </c>
      <c r="B200" s="106" t="s">
        <v>103</v>
      </c>
      <c r="C200" s="101">
        <v>9</v>
      </c>
      <c r="D200" s="80">
        <v>13</v>
      </c>
      <c r="E200" s="98">
        <v>178</v>
      </c>
      <c r="F200" s="102">
        <v>2</v>
      </c>
      <c r="G200" s="102"/>
      <c r="H200" s="102"/>
      <c r="I200" s="102"/>
      <c r="J200" s="102"/>
      <c r="K200" s="102"/>
      <c r="L200" s="102"/>
      <c r="M200" s="102"/>
      <c r="N200" s="102"/>
      <c r="O200" s="102">
        <v>1</v>
      </c>
      <c r="P200" s="102"/>
      <c r="Q200" s="102"/>
      <c r="R200" s="102"/>
      <c r="S200" s="102">
        <v>1</v>
      </c>
      <c r="T200" s="102"/>
      <c r="U200" s="102"/>
      <c r="V200" s="102">
        <v>2</v>
      </c>
      <c r="W200" s="103"/>
      <c r="X200" s="102"/>
      <c r="Y200" s="102">
        <v>19</v>
      </c>
      <c r="Z200" s="102"/>
      <c r="AA200" s="102"/>
      <c r="AB200" s="102">
        <v>2</v>
      </c>
      <c r="AC200" s="102"/>
      <c r="AD200" s="102"/>
      <c r="AE200" s="102"/>
      <c r="AF200" s="102"/>
      <c r="AG200" s="102"/>
      <c r="AH200" s="102"/>
      <c r="AI200" s="102"/>
      <c r="AJ200" s="102"/>
      <c r="AK200" s="102"/>
      <c r="AL200" s="102"/>
      <c r="AM200" s="102"/>
      <c r="AN200" s="102"/>
      <c r="AO200" s="103"/>
      <c r="AP200" s="102"/>
      <c r="AQ200" s="102"/>
      <c r="AR200" s="102"/>
      <c r="AS200" s="102"/>
      <c r="AT200" s="102"/>
      <c r="AU200" s="102"/>
      <c r="AV200" s="102"/>
      <c r="AW200" s="102"/>
      <c r="AX200" s="102"/>
      <c r="AY200" s="102"/>
      <c r="AZ200" s="102"/>
      <c r="BA200" s="102"/>
      <c r="BB200" s="102"/>
      <c r="BC200" s="102"/>
      <c r="BD200" s="102"/>
      <c r="BE200" s="102"/>
      <c r="BF200" s="102"/>
      <c r="BG200" s="103"/>
      <c r="BH200" s="102"/>
      <c r="BI200" s="102"/>
      <c r="BJ200" s="102"/>
      <c r="BK200" s="102"/>
      <c r="BL200" s="102"/>
      <c r="BM200" s="102"/>
      <c r="BN200" s="102"/>
      <c r="BO200" s="102"/>
      <c r="BP200" s="103"/>
      <c r="BQ200" s="102">
        <v>1</v>
      </c>
      <c r="BR200" s="102"/>
      <c r="BS200" s="102"/>
      <c r="BT200" s="102">
        <v>8</v>
      </c>
      <c r="BU200" s="102"/>
      <c r="BV200" s="102"/>
      <c r="BW200" s="102"/>
      <c r="BX200" s="102"/>
      <c r="BY200" s="102"/>
      <c r="BZ200" s="102"/>
      <c r="CA200" s="102"/>
      <c r="CB200" s="102">
        <v>2</v>
      </c>
      <c r="CC200" s="102"/>
      <c r="CD200" s="102"/>
      <c r="CE200" s="103">
        <v>4</v>
      </c>
      <c r="CF200" s="102"/>
      <c r="CG200" s="102">
        <v>1</v>
      </c>
      <c r="CH200" s="102"/>
      <c r="CI200" s="102"/>
      <c r="CJ200" s="102"/>
      <c r="CK200" s="102"/>
      <c r="CL200" s="102"/>
      <c r="CM200" s="102"/>
      <c r="CN200" s="102"/>
      <c r="CO200" s="102"/>
      <c r="CP200" s="103"/>
      <c r="CQ200" s="102"/>
      <c r="CR200" s="102"/>
      <c r="CS200" s="102"/>
      <c r="CT200" s="102"/>
      <c r="CU200" s="102"/>
      <c r="CV200" s="102"/>
      <c r="CW200" s="102"/>
      <c r="CX200" s="102"/>
      <c r="CY200" s="103"/>
      <c r="CZ200" s="102"/>
      <c r="DA200" s="102">
        <v>134</v>
      </c>
      <c r="DB200" s="102"/>
      <c r="DC200" s="102"/>
      <c r="DD200" s="102"/>
      <c r="DE200" s="102"/>
      <c r="DF200" s="102">
        <v>1</v>
      </c>
      <c r="DG200" s="102"/>
    </row>
    <row r="201" spans="1:111" x14ac:dyDescent="0.2">
      <c r="A201" s="511"/>
      <c r="B201" s="109" t="s">
        <v>184</v>
      </c>
      <c r="C201" s="101">
        <v>29</v>
      </c>
      <c r="D201" s="80">
        <v>35</v>
      </c>
      <c r="E201" s="98">
        <v>1698</v>
      </c>
      <c r="F201" s="80">
        <v>60</v>
      </c>
      <c r="G201" s="80"/>
      <c r="H201" s="80"/>
      <c r="I201" s="80"/>
      <c r="J201" s="80"/>
      <c r="K201" s="80"/>
      <c r="L201" s="80">
        <v>6</v>
      </c>
      <c r="M201" s="80"/>
      <c r="N201" s="80">
        <v>1</v>
      </c>
      <c r="O201" s="80">
        <v>8</v>
      </c>
      <c r="P201" s="80"/>
      <c r="Q201" s="80"/>
      <c r="R201" s="80"/>
      <c r="S201" s="80"/>
      <c r="T201" s="80"/>
      <c r="U201" s="80"/>
      <c r="V201" s="80"/>
      <c r="W201" s="100"/>
      <c r="X201" s="80"/>
      <c r="Y201" s="80">
        <v>643</v>
      </c>
      <c r="Z201" s="80"/>
      <c r="AA201" s="80"/>
      <c r="AB201" s="80">
        <v>24</v>
      </c>
      <c r="AC201" s="80">
        <v>1</v>
      </c>
      <c r="AD201" s="80"/>
      <c r="AE201" s="80"/>
      <c r="AF201" s="80"/>
      <c r="AG201" s="80"/>
      <c r="AH201" s="80"/>
      <c r="AI201" s="80"/>
      <c r="AJ201" s="80"/>
      <c r="AK201" s="80"/>
      <c r="AL201" s="80"/>
      <c r="AM201" s="80"/>
      <c r="AN201" s="80"/>
      <c r="AO201" s="100">
        <v>116</v>
      </c>
      <c r="AP201" s="80"/>
      <c r="AQ201" s="80"/>
      <c r="AR201" s="80"/>
      <c r="AS201" s="80"/>
      <c r="AT201" s="80"/>
      <c r="AU201" s="80"/>
      <c r="AV201" s="80"/>
      <c r="AW201" s="80"/>
      <c r="AX201" s="80"/>
      <c r="AY201" s="80">
        <v>2</v>
      </c>
      <c r="AZ201" s="80">
        <v>1</v>
      </c>
      <c r="BA201" s="80">
        <v>1</v>
      </c>
      <c r="BB201" s="80"/>
      <c r="BC201" s="80"/>
      <c r="BD201" s="80">
        <v>1</v>
      </c>
      <c r="BE201" s="80"/>
      <c r="BF201" s="80"/>
      <c r="BG201" s="100"/>
      <c r="BH201" s="80"/>
      <c r="BI201" s="80">
        <v>4</v>
      </c>
      <c r="BJ201" s="80">
        <v>1</v>
      </c>
      <c r="BK201" s="80">
        <v>5</v>
      </c>
      <c r="BL201" s="80">
        <v>31</v>
      </c>
      <c r="BM201" s="80">
        <v>1</v>
      </c>
      <c r="BN201" s="80"/>
      <c r="BO201" s="80"/>
      <c r="BP201" s="100"/>
      <c r="BQ201" s="80">
        <v>72</v>
      </c>
      <c r="BR201" s="80"/>
      <c r="BS201" s="80">
        <v>3</v>
      </c>
      <c r="BT201" s="80">
        <v>91</v>
      </c>
      <c r="BU201" s="80">
        <v>1</v>
      </c>
      <c r="BV201" s="80">
        <v>1</v>
      </c>
      <c r="BW201" s="80"/>
      <c r="BX201" s="80"/>
      <c r="BY201" s="80"/>
      <c r="BZ201" s="80"/>
      <c r="CA201" s="80">
        <v>2</v>
      </c>
      <c r="CB201" s="80"/>
      <c r="CC201" s="80">
        <v>1</v>
      </c>
      <c r="CD201" s="80"/>
      <c r="CE201" s="100">
        <v>6</v>
      </c>
      <c r="CF201" s="80"/>
      <c r="CG201" s="80">
        <v>14</v>
      </c>
      <c r="CH201" s="80">
        <v>3</v>
      </c>
      <c r="CI201" s="80"/>
      <c r="CJ201" s="80"/>
      <c r="CK201" s="80"/>
      <c r="CL201" s="80"/>
      <c r="CM201" s="80"/>
      <c r="CN201" s="80"/>
      <c r="CO201" s="80"/>
      <c r="CP201" s="100">
        <v>19</v>
      </c>
      <c r="CQ201" s="80"/>
      <c r="CR201" s="80"/>
      <c r="CS201" s="80"/>
      <c r="CT201" s="80"/>
      <c r="CU201" s="80">
        <v>4</v>
      </c>
      <c r="CV201" s="80"/>
      <c r="CW201" s="80"/>
      <c r="CX201" s="80"/>
      <c r="CY201" s="100">
        <v>10</v>
      </c>
      <c r="CZ201" s="80">
        <v>40</v>
      </c>
      <c r="DA201" s="80">
        <v>510</v>
      </c>
      <c r="DB201" s="80">
        <v>4</v>
      </c>
      <c r="DC201" s="80">
        <v>8</v>
      </c>
      <c r="DD201" s="80"/>
      <c r="DE201" s="80">
        <v>3</v>
      </c>
      <c r="DF201" s="80"/>
      <c r="DG201" s="80"/>
    </row>
    <row r="202" spans="1:111" ht="16" thickBot="1" x14ac:dyDescent="0.25">
      <c r="A202" s="511"/>
      <c r="B202" s="105" t="s">
        <v>81</v>
      </c>
      <c r="C202" s="101">
        <v>15</v>
      </c>
      <c r="D202" s="80">
        <v>12</v>
      </c>
      <c r="E202" s="98">
        <v>545</v>
      </c>
      <c r="F202" s="80">
        <v>11</v>
      </c>
      <c r="G202" s="80"/>
      <c r="H202" s="80"/>
      <c r="I202" s="80"/>
      <c r="J202" s="80"/>
      <c r="K202" s="80"/>
      <c r="L202" s="80"/>
      <c r="M202" s="80"/>
      <c r="N202" s="80"/>
      <c r="O202" s="80"/>
      <c r="P202" s="80"/>
      <c r="Q202" s="80"/>
      <c r="R202" s="80"/>
      <c r="S202" s="80"/>
      <c r="T202" s="80"/>
      <c r="U202" s="80"/>
      <c r="V202" s="80"/>
      <c r="W202" s="100"/>
      <c r="X202" s="80"/>
      <c r="Y202" s="80">
        <v>161</v>
      </c>
      <c r="Z202" s="80"/>
      <c r="AA202" s="80"/>
      <c r="AB202" s="80">
        <v>6</v>
      </c>
      <c r="AC202" s="80"/>
      <c r="AD202" s="80"/>
      <c r="AE202" s="80"/>
      <c r="AF202" s="80"/>
      <c r="AG202" s="80"/>
      <c r="AH202" s="80"/>
      <c r="AI202" s="80"/>
      <c r="AJ202" s="80"/>
      <c r="AK202" s="80"/>
      <c r="AL202" s="80"/>
      <c r="AM202" s="80"/>
      <c r="AN202" s="80"/>
      <c r="AO202" s="100">
        <v>119</v>
      </c>
      <c r="AP202" s="80"/>
      <c r="AQ202" s="80"/>
      <c r="AR202" s="80"/>
      <c r="AS202" s="80"/>
      <c r="AT202" s="80"/>
      <c r="AU202" s="80"/>
      <c r="AV202" s="80"/>
      <c r="AW202" s="80"/>
      <c r="AX202" s="80"/>
      <c r="AY202" s="80"/>
      <c r="AZ202" s="80"/>
      <c r="BA202" s="80">
        <v>1</v>
      </c>
      <c r="BB202" s="80"/>
      <c r="BC202" s="80"/>
      <c r="BD202" s="80"/>
      <c r="BE202" s="80"/>
      <c r="BF202" s="80"/>
      <c r="BG202" s="100"/>
      <c r="BH202" s="80"/>
      <c r="BI202" s="80"/>
      <c r="BJ202" s="80"/>
      <c r="BK202" s="80"/>
      <c r="BL202" s="80"/>
      <c r="BM202" s="80"/>
      <c r="BN202" s="80"/>
      <c r="BO202" s="80"/>
      <c r="BP202" s="100"/>
      <c r="BQ202" s="80">
        <v>5</v>
      </c>
      <c r="BR202" s="80"/>
      <c r="BS202" s="80"/>
      <c r="BT202" s="80">
        <v>5</v>
      </c>
      <c r="BU202" s="80"/>
      <c r="BV202" s="80"/>
      <c r="BW202" s="80"/>
      <c r="BX202" s="80"/>
      <c r="BY202" s="80"/>
      <c r="BZ202" s="80"/>
      <c r="CA202" s="80"/>
      <c r="CB202" s="80"/>
      <c r="CC202" s="80"/>
      <c r="CD202" s="80"/>
      <c r="CE202" s="100"/>
      <c r="CF202" s="80"/>
      <c r="CG202" s="80">
        <v>2</v>
      </c>
      <c r="CH202" s="80"/>
      <c r="CI202" s="80"/>
      <c r="CJ202" s="80"/>
      <c r="CK202" s="80"/>
      <c r="CL202" s="80"/>
      <c r="CM202" s="80"/>
      <c r="CN202" s="80"/>
      <c r="CO202" s="80"/>
      <c r="CP202" s="100">
        <v>1</v>
      </c>
      <c r="CQ202" s="80"/>
      <c r="CR202" s="80"/>
      <c r="CS202" s="80"/>
      <c r="CT202" s="80"/>
      <c r="CU202" s="80"/>
      <c r="CV202" s="80"/>
      <c r="CW202" s="80"/>
      <c r="CX202" s="80"/>
      <c r="CY202" s="100"/>
      <c r="CZ202" s="80">
        <v>40</v>
      </c>
      <c r="DA202" s="80">
        <v>189</v>
      </c>
      <c r="DB202" s="80"/>
      <c r="DC202" s="80">
        <v>5</v>
      </c>
      <c r="DD202" s="80"/>
      <c r="DE202" s="80"/>
      <c r="DF202" s="80"/>
      <c r="DG202" s="80"/>
    </row>
    <row r="203" spans="1:111" x14ac:dyDescent="0.2">
      <c r="A203" s="511" t="s">
        <v>649</v>
      </c>
      <c r="B203" s="106" t="s">
        <v>103</v>
      </c>
      <c r="C203" s="101">
        <v>28</v>
      </c>
      <c r="D203" s="80">
        <v>51</v>
      </c>
      <c r="E203" s="98">
        <v>1966</v>
      </c>
      <c r="F203" s="102">
        <v>112</v>
      </c>
      <c r="G203" s="102"/>
      <c r="H203" s="102"/>
      <c r="I203" s="102">
        <v>1</v>
      </c>
      <c r="J203" s="102"/>
      <c r="K203" s="102"/>
      <c r="L203" s="102">
        <v>24</v>
      </c>
      <c r="M203" s="102">
        <v>29</v>
      </c>
      <c r="N203" s="102">
        <v>25</v>
      </c>
      <c r="O203" s="102">
        <v>32</v>
      </c>
      <c r="P203" s="102"/>
      <c r="Q203" s="102"/>
      <c r="R203" s="102"/>
      <c r="S203" s="102">
        <v>22</v>
      </c>
      <c r="T203" s="102">
        <v>26</v>
      </c>
      <c r="U203" s="102">
        <v>16</v>
      </c>
      <c r="V203" s="102"/>
      <c r="W203" s="103"/>
      <c r="X203" s="102"/>
      <c r="Y203" s="102">
        <v>162</v>
      </c>
      <c r="Z203" s="102"/>
      <c r="AA203" s="102"/>
      <c r="AB203" s="102">
        <v>51</v>
      </c>
      <c r="AC203" s="102"/>
      <c r="AD203" s="102"/>
      <c r="AE203" s="102"/>
      <c r="AF203" s="102"/>
      <c r="AG203" s="102"/>
      <c r="AH203" s="102"/>
      <c r="AI203" s="102"/>
      <c r="AJ203" s="102"/>
      <c r="AK203" s="102"/>
      <c r="AL203" s="102"/>
      <c r="AM203" s="102"/>
      <c r="AN203" s="102"/>
      <c r="AO203" s="103">
        <v>141</v>
      </c>
      <c r="AP203" s="102"/>
      <c r="AQ203" s="102"/>
      <c r="AR203" s="102"/>
      <c r="AS203" s="102"/>
      <c r="AT203" s="102"/>
      <c r="AU203" s="102">
        <v>3</v>
      </c>
      <c r="AV203" s="102"/>
      <c r="AW203" s="102"/>
      <c r="AX203" s="102"/>
      <c r="AY203" s="102">
        <v>33</v>
      </c>
      <c r="AZ203" s="102">
        <v>6</v>
      </c>
      <c r="BA203" s="102">
        <v>35</v>
      </c>
      <c r="BB203" s="102">
        <v>10</v>
      </c>
      <c r="BC203" s="102">
        <v>1</v>
      </c>
      <c r="BD203" s="102">
        <v>6</v>
      </c>
      <c r="BE203" s="102"/>
      <c r="BF203" s="102"/>
      <c r="BG203" s="103"/>
      <c r="BH203" s="102"/>
      <c r="BI203" s="102">
        <v>3</v>
      </c>
      <c r="BJ203" s="102">
        <v>38</v>
      </c>
      <c r="BK203" s="102">
        <v>28</v>
      </c>
      <c r="BL203" s="102">
        <v>29</v>
      </c>
      <c r="BM203" s="102">
        <v>20</v>
      </c>
      <c r="BN203" s="102"/>
      <c r="BO203" s="102"/>
      <c r="BP203" s="103"/>
      <c r="BQ203" s="102">
        <v>89</v>
      </c>
      <c r="BR203" s="102"/>
      <c r="BS203" s="102">
        <v>31</v>
      </c>
      <c r="BT203" s="102">
        <v>91</v>
      </c>
      <c r="BU203" s="102">
        <v>38</v>
      </c>
      <c r="BV203" s="102">
        <v>48</v>
      </c>
      <c r="BW203" s="102"/>
      <c r="BX203" s="102"/>
      <c r="BY203" s="102">
        <v>35</v>
      </c>
      <c r="BZ203" s="102">
        <v>40</v>
      </c>
      <c r="CA203" s="102">
        <v>24</v>
      </c>
      <c r="CB203" s="102">
        <v>19</v>
      </c>
      <c r="CC203" s="102">
        <v>34</v>
      </c>
      <c r="CD203" s="102"/>
      <c r="CE203" s="103">
        <v>32</v>
      </c>
      <c r="CF203" s="102"/>
      <c r="CG203" s="102">
        <v>57</v>
      </c>
      <c r="CH203" s="102">
        <v>24</v>
      </c>
      <c r="CI203" s="102"/>
      <c r="CJ203" s="102"/>
      <c r="CK203" s="102">
        <v>13</v>
      </c>
      <c r="CL203" s="102"/>
      <c r="CM203" s="102"/>
      <c r="CN203" s="102">
        <v>25</v>
      </c>
      <c r="CO203" s="102"/>
      <c r="CP203" s="103">
        <v>61</v>
      </c>
      <c r="CQ203" s="102"/>
      <c r="CR203" s="102"/>
      <c r="CS203" s="102">
        <v>17</v>
      </c>
      <c r="CT203" s="102">
        <v>8</v>
      </c>
      <c r="CU203" s="102">
        <v>28</v>
      </c>
      <c r="CV203" s="102">
        <v>25</v>
      </c>
      <c r="CW203" s="102"/>
      <c r="CX203" s="102"/>
      <c r="CY203" s="103">
        <v>87</v>
      </c>
      <c r="CZ203" s="102">
        <v>36</v>
      </c>
      <c r="DA203" s="102"/>
      <c r="DB203" s="102">
        <v>35</v>
      </c>
      <c r="DC203" s="102">
        <v>91</v>
      </c>
      <c r="DD203" s="102">
        <v>35</v>
      </c>
      <c r="DE203" s="102">
        <v>60</v>
      </c>
      <c r="DF203" s="102">
        <v>30</v>
      </c>
      <c r="DG203" s="102"/>
    </row>
    <row r="204" spans="1:111" x14ac:dyDescent="0.2">
      <c r="A204" s="511"/>
      <c r="B204" s="109" t="s">
        <v>184</v>
      </c>
      <c r="C204" s="101">
        <v>26</v>
      </c>
      <c r="D204" s="80">
        <v>27</v>
      </c>
      <c r="E204" s="98">
        <v>315</v>
      </c>
      <c r="F204" s="80">
        <v>36</v>
      </c>
      <c r="G204" s="80"/>
      <c r="H204" s="80"/>
      <c r="I204" s="80"/>
      <c r="J204" s="80"/>
      <c r="K204" s="80"/>
      <c r="L204" s="80">
        <v>1</v>
      </c>
      <c r="M204" s="80"/>
      <c r="N204" s="80"/>
      <c r="O204" s="80"/>
      <c r="P204" s="80"/>
      <c r="Q204" s="80"/>
      <c r="R204" s="80"/>
      <c r="S204" s="80"/>
      <c r="T204" s="80"/>
      <c r="U204" s="80"/>
      <c r="V204" s="80"/>
      <c r="W204" s="100"/>
      <c r="X204" s="80"/>
      <c r="Y204" s="80">
        <v>112</v>
      </c>
      <c r="Z204" s="80"/>
      <c r="AA204" s="80"/>
      <c r="AB204" s="80">
        <v>6</v>
      </c>
      <c r="AC204" s="80"/>
      <c r="AD204" s="80"/>
      <c r="AE204" s="80"/>
      <c r="AF204" s="80"/>
      <c r="AG204" s="80"/>
      <c r="AH204" s="80"/>
      <c r="AI204" s="80"/>
      <c r="AJ204" s="80"/>
      <c r="AK204" s="80"/>
      <c r="AL204" s="80"/>
      <c r="AM204" s="80"/>
      <c r="AN204" s="80"/>
      <c r="AO204" s="100">
        <v>45</v>
      </c>
      <c r="AP204" s="80"/>
      <c r="AQ204" s="80"/>
      <c r="AR204" s="80"/>
      <c r="AS204" s="80"/>
      <c r="AT204" s="80"/>
      <c r="AU204" s="80">
        <v>2</v>
      </c>
      <c r="AV204" s="80"/>
      <c r="AW204" s="80"/>
      <c r="AX204" s="80"/>
      <c r="AY204" s="80">
        <v>3</v>
      </c>
      <c r="AZ204" s="80">
        <v>1</v>
      </c>
      <c r="BA204" s="80">
        <v>6</v>
      </c>
      <c r="BB204" s="80"/>
      <c r="BC204" s="80"/>
      <c r="BD204" s="80"/>
      <c r="BE204" s="80"/>
      <c r="BF204" s="80"/>
      <c r="BG204" s="100"/>
      <c r="BH204" s="80"/>
      <c r="BI204" s="80"/>
      <c r="BJ204" s="80">
        <v>5</v>
      </c>
      <c r="BK204" s="80">
        <v>1</v>
      </c>
      <c r="BL204" s="80">
        <v>2</v>
      </c>
      <c r="BM204" s="80">
        <v>2</v>
      </c>
      <c r="BN204" s="80"/>
      <c r="BO204" s="80"/>
      <c r="BP204" s="100"/>
      <c r="BQ204" s="80">
        <v>8</v>
      </c>
      <c r="BR204" s="80"/>
      <c r="BS204" s="80"/>
      <c r="BT204" s="80">
        <v>1</v>
      </c>
      <c r="BU204" s="80">
        <v>2</v>
      </c>
      <c r="BV204" s="80"/>
      <c r="BW204" s="80"/>
      <c r="BX204" s="80"/>
      <c r="BY204" s="80"/>
      <c r="BZ204" s="80">
        <v>1</v>
      </c>
      <c r="CA204" s="80"/>
      <c r="CB204" s="80"/>
      <c r="CC204" s="80">
        <v>2</v>
      </c>
      <c r="CD204" s="80"/>
      <c r="CE204" s="100">
        <v>1</v>
      </c>
      <c r="CF204" s="80"/>
      <c r="CG204" s="80">
        <v>2</v>
      </c>
      <c r="CH204" s="80">
        <v>1</v>
      </c>
      <c r="CI204" s="80"/>
      <c r="CJ204" s="80"/>
      <c r="CK204" s="80"/>
      <c r="CL204" s="80"/>
      <c r="CM204" s="80"/>
      <c r="CN204" s="80"/>
      <c r="CO204" s="80"/>
      <c r="CP204" s="100">
        <v>3</v>
      </c>
      <c r="CQ204" s="80"/>
      <c r="CR204" s="80"/>
      <c r="CS204" s="80"/>
      <c r="CT204" s="80"/>
      <c r="CU204" s="80"/>
      <c r="CV204" s="80"/>
      <c r="CW204" s="80"/>
      <c r="CX204" s="80"/>
      <c r="CY204" s="100">
        <v>5</v>
      </c>
      <c r="CZ204" s="80">
        <v>64</v>
      </c>
      <c r="DA204" s="80"/>
      <c r="DB204" s="80">
        <v>1</v>
      </c>
      <c r="DC204" s="80">
        <v>1</v>
      </c>
      <c r="DD204" s="80">
        <v>1</v>
      </c>
      <c r="DE204" s="80"/>
      <c r="DF204" s="80"/>
      <c r="DG204" s="80"/>
    </row>
    <row r="205" spans="1:111" ht="16" thickBot="1" x14ac:dyDescent="0.25">
      <c r="A205" s="511"/>
      <c r="B205" s="105" t="s">
        <v>81</v>
      </c>
      <c r="C205" s="101">
        <v>4</v>
      </c>
      <c r="D205" s="80">
        <v>8</v>
      </c>
      <c r="E205" s="98">
        <v>77</v>
      </c>
      <c r="F205" s="80">
        <v>18</v>
      </c>
      <c r="G205" s="80"/>
      <c r="H205" s="80"/>
      <c r="I205" s="80"/>
      <c r="J205" s="80"/>
      <c r="K205" s="80"/>
      <c r="L205" s="80"/>
      <c r="M205" s="80"/>
      <c r="N205" s="80"/>
      <c r="O205" s="80"/>
      <c r="P205" s="80"/>
      <c r="Q205" s="80"/>
      <c r="R205" s="80"/>
      <c r="S205" s="80"/>
      <c r="T205" s="80"/>
      <c r="U205" s="80"/>
      <c r="V205" s="80"/>
      <c r="W205" s="100"/>
      <c r="X205" s="80"/>
      <c r="Y205" s="80">
        <v>26</v>
      </c>
      <c r="Z205" s="80"/>
      <c r="AA205" s="80"/>
      <c r="AB205" s="80"/>
      <c r="AC205" s="80"/>
      <c r="AD205" s="80"/>
      <c r="AE205" s="80"/>
      <c r="AF205" s="80"/>
      <c r="AG205" s="80"/>
      <c r="AH205" s="80"/>
      <c r="AI205" s="80"/>
      <c r="AJ205" s="80"/>
      <c r="AK205" s="80"/>
      <c r="AL205" s="80"/>
      <c r="AM205" s="80"/>
      <c r="AN205" s="80"/>
      <c r="AO205" s="100">
        <v>20</v>
      </c>
      <c r="AP205" s="80"/>
      <c r="AQ205" s="80"/>
      <c r="AR205" s="80"/>
      <c r="AS205" s="80"/>
      <c r="AT205" s="80"/>
      <c r="AU205" s="80"/>
      <c r="AV205" s="80"/>
      <c r="AW205" s="80"/>
      <c r="AX205" s="80"/>
      <c r="AY205" s="80"/>
      <c r="AZ205" s="80"/>
      <c r="BA205" s="80"/>
      <c r="BB205" s="80"/>
      <c r="BC205" s="80"/>
      <c r="BD205" s="80"/>
      <c r="BE205" s="80"/>
      <c r="BF205" s="80"/>
      <c r="BG205" s="100"/>
      <c r="BH205" s="80"/>
      <c r="BI205" s="80"/>
      <c r="BJ205" s="80"/>
      <c r="BK205" s="80"/>
      <c r="BL205" s="80"/>
      <c r="BM205" s="80"/>
      <c r="BN205" s="80"/>
      <c r="BO205" s="80"/>
      <c r="BP205" s="100"/>
      <c r="BQ205" s="80"/>
      <c r="BR205" s="80"/>
      <c r="BS205" s="80"/>
      <c r="BT205" s="80"/>
      <c r="BU205" s="80"/>
      <c r="BV205" s="80"/>
      <c r="BW205" s="80"/>
      <c r="BX205" s="80"/>
      <c r="BY205" s="80">
        <v>1</v>
      </c>
      <c r="BZ205" s="80"/>
      <c r="CA205" s="80"/>
      <c r="CB205" s="80"/>
      <c r="CC205" s="80"/>
      <c r="CD205" s="80"/>
      <c r="CE205" s="100"/>
      <c r="CF205" s="80"/>
      <c r="CG205" s="80">
        <v>1</v>
      </c>
      <c r="CH205" s="80"/>
      <c r="CI205" s="80"/>
      <c r="CJ205" s="80"/>
      <c r="CK205" s="80"/>
      <c r="CL205" s="80"/>
      <c r="CM205" s="80"/>
      <c r="CN205" s="80"/>
      <c r="CO205" s="80"/>
      <c r="CP205" s="100"/>
      <c r="CQ205" s="80"/>
      <c r="CR205" s="80"/>
      <c r="CS205" s="80"/>
      <c r="CT205" s="80"/>
      <c r="CU205" s="80"/>
      <c r="CV205" s="80">
        <v>1</v>
      </c>
      <c r="CW205" s="80"/>
      <c r="CX205" s="80"/>
      <c r="CY205" s="100"/>
      <c r="CZ205" s="80">
        <v>9</v>
      </c>
      <c r="DA205" s="80"/>
      <c r="DB205" s="80">
        <v>1</v>
      </c>
      <c r="DC205" s="80"/>
      <c r="DD205" s="80"/>
      <c r="DE205" s="80"/>
      <c r="DF205" s="80"/>
      <c r="DG205" s="80"/>
    </row>
    <row r="206" spans="1:111" ht="26" customHeight="1" x14ac:dyDescent="0.2">
      <c r="A206" s="511" t="s">
        <v>650</v>
      </c>
      <c r="B206" s="109" t="s">
        <v>184</v>
      </c>
      <c r="C206" s="101">
        <v>21</v>
      </c>
      <c r="D206" s="80">
        <v>33</v>
      </c>
      <c r="E206" s="98">
        <v>519</v>
      </c>
      <c r="F206" s="102">
        <v>19</v>
      </c>
      <c r="G206" s="102"/>
      <c r="H206" s="102"/>
      <c r="I206" s="102"/>
      <c r="J206" s="102"/>
      <c r="K206" s="102"/>
      <c r="L206" s="102"/>
      <c r="M206" s="102"/>
      <c r="N206" s="102"/>
      <c r="O206" s="102"/>
      <c r="P206" s="102"/>
      <c r="Q206" s="102"/>
      <c r="R206" s="102"/>
      <c r="S206" s="102"/>
      <c r="T206" s="102">
        <v>3</v>
      </c>
      <c r="U206" s="102">
        <v>1</v>
      </c>
      <c r="V206" s="102"/>
      <c r="W206" s="103"/>
      <c r="X206" s="102"/>
      <c r="Y206" s="102">
        <v>142</v>
      </c>
      <c r="Z206" s="102"/>
      <c r="AA206" s="102"/>
      <c r="AB206" s="102">
        <v>8</v>
      </c>
      <c r="AC206" s="102"/>
      <c r="AD206" s="102"/>
      <c r="AE206" s="102"/>
      <c r="AF206" s="102"/>
      <c r="AG206" s="102"/>
      <c r="AH206" s="102"/>
      <c r="AI206" s="102"/>
      <c r="AJ206" s="102"/>
      <c r="AK206" s="102"/>
      <c r="AL206" s="102"/>
      <c r="AM206" s="102"/>
      <c r="AN206" s="102">
        <v>1</v>
      </c>
      <c r="AO206" s="103">
        <v>65</v>
      </c>
      <c r="AP206" s="102"/>
      <c r="AQ206" s="102"/>
      <c r="AR206" s="102"/>
      <c r="AS206" s="102"/>
      <c r="AT206" s="102"/>
      <c r="AU206" s="102">
        <v>19</v>
      </c>
      <c r="AV206" s="102"/>
      <c r="AW206" s="102">
        <v>6</v>
      </c>
      <c r="AX206" s="102"/>
      <c r="AY206" s="102">
        <v>2</v>
      </c>
      <c r="AZ206" s="102">
        <v>2</v>
      </c>
      <c r="BA206" s="102">
        <v>7</v>
      </c>
      <c r="BB206" s="102">
        <v>2</v>
      </c>
      <c r="BC206" s="102"/>
      <c r="BD206" s="102"/>
      <c r="BE206" s="102"/>
      <c r="BF206" s="102"/>
      <c r="BG206" s="103"/>
      <c r="BH206" s="102"/>
      <c r="BI206" s="102">
        <v>2</v>
      </c>
      <c r="BJ206" s="102"/>
      <c r="BK206" s="102">
        <v>1</v>
      </c>
      <c r="BL206" s="102">
        <v>3</v>
      </c>
      <c r="BM206" s="102"/>
      <c r="BN206" s="102"/>
      <c r="BO206" s="102"/>
      <c r="BP206" s="103"/>
      <c r="BQ206" s="102">
        <v>15</v>
      </c>
      <c r="BR206" s="102">
        <v>1</v>
      </c>
      <c r="BS206" s="102"/>
      <c r="BT206" s="102">
        <v>1</v>
      </c>
      <c r="BU206" s="102"/>
      <c r="BV206" s="102">
        <v>1</v>
      </c>
      <c r="BW206" s="102"/>
      <c r="BX206" s="102"/>
      <c r="BY206" s="102"/>
      <c r="BZ206" s="102">
        <v>5</v>
      </c>
      <c r="CA206" s="102"/>
      <c r="CB206" s="102"/>
      <c r="CC206" s="102"/>
      <c r="CD206" s="102"/>
      <c r="CE206" s="103">
        <v>5</v>
      </c>
      <c r="CF206" s="102"/>
      <c r="CG206" s="102">
        <v>6</v>
      </c>
      <c r="CH206" s="102">
        <v>3</v>
      </c>
      <c r="CI206" s="102"/>
      <c r="CJ206" s="102"/>
      <c r="CK206" s="102">
        <v>2</v>
      </c>
      <c r="CL206" s="102"/>
      <c r="CM206" s="102"/>
      <c r="CN206" s="102"/>
      <c r="CO206" s="102"/>
      <c r="CP206" s="103">
        <v>15</v>
      </c>
      <c r="CQ206" s="102">
        <v>85</v>
      </c>
      <c r="CR206" s="102"/>
      <c r="CS206" s="102"/>
      <c r="CT206" s="102"/>
      <c r="CU206" s="102"/>
      <c r="CV206" s="102">
        <v>2</v>
      </c>
      <c r="CW206" s="102"/>
      <c r="CX206" s="102"/>
      <c r="CY206" s="103">
        <v>53</v>
      </c>
      <c r="CZ206" s="102">
        <v>32</v>
      </c>
      <c r="DA206" s="102"/>
      <c r="DB206" s="102">
        <v>6</v>
      </c>
      <c r="DC206" s="102">
        <v>1</v>
      </c>
      <c r="DD206" s="102"/>
      <c r="DE206" s="102"/>
      <c r="DF206" s="102">
        <v>3</v>
      </c>
      <c r="DG206" s="102"/>
    </row>
    <row r="207" spans="1:111" ht="26" customHeight="1" thickBot="1" x14ac:dyDescent="0.25">
      <c r="A207" s="511"/>
      <c r="B207" s="105" t="s">
        <v>81</v>
      </c>
      <c r="C207" s="101">
        <v>4</v>
      </c>
      <c r="D207" s="80">
        <v>6</v>
      </c>
      <c r="E207" s="98">
        <v>97</v>
      </c>
      <c r="F207" s="80">
        <v>6</v>
      </c>
      <c r="G207" s="80"/>
      <c r="H207" s="80"/>
      <c r="I207" s="80"/>
      <c r="J207" s="80"/>
      <c r="K207" s="80"/>
      <c r="L207" s="80"/>
      <c r="M207" s="80"/>
      <c r="N207" s="80"/>
      <c r="O207" s="80"/>
      <c r="P207" s="80"/>
      <c r="Q207" s="80"/>
      <c r="R207" s="80"/>
      <c r="S207" s="80"/>
      <c r="T207" s="80"/>
      <c r="U207" s="80"/>
      <c r="V207" s="80">
        <v>2</v>
      </c>
      <c r="W207" s="100"/>
      <c r="X207" s="80"/>
      <c r="Y207" s="80">
        <v>56</v>
      </c>
      <c r="Z207" s="80"/>
      <c r="AA207" s="80"/>
      <c r="AB207" s="80">
        <v>2</v>
      </c>
      <c r="AC207" s="80"/>
      <c r="AD207" s="80"/>
      <c r="AE207" s="80"/>
      <c r="AF207" s="80"/>
      <c r="AG207" s="80"/>
      <c r="AH207" s="80"/>
      <c r="AI207" s="80"/>
      <c r="AJ207" s="80"/>
      <c r="AK207" s="80"/>
      <c r="AL207" s="80"/>
      <c r="AM207" s="80"/>
      <c r="AN207" s="80"/>
      <c r="AO207" s="100">
        <v>21</v>
      </c>
      <c r="AP207" s="80"/>
      <c r="AQ207" s="80"/>
      <c r="AR207" s="80"/>
      <c r="AS207" s="80"/>
      <c r="AT207" s="80"/>
      <c r="AU207" s="80"/>
      <c r="AV207" s="80"/>
      <c r="AW207" s="80"/>
      <c r="AX207" s="80"/>
      <c r="AY207" s="80"/>
      <c r="AZ207" s="80"/>
      <c r="BA207" s="80"/>
      <c r="BB207" s="80"/>
      <c r="BC207" s="80"/>
      <c r="BD207" s="80"/>
      <c r="BE207" s="80"/>
      <c r="BF207" s="80"/>
      <c r="BG207" s="100"/>
      <c r="BH207" s="80"/>
      <c r="BI207" s="80"/>
      <c r="BJ207" s="80"/>
      <c r="BK207" s="80"/>
      <c r="BL207" s="80"/>
      <c r="BM207" s="80"/>
      <c r="BN207" s="80"/>
      <c r="BO207" s="80"/>
      <c r="BP207" s="100"/>
      <c r="BQ207" s="80"/>
      <c r="BR207" s="80"/>
      <c r="BS207" s="80"/>
      <c r="BT207" s="80"/>
      <c r="BU207" s="80"/>
      <c r="BV207" s="80"/>
      <c r="BW207" s="80"/>
      <c r="BX207" s="80"/>
      <c r="BY207" s="80"/>
      <c r="BZ207" s="80"/>
      <c r="CA207" s="80"/>
      <c r="CB207" s="80"/>
      <c r="CC207" s="80"/>
      <c r="CD207" s="80"/>
      <c r="CE207" s="100"/>
      <c r="CF207" s="80"/>
      <c r="CG207" s="80"/>
      <c r="CH207" s="80"/>
      <c r="CI207" s="80"/>
      <c r="CJ207" s="80"/>
      <c r="CK207" s="80"/>
      <c r="CL207" s="80"/>
      <c r="CM207" s="80"/>
      <c r="CN207" s="80"/>
      <c r="CO207" s="80"/>
      <c r="CP207" s="100"/>
      <c r="CQ207" s="80"/>
      <c r="CR207" s="80"/>
      <c r="CS207" s="80"/>
      <c r="CT207" s="80"/>
      <c r="CU207" s="80"/>
      <c r="CV207" s="80"/>
      <c r="CW207" s="80"/>
      <c r="CX207" s="80"/>
      <c r="CY207" s="100"/>
      <c r="CZ207" s="80">
        <v>10</v>
      </c>
      <c r="DA207" s="80"/>
      <c r="DB207" s="80"/>
      <c r="DC207" s="80"/>
      <c r="DD207" s="80"/>
      <c r="DE207" s="80"/>
      <c r="DF207" s="80"/>
      <c r="DG207" s="80"/>
    </row>
    <row r="208" spans="1:111" x14ac:dyDescent="0.2">
      <c r="A208" s="511" t="s">
        <v>651</v>
      </c>
      <c r="B208" s="106" t="s">
        <v>103</v>
      </c>
      <c r="C208" s="101">
        <v>2</v>
      </c>
      <c r="D208" s="80">
        <v>46</v>
      </c>
      <c r="E208" s="98">
        <v>446</v>
      </c>
      <c r="F208" s="102">
        <v>24</v>
      </c>
      <c r="G208" s="102"/>
      <c r="H208" s="102"/>
      <c r="I208" s="102"/>
      <c r="J208" s="102"/>
      <c r="K208" s="102"/>
      <c r="L208" s="102">
        <v>2</v>
      </c>
      <c r="M208" s="102">
        <v>2</v>
      </c>
      <c r="N208" s="102">
        <v>3</v>
      </c>
      <c r="O208" s="102">
        <v>10</v>
      </c>
      <c r="P208" s="102"/>
      <c r="Q208" s="102"/>
      <c r="R208" s="102"/>
      <c r="S208" s="102">
        <v>4</v>
      </c>
      <c r="T208" s="102"/>
      <c r="U208" s="102">
        <v>1</v>
      </c>
      <c r="V208" s="102"/>
      <c r="W208" s="103"/>
      <c r="X208" s="102"/>
      <c r="Y208" s="102">
        <v>32</v>
      </c>
      <c r="Z208" s="102"/>
      <c r="AA208" s="102"/>
      <c r="AB208" s="102">
        <v>3</v>
      </c>
      <c r="AC208" s="102"/>
      <c r="AD208" s="102"/>
      <c r="AE208" s="102"/>
      <c r="AF208" s="102"/>
      <c r="AG208" s="102"/>
      <c r="AH208" s="102"/>
      <c r="AI208" s="102"/>
      <c r="AJ208" s="102"/>
      <c r="AK208" s="102"/>
      <c r="AL208" s="102"/>
      <c r="AM208" s="102"/>
      <c r="AN208" s="102"/>
      <c r="AO208" s="103">
        <v>56</v>
      </c>
      <c r="AP208" s="102"/>
      <c r="AQ208" s="102"/>
      <c r="AR208" s="102"/>
      <c r="AS208" s="102"/>
      <c r="AT208" s="102"/>
      <c r="AU208" s="102"/>
      <c r="AV208" s="102"/>
      <c r="AW208" s="102"/>
      <c r="AX208" s="102"/>
      <c r="AY208" s="102">
        <v>15</v>
      </c>
      <c r="AZ208" s="102">
        <v>9</v>
      </c>
      <c r="BA208" s="102">
        <v>33</v>
      </c>
      <c r="BB208" s="102">
        <v>6</v>
      </c>
      <c r="BC208" s="102"/>
      <c r="BD208" s="102">
        <v>3</v>
      </c>
      <c r="BE208" s="102"/>
      <c r="BF208" s="102"/>
      <c r="BG208" s="103"/>
      <c r="BH208" s="102"/>
      <c r="BI208" s="102"/>
      <c r="BJ208" s="102">
        <v>7</v>
      </c>
      <c r="BK208" s="102">
        <v>3</v>
      </c>
      <c r="BL208" s="102">
        <v>7</v>
      </c>
      <c r="BM208" s="102">
        <v>3</v>
      </c>
      <c r="BN208" s="102"/>
      <c r="BO208" s="102"/>
      <c r="BP208" s="103"/>
      <c r="BQ208" s="102">
        <v>38</v>
      </c>
      <c r="BR208" s="102"/>
      <c r="BS208" s="102">
        <v>7</v>
      </c>
      <c r="BT208" s="102">
        <v>16</v>
      </c>
      <c r="BU208" s="102">
        <v>23</v>
      </c>
      <c r="BV208" s="102">
        <v>9</v>
      </c>
      <c r="BW208" s="102"/>
      <c r="BX208" s="102"/>
      <c r="BY208" s="102">
        <v>6</v>
      </c>
      <c r="BZ208" s="102">
        <v>13</v>
      </c>
      <c r="CA208" s="102">
        <v>1</v>
      </c>
      <c r="CB208" s="102">
        <v>12</v>
      </c>
      <c r="CC208" s="102">
        <v>15</v>
      </c>
      <c r="CD208" s="102"/>
      <c r="CE208" s="103">
        <v>2</v>
      </c>
      <c r="CF208" s="102"/>
      <c r="CG208" s="102">
        <v>5</v>
      </c>
      <c r="CH208" s="102">
        <v>5</v>
      </c>
      <c r="CI208" s="102"/>
      <c r="CJ208" s="102"/>
      <c r="CK208" s="102">
        <v>2</v>
      </c>
      <c r="CL208" s="102"/>
      <c r="CM208" s="102"/>
      <c r="CN208" s="102">
        <v>4</v>
      </c>
      <c r="CO208" s="102"/>
      <c r="CP208" s="103">
        <v>3</v>
      </c>
      <c r="CQ208" s="102"/>
      <c r="CR208" s="102"/>
      <c r="CS208" s="102">
        <v>2</v>
      </c>
      <c r="CT208" s="102">
        <v>1</v>
      </c>
      <c r="CU208" s="102">
        <v>2</v>
      </c>
      <c r="CV208" s="102">
        <v>7</v>
      </c>
      <c r="CW208" s="102"/>
      <c r="CX208" s="102"/>
      <c r="CY208" s="103">
        <v>6</v>
      </c>
      <c r="CZ208" s="102">
        <v>12</v>
      </c>
      <c r="DA208" s="102"/>
      <c r="DB208" s="102">
        <v>9</v>
      </c>
      <c r="DC208" s="102">
        <v>7</v>
      </c>
      <c r="DD208" s="102">
        <v>3</v>
      </c>
      <c r="DE208" s="102">
        <v>10</v>
      </c>
      <c r="DF208" s="102">
        <v>3</v>
      </c>
      <c r="DG208" s="102"/>
    </row>
    <row r="209" spans="1:111" x14ac:dyDescent="0.2">
      <c r="A209" s="511"/>
      <c r="B209" s="109" t="s">
        <v>184</v>
      </c>
      <c r="C209" s="101">
        <v>14</v>
      </c>
      <c r="D209" s="80">
        <v>23</v>
      </c>
      <c r="E209" s="98">
        <v>829</v>
      </c>
      <c r="F209" s="80">
        <v>163</v>
      </c>
      <c r="G209" s="80"/>
      <c r="H209" s="80"/>
      <c r="I209" s="80"/>
      <c r="J209" s="80"/>
      <c r="K209" s="80"/>
      <c r="L209" s="80"/>
      <c r="M209" s="80"/>
      <c r="N209" s="80">
        <v>1</v>
      </c>
      <c r="O209" s="80">
        <v>1</v>
      </c>
      <c r="P209" s="80"/>
      <c r="Q209" s="80"/>
      <c r="R209" s="80"/>
      <c r="S209" s="80"/>
      <c r="T209" s="80"/>
      <c r="U209" s="80"/>
      <c r="V209" s="80"/>
      <c r="W209" s="100"/>
      <c r="X209" s="80"/>
      <c r="Y209" s="80">
        <v>213</v>
      </c>
      <c r="Z209" s="80"/>
      <c r="AA209" s="80"/>
      <c r="AB209" s="80">
        <v>5</v>
      </c>
      <c r="AC209" s="80"/>
      <c r="AD209" s="80"/>
      <c r="AE209" s="80"/>
      <c r="AF209" s="80"/>
      <c r="AG209" s="80"/>
      <c r="AH209" s="80"/>
      <c r="AI209" s="80"/>
      <c r="AJ209" s="80"/>
      <c r="AK209" s="80"/>
      <c r="AL209" s="80"/>
      <c r="AM209" s="80"/>
      <c r="AN209" s="80"/>
      <c r="AO209" s="100">
        <v>278</v>
      </c>
      <c r="AP209" s="80"/>
      <c r="AQ209" s="80"/>
      <c r="AR209" s="80"/>
      <c r="AS209" s="80"/>
      <c r="AT209" s="80"/>
      <c r="AU209" s="80"/>
      <c r="AV209" s="80"/>
      <c r="AW209" s="80"/>
      <c r="AX209" s="80"/>
      <c r="AY209" s="80">
        <v>2</v>
      </c>
      <c r="AZ209" s="80"/>
      <c r="BA209" s="80"/>
      <c r="BB209" s="80">
        <v>1</v>
      </c>
      <c r="BC209" s="80"/>
      <c r="BD209" s="80"/>
      <c r="BE209" s="80"/>
      <c r="BF209" s="80"/>
      <c r="BG209" s="100"/>
      <c r="BH209" s="80"/>
      <c r="BI209" s="80"/>
      <c r="BJ209" s="80">
        <v>1</v>
      </c>
      <c r="BK209" s="80">
        <v>4</v>
      </c>
      <c r="BL209" s="80">
        <v>16</v>
      </c>
      <c r="BM209" s="80"/>
      <c r="BN209" s="80"/>
      <c r="BO209" s="80"/>
      <c r="BP209" s="100"/>
      <c r="BQ209" s="80">
        <v>80</v>
      </c>
      <c r="BR209" s="80"/>
      <c r="BS209" s="80">
        <v>1</v>
      </c>
      <c r="BT209" s="80"/>
      <c r="BU209" s="80">
        <v>1</v>
      </c>
      <c r="BV209" s="80"/>
      <c r="BW209" s="80"/>
      <c r="BX209" s="80"/>
      <c r="BY209" s="80"/>
      <c r="BZ209" s="80">
        <v>1</v>
      </c>
      <c r="CA209" s="80"/>
      <c r="CB209" s="80"/>
      <c r="CC209" s="80">
        <v>1</v>
      </c>
      <c r="CD209" s="80"/>
      <c r="CE209" s="100">
        <v>2</v>
      </c>
      <c r="CF209" s="80"/>
      <c r="CG209" s="80">
        <v>3</v>
      </c>
      <c r="CH209" s="80"/>
      <c r="CI209" s="80"/>
      <c r="CJ209" s="80"/>
      <c r="CK209" s="80"/>
      <c r="CL209" s="80"/>
      <c r="CM209" s="80"/>
      <c r="CN209" s="80"/>
      <c r="CO209" s="80"/>
      <c r="CP209" s="100">
        <v>3</v>
      </c>
      <c r="CQ209" s="80"/>
      <c r="CR209" s="80"/>
      <c r="CS209" s="80"/>
      <c r="CT209" s="80"/>
      <c r="CU209" s="80"/>
      <c r="CV209" s="80">
        <v>2</v>
      </c>
      <c r="CW209" s="80"/>
      <c r="CX209" s="80"/>
      <c r="CY209" s="100">
        <v>9</v>
      </c>
      <c r="CZ209" s="80">
        <v>33</v>
      </c>
      <c r="DA209" s="80"/>
      <c r="DB209" s="80"/>
      <c r="DC209" s="80">
        <v>8</v>
      </c>
      <c r="DD209" s="80"/>
      <c r="DE209" s="80"/>
      <c r="DF209" s="80"/>
      <c r="DG209" s="80"/>
    </row>
    <row r="210" spans="1:111" x14ac:dyDescent="0.2">
      <c r="A210" s="511"/>
      <c r="B210" s="105" t="s">
        <v>81</v>
      </c>
      <c r="C210" s="101">
        <v>64</v>
      </c>
      <c r="D210" s="80">
        <v>33</v>
      </c>
      <c r="E210" s="98">
        <v>1723</v>
      </c>
      <c r="F210" s="80">
        <v>380</v>
      </c>
      <c r="G210" s="80"/>
      <c r="H210" s="80"/>
      <c r="I210" s="80">
        <v>3</v>
      </c>
      <c r="J210" s="80"/>
      <c r="K210" s="80"/>
      <c r="L210" s="80">
        <v>1</v>
      </c>
      <c r="M210" s="80"/>
      <c r="N210" s="80"/>
      <c r="O210" s="80">
        <v>1</v>
      </c>
      <c r="P210" s="80"/>
      <c r="Q210" s="80"/>
      <c r="R210" s="80"/>
      <c r="S210" s="80"/>
      <c r="T210" s="80"/>
      <c r="U210" s="80"/>
      <c r="V210" s="80">
        <v>1</v>
      </c>
      <c r="W210" s="100"/>
      <c r="X210" s="80"/>
      <c r="Y210" s="80">
        <v>597</v>
      </c>
      <c r="Z210" s="80">
        <v>1</v>
      </c>
      <c r="AA210" s="80"/>
      <c r="AB210" s="80">
        <v>6</v>
      </c>
      <c r="AC210" s="80">
        <v>2</v>
      </c>
      <c r="AD210" s="80"/>
      <c r="AE210" s="80"/>
      <c r="AF210" s="80"/>
      <c r="AG210" s="80">
        <v>2</v>
      </c>
      <c r="AH210" s="80"/>
      <c r="AI210" s="80"/>
      <c r="AJ210" s="80"/>
      <c r="AK210" s="80"/>
      <c r="AL210" s="80"/>
      <c r="AM210" s="80"/>
      <c r="AN210" s="80">
        <v>5</v>
      </c>
      <c r="AO210" s="100">
        <v>525</v>
      </c>
      <c r="AP210" s="80"/>
      <c r="AQ210" s="80"/>
      <c r="AR210" s="80"/>
      <c r="AS210" s="80"/>
      <c r="AT210" s="80"/>
      <c r="AU210" s="80">
        <v>21</v>
      </c>
      <c r="AV210" s="80"/>
      <c r="AW210" s="80"/>
      <c r="AX210" s="80"/>
      <c r="AY210" s="80">
        <v>3</v>
      </c>
      <c r="AZ210" s="80"/>
      <c r="BA210" s="80">
        <v>5</v>
      </c>
      <c r="BB210" s="80"/>
      <c r="BC210" s="80"/>
      <c r="BD210" s="80">
        <v>2</v>
      </c>
      <c r="BE210" s="80"/>
      <c r="BF210" s="80">
        <v>3</v>
      </c>
      <c r="BG210" s="100"/>
      <c r="BH210" s="80"/>
      <c r="BI210" s="80">
        <v>2</v>
      </c>
      <c r="BJ210" s="80">
        <v>27</v>
      </c>
      <c r="BK210" s="80"/>
      <c r="BL210" s="80"/>
      <c r="BM210" s="80"/>
      <c r="BN210" s="80"/>
      <c r="BO210" s="80"/>
      <c r="BP210" s="100"/>
      <c r="BQ210" s="80">
        <v>16</v>
      </c>
      <c r="BR210" s="80">
        <v>18</v>
      </c>
      <c r="BS210" s="80"/>
      <c r="BT210" s="80">
        <v>1</v>
      </c>
      <c r="BU210" s="80"/>
      <c r="BV210" s="80"/>
      <c r="BW210" s="80"/>
      <c r="BX210" s="80"/>
      <c r="BY210" s="80"/>
      <c r="BZ210" s="80"/>
      <c r="CA210" s="80">
        <v>1</v>
      </c>
      <c r="CB210" s="80"/>
      <c r="CC210" s="80"/>
      <c r="CD210" s="80">
        <v>1</v>
      </c>
      <c r="CE210" s="100">
        <v>1</v>
      </c>
      <c r="CF210" s="80"/>
      <c r="CG210" s="80"/>
      <c r="CH210" s="80">
        <v>1</v>
      </c>
      <c r="CI210" s="80"/>
      <c r="CJ210" s="80"/>
      <c r="CK210" s="80"/>
      <c r="CL210" s="80"/>
      <c r="CM210" s="80"/>
      <c r="CN210" s="80"/>
      <c r="CO210" s="80"/>
      <c r="CP210" s="100">
        <v>4</v>
      </c>
      <c r="CQ210" s="80"/>
      <c r="CR210" s="80"/>
      <c r="CS210" s="80"/>
      <c r="CT210" s="80"/>
      <c r="CU210" s="80"/>
      <c r="CV210" s="80"/>
      <c r="CW210" s="80"/>
      <c r="CX210" s="80"/>
      <c r="CY210" s="100">
        <v>3</v>
      </c>
      <c r="CZ210" s="80">
        <v>75</v>
      </c>
      <c r="DA210" s="80"/>
      <c r="DB210" s="80">
        <v>1</v>
      </c>
      <c r="DC210" s="80">
        <v>1</v>
      </c>
      <c r="DD210" s="80"/>
      <c r="DE210" s="80">
        <v>2</v>
      </c>
      <c r="DF210" s="80">
        <v>11</v>
      </c>
      <c r="DG210" s="80"/>
    </row>
    <row r="211" spans="1:111" ht="16" thickBot="1" x14ac:dyDescent="0.25">
      <c r="A211" s="511"/>
      <c r="B211" s="108" t="s">
        <v>158</v>
      </c>
      <c r="C211" s="101">
        <v>9</v>
      </c>
      <c r="D211" s="80">
        <v>1</v>
      </c>
      <c r="E211" s="98">
        <v>56</v>
      </c>
      <c r="F211" s="80"/>
      <c r="G211" s="80"/>
      <c r="H211" s="80"/>
      <c r="I211" s="80"/>
      <c r="J211" s="80"/>
      <c r="K211" s="80"/>
      <c r="L211" s="80"/>
      <c r="M211" s="80"/>
      <c r="N211" s="80"/>
      <c r="O211" s="80"/>
      <c r="P211" s="80"/>
      <c r="Q211" s="80"/>
      <c r="R211" s="80"/>
      <c r="S211" s="80"/>
      <c r="T211" s="80"/>
      <c r="U211" s="80"/>
      <c r="V211" s="80"/>
      <c r="W211" s="100"/>
      <c r="X211" s="80"/>
      <c r="Y211" s="80">
        <v>56</v>
      </c>
      <c r="Z211" s="80"/>
      <c r="AA211" s="80"/>
      <c r="AB211" s="80"/>
      <c r="AC211" s="80"/>
      <c r="AD211" s="80"/>
      <c r="AE211" s="80"/>
      <c r="AF211" s="80"/>
      <c r="AG211" s="80"/>
      <c r="AH211" s="80"/>
      <c r="AI211" s="80"/>
      <c r="AJ211" s="80"/>
      <c r="AK211" s="80"/>
      <c r="AL211" s="80"/>
      <c r="AM211" s="80"/>
      <c r="AN211" s="80"/>
      <c r="AO211" s="100"/>
      <c r="AP211" s="80"/>
      <c r="AQ211" s="80"/>
      <c r="AR211" s="80"/>
      <c r="AS211" s="80"/>
      <c r="AT211" s="80"/>
      <c r="AU211" s="80"/>
      <c r="AV211" s="80"/>
      <c r="AW211" s="80"/>
      <c r="AX211" s="80"/>
      <c r="AY211" s="80"/>
      <c r="AZ211" s="80"/>
      <c r="BA211" s="80"/>
      <c r="BB211" s="80"/>
      <c r="BC211" s="80"/>
      <c r="BD211" s="80"/>
      <c r="BE211" s="80"/>
      <c r="BF211" s="80"/>
      <c r="BG211" s="100"/>
      <c r="BH211" s="80"/>
      <c r="BI211" s="80"/>
      <c r="BJ211" s="80"/>
      <c r="BK211" s="80"/>
      <c r="BL211" s="80"/>
      <c r="BM211" s="80"/>
      <c r="BN211" s="80"/>
      <c r="BO211" s="80"/>
      <c r="BP211" s="100"/>
      <c r="BQ211" s="80"/>
      <c r="BR211" s="80"/>
      <c r="BS211" s="80"/>
      <c r="BT211" s="80"/>
      <c r="BU211" s="80"/>
      <c r="BV211" s="80"/>
      <c r="BW211" s="80"/>
      <c r="BX211" s="80"/>
      <c r="BY211" s="80"/>
      <c r="BZ211" s="80"/>
      <c r="CA211" s="80"/>
      <c r="CB211" s="80"/>
      <c r="CC211" s="80"/>
      <c r="CD211" s="80"/>
      <c r="CE211" s="100"/>
      <c r="CF211" s="80"/>
      <c r="CG211" s="80"/>
      <c r="CH211" s="80"/>
      <c r="CI211" s="80"/>
      <c r="CJ211" s="80"/>
      <c r="CK211" s="80"/>
      <c r="CL211" s="80"/>
      <c r="CM211" s="80"/>
      <c r="CN211" s="80"/>
      <c r="CO211" s="80"/>
      <c r="CP211" s="100"/>
      <c r="CQ211" s="80"/>
      <c r="CR211" s="80"/>
      <c r="CS211" s="80"/>
      <c r="CT211" s="80"/>
      <c r="CU211" s="80"/>
      <c r="CV211" s="80"/>
      <c r="CW211" s="80"/>
      <c r="CX211" s="80"/>
      <c r="CY211" s="100"/>
      <c r="CZ211" s="80"/>
      <c r="DA211" s="80"/>
      <c r="DB211" s="80"/>
      <c r="DC211" s="80"/>
      <c r="DD211" s="80"/>
      <c r="DE211" s="80"/>
      <c r="DF211" s="80"/>
      <c r="DG211" s="80"/>
    </row>
    <row r="212" spans="1:111" ht="25" customHeight="1" x14ac:dyDescent="0.2">
      <c r="A212" s="511" t="s">
        <v>652</v>
      </c>
      <c r="B212" s="106" t="s">
        <v>103</v>
      </c>
      <c r="C212" s="101">
        <v>2</v>
      </c>
      <c r="D212" s="80">
        <v>50</v>
      </c>
      <c r="E212" s="98">
        <v>2580</v>
      </c>
      <c r="F212" s="102">
        <v>44</v>
      </c>
      <c r="G212" s="102"/>
      <c r="H212" s="102"/>
      <c r="I212" s="102">
        <v>19</v>
      </c>
      <c r="J212" s="102"/>
      <c r="K212" s="102"/>
      <c r="L212" s="102">
        <v>26</v>
      </c>
      <c r="M212" s="102">
        <v>27</v>
      </c>
      <c r="N212" s="102">
        <v>30</v>
      </c>
      <c r="O212" s="102">
        <v>29</v>
      </c>
      <c r="P212" s="102"/>
      <c r="Q212" s="102"/>
      <c r="R212" s="102"/>
      <c r="S212" s="102">
        <v>10</v>
      </c>
      <c r="T212" s="102">
        <v>63</v>
      </c>
      <c r="U212" s="102">
        <v>13</v>
      </c>
      <c r="V212" s="102"/>
      <c r="W212" s="103"/>
      <c r="X212" s="102"/>
      <c r="Y212" s="102">
        <v>135</v>
      </c>
      <c r="Z212" s="102"/>
      <c r="AA212" s="102"/>
      <c r="AB212" s="102">
        <v>208</v>
      </c>
      <c r="AC212" s="102"/>
      <c r="AD212" s="102"/>
      <c r="AE212" s="102"/>
      <c r="AF212" s="102"/>
      <c r="AG212" s="102"/>
      <c r="AH212" s="102"/>
      <c r="AI212" s="102"/>
      <c r="AJ212" s="102"/>
      <c r="AK212" s="102"/>
      <c r="AL212" s="102"/>
      <c r="AM212" s="102"/>
      <c r="AN212" s="102"/>
      <c r="AO212" s="103">
        <v>122</v>
      </c>
      <c r="AP212" s="102"/>
      <c r="AQ212" s="102"/>
      <c r="AR212" s="102"/>
      <c r="AS212" s="102"/>
      <c r="AT212" s="102"/>
      <c r="AU212" s="102"/>
      <c r="AV212" s="102"/>
      <c r="AW212" s="102"/>
      <c r="AX212" s="102"/>
      <c r="AY212" s="102">
        <v>61</v>
      </c>
      <c r="AZ212" s="102">
        <v>27</v>
      </c>
      <c r="BA212" s="102">
        <v>41</v>
      </c>
      <c r="BB212" s="102">
        <v>41</v>
      </c>
      <c r="BC212" s="102"/>
      <c r="BD212" s="102">
        <v>17</v>
      </c>
      <c r="BE212" s="102"/>
      <c r="BF212" s="102"/>
      <c r="BG212" s="103"/>
      <c r="BH212" s="102"/>
      <c r="BI212" s="102">
        <v>26</v>
      </c>
      <c r="BJ212" s="102">
        <v>66</v>
      </c>
      <c r="BK212" s="102">
        <v>13</v>
      </c>
      <c r="BL212" s="102">
        <v>146</v>
      </c>
      <c r="BM212" s="102">
        <v>38</v>
      </c>
      <c r="BN212" s="102"/>
      <c r="BO212" s="102"/>
      <c r="BP212" s="103"/>
      <c r="BQ212" s="102">
        <v>63</v>
      </c>
      <c r="BR212" s="102">
        <v>4</v>
      </c>
      <c r="BS212" s="102">
        <v>47</v>
      </c>
      <c r="BT212" s="102">
        <v>77</v>
      </c>
      <c r="BU212" s="102">
        <v>30</v>
      </c>
      <c r="BV212" s="102">
        <v>77</v>
      </c>
      <c r="BW212" s="102"/>
      <c r="BX212" s="102"/>
      <c r="BY212" s="102">
        <v>22</v>
      </c>
      <c r="BZ212" s="102">
        <v>31</v>
      </c>
      <c r="CA212" s="102">
        <v>12</v>
      </c>
      <c r="CB212" s="102">
        <v>36</v>
      </c>
      <c r="CC212" s="102">
        <v>32</v>
      </c>
      <c r="CD212" s="102"/>
      <c r="CE212" s="103">
        <v>36</v>
      </c>
      <c r="CF212" s="102"/>
      <c r="CG212" s="102">
        <v>36</v>
      </c>
      <c r="CH212" s="102">
        <v>41</v>
      </c>
      <c r="CI212" s="102"/>
      <c r="CJ212" s="102"/>
      <c r="CK212" s="102">
        <v>28</v>
      </c>
      <c r="CL212" s="102"/>
      <c r="CM212" s="102"/>
      <c r="CN212" s="102">
        <v>31</v>
      </c>
      <c r="CO212" s="102"/>
      <c r="CP212" s="103">
        <v>70</v>
      </c>
      <c r="CQ212" s="102"/>
      <c r="CR212" s="102"/>
      <c r="CS212" s="102">
        <v>17</v>
      </c>
      <c r="CT212" s="102">
        <v>16</v>
      </c>
      <c r="CU212" s="102">
        <v>27</v>
      </c>
      <c r="CV212" s="102">
        <v>41</v>
      </c>
      <c r="CW212" s="102"/>
      <c r="CX212" s="102"/>
      <c r="CY212" s="103">
        <v>179</v>
      </c>
      <c r="CZ212" s="102">
        <v>36</v>
      </c>
      <c r="DA212" s="102"/>
      <c r="DB212" s="102">
        <v>43</v>
      </c>
      <c r="DC212" s="102">
        <v>68</v>
      </c>
      <c r="DD212" s="102">
        <v>119</v>
      </c>
      <c r="DE212" s="102">
        <v>94</v>
      </c>
      <c r="DF212" s="102">
        <v>65</v>
      </c>
      <c r="DG212" s="102"/>
    </row>
    <row r="213" spans="1:111" ht="25" customHeight="1" thickBot="1" x14ac:dyDescent="0.25">
      <c r="A213" s="511"/>
      <c r="B213" s="109" t="s">
        <v>184</v>
      </c>
      <c r="C213" s="99"/>
      <c r="D213" s="80">
        <v>1</v>
      </c>
      <c r="E213" s="98">
        <v>1</v>
      </c>
      <c r="F213" s="80"/>
      <c r="G213" s="80"/>
      <c r="H213" s="80"/>
      <c r="I213" s="80"/>
      <c r="J213" s="80"/>
      <c r="K213" s="80"/>
      <c r="L213" s="80"/>
      <c r="M213" s="80"/>
      <c r="N213" s="80"/>
      <c r="O213" s="80"/>
      <c r="P213" s="80"/>
      <c r="Q213" s="80"/>
      <c r="R213" s="80"/>
      <c r="S213" s="80"/>
      <c r="T213" s="80"/>
      <c r="U213" s="80"/>
      <c r="V213" s="80"/>
      <c r="W213" s="100"/>
      <c r="X213" s="80"/>
      <c r="Y213" s="80"/>
      <c r="Z213" s="80"/>
      <c r="AA213" s="80"/>
      <c r="AB213" s="80"/>
      <c r="AC213" s="80"/>
      <c r="AD213" s="80"/>
      <c r="AE213" s="80"/>
      <c r="AF213" s="80"/>
      <c r="AG213" s="80"/>
      <c r="AH213" s="80"/>
      <c r="AI213" s="80"/>
      <c r="AJ213" s="80"/>
      <c r="AK213" s="80"/>
      <c r="AL213" s="80"/>
      <c r="AM213" s="80"/>
      <c r="AN213" s="80"/>
      <c r="AO213" s="100"/>
      <c r="AP213" s="80"/>
      <c r="AQ213" s="80"/>
      <c r="AR213" s="80"/>
      <c r="AS213" s="80"/>
      <c r="AT213" s="80"/>
      <c r="AU213" s="80"/>
      <c r="AV213" s="80"/>
      <c r="AW213" s="80"/>
      <c r="AX213" s="80"/>
      <c r="AY213" s="80"/>
      <c r="AZ213" s="80"/>
      <c r="BA213" s="80"/>
      <c r="BB213" s="80"/>
      <c r="BC213" s="80"/>
      <c r="BD213" s="80"/>
      <c r="BE213" s="80"/>
      <c r="BF213" s="80"/>
      <c r="BG213" s="100"/>
      <c r="BH213" s="80"/>
      <c r="BI213" s="80"/>
      <c r="BJ213" s="80"/>
      <c r="BK213" s="80"/>
      <c r="BL213" s="80"/>
      <c r="BM213" s="80"/>
      <c r="BN213" s="80"/>
      <c r="BO213" s="80"/>
      <c r="BP213" s="100"/>
      <c r="BQ213" s="80"/>
      <c r="BR213" s="80">
        <v>1</v>
      </c>
      <c r="BS213" s="80"/>
      <c r="BT213" s="80"/>
      <c r="BU213" s="80"/>
      <c r="BV213" s="80"/>
      <c r="BW213" s="80"/>
      <c r="BX213" s="80"/>
      <c r="BY213" s="80"/>
      <c r="BZ213" s="80"/>
      <c r="CA213" s="80"/>
      <c r="CB213" s="80"/>
      <c r="CC213" s="80"/>
      <c r="CD213" s="80"/>
      <c r="CE213" s="100"/>
      <c r="CF213" s="80"/>
      <c r="CG213" s="80"/>
      <c r="CH213" s="80"/>
      <c r="CI213" s="80"/>
      <c r="CJ213" s="80"/>
      <c r="CK213" s="80"/>
      <c r="CL213" s="80"/>
      <c r="CM213" s="80"/>
      <c r="CN213" s="80"/>
      <c r="CO213" s="80"/>
      <c r="CP213" s="100"/>
      <c r="CQ213" s="80"/>
      <c r="CR213" s="80"/>
      <c r="CS213" s="80"/>
      <c r="CT213" s="80"/>
      <c r="CU213" s="80"/>
      <c r="CV213" s="80"/>
      <c r="CW213" s="80"/>
      <c r="CX213" s="80"/>
      <c r="CY213" s="100"/>
      <c r="CZ213" s="80"/>
      <c r="DA213" s="80"/>
      <c r="DB213" s="80"/>
      <c r="DC213" s="80"/>
      <c r="DD213" s="80"/>
      <c r="DE213" s="80"/>
      <c r="DF213" s="80"/>
      <c r="DG213" s="80"/>
    </row>
    <row r="214" spans="1:111" x14ac:dyDescent="0.2">
      <c r="A214" s="511" t="s">
        <v>653</v>
      </c>
      <c r="B214" s="106" t="s">
        <v>103</v>
      </c>
      <c r="C214" s="101">
        <v>1</v>
      </c>
      <c r="D214" s="80">
        <v>6</v>
      </c>
      <c r="E214" s="98">
        <v>23</v>
      </c>
      <c r="F214" s="102"/>
      <c r="G214" s="102"/>
      <c r="H214" s="102"/>
      <c r="I214" s="102"/>
      <c r="J214" s="102"/>
      <c r="K214" s="102"/>
      <c r="L214" s="102"/>
      <c r="M214" s="102"/>
      <c r="N214" s="102"/>
      <c r="O214" s="102"/>
      <c r="P214" s="102"/>
      <c r="Q214" s="102"/>
      <c r="R214" s="102"/>
      <c r="S214" s="102"/>
      <c r="T214" s="102"/>
      <c r="U214" s="102"/>
      <c r="V214" s="102"/>
      <c r="W214" s="103"/>
      <c r="X214" s="102"/>
      <c r="Y214" s="102">
        <v>3</v>
      </c>
      <c r="Z214" s="102"/>
      <c r="AA214" s="102"/>
      <c r="AB214" s="102"/>
      <c r="AC214" s="102"/>
      <c r="AD214" s="102"/>
      <c r="AE214" s="102"/>
      <c r="AF214" s="102"/>
      <c r="AG214" s="102"/>
      <c r="AH214" s="102"/>
      <c r="AI214" s="102"/>
      <c r="AJ214" s="102"/>
      <c r="AK214" s="102"/>
      <c r="AL214" s="102"/>
      <c r="AM214" s="102"/>
      <c r="AN214" s="102"/>
      <c r="AO214" s="103">
        <v>4</v>
      </c>
      <c r="AP214" s="102"/>
      <c r="AQ214" s="102"/>
      <c r="AR214" s="102"/>
      <c r="AS214" s="102"/>
      <c r="AT214" s="102"/>
      <c r="AU214" s="102"/>
      <c r="AV214" s="102"/>
      <c r="AW214" s="102"/>
      <c r="AX214" s="102"/>
      <c r="AY214" s="102"/>
      <c r="AZ214" s="102"/>
      <c r="BA214" s="102"/>
      <c r="BB214" s="102"/>
      <c r="BC214" s="102"/>
      <c r="BD214" s="102"/>
      <c r="BE214" s="102"/>
      <c r="BF214" s="102"/>
      <c r="BG214" s="103"/>
      <c r="BH214" s="102"/>
      <c r="BI214" s="102"/>
      <c r="BJ214" s="102"/>
      <c r="BK214" s="102"/>
      <c r="BL214" s="102"/>
      <c r="BM214" s="102"/>
      <c r="BN214" s="102"/>
      <c r="BO214" s="102"/>
      <c r="BP214" s="103"/>
      <c r="BQ214" s="102"/>
      <c r="BR214" s="102">
        <v>2</v>
      </c>
      <c r="BS214" s="102"/>
      <c r="BT214" s="102"/>
      <c r="BU214" s="102"/>
      <c r="BV214" s="102"/>
      <c r="BW214" s="102"/>
      <c r="BX214" s="102"/>
      <c r="BY214" s="102"/>
      <c r="BZ214" s="102"/>
      <c r="CA214" s="102"/>
      <c r="CB214" s="102"/>
      <c r="CC214" s="102"/>
      <c r="CD214" s="102"/>
      <c r="CE214" s="103"/>
      <c r="CF214" s="102"/>
      <c r="CG214" s="102"/>
      <c r="CH214" s="102"/>
      <c r="CI214" s="102"/>
      <c r="CJ214" s="102"/>
      <c r="CK214" s="102"/>
      <c r="CL214" s="102"/>
      <c r="CM214" s="102"/>
      <c r="CN214" s="102">
        <v>1</v>
      </c>
      <c r="CO214" s="102"/>
      <c r="CP214" s="103"/>
      <c r="CQ214" s="102"/>
      <c r="CR214" s="102"/>
      <c r="CS214" s="102"/>
      <c r="CT214" s="102"/>
      <c r="CU214" s="102"/>
      <c r="CV214" s="102"/>
      <c r="CW214" s="102"/>
      <c r="CX214" s="102"/>
      <c r="CY214" s="103"/>
      <c r="CZ214" s="102">
        <v>9</v>
      </c>
      <c r="DA214" s="102"/>
      <c r="DB214" s="102">
        <v>4</v>
      </c>
      <c r="DC214" s="102"/>
      <c r="DD214" s="102"/>
      <c r="DE214" s="102"/>
      <c r="DF214" s="102"/>
      <c r="DG214" s="102"/>
    </row>
    <row r="215" spans="1:111" x14ac:dyDescent="0.2">
      <c r="A215" s="511"/>
      <c r="B215" s="109" t="s">
        <v>184</v>
      </c>
      <c r="C215" s="101">
        <v>1</v>
      </c>
      <c r="D215" s="80">
        <v>6</v>
      </c>
      <c r="E215" s="98">
        <v>144</v>
      </c>
      <c r="F215" s="80"/>
      <c r="G215" s="80"/>
      <c r="H215" s="80"/>
      <c r="I215" s="80"/>
      <c r="J215" s="80"/>
      <c r="K215" s="80"/>
      <c r="L215" s="80"/>
      <c r="M215" s="80"/>
      <c r="N215" s="80"/>
      <c r="O215" s="80"/>
      <c r="P215" s="80"/>
      <c r="Q215" s="80"/>
      <c r="R215" s="80"/>
      <c r="S215" s="80"/>
      <c r="T215" s="80"/>
      <c r="U215" s="80"/>
      <c r="V215" s="80"/>
      <c r="W215" s="100"/>
      <c r="X215" s="80"/>
      <c r="Y215" s="80">
        <v>9</v>
      </c>
      <c r="Z215" s="80"/>
      <c r="AA215" s="80"/>
      <c r="AB215" s="80"/>
      <c r="AC215" s="80"/>
      <c r="AD215" s="80"/>
      <c r="AE215" s="80"/>
      <c r="AF215" s="80"/>
      <c r="AG215" s="80"/>
      <c r="AH215" s="80"/>
      <c r="AI215" s="80"/>
      <c r="AJ215" s="80"/>
      <c r="AK215" s="80"/>
      <c r="AL215" s="80"/>
      <c r="AM215" s="80"/>
      <c r="AN215" s="80"/>
      <c r="AO215" s="100">
        <v>88</v>
      </c>
      <c r="AP215" s="80"/>
      <c r="AQ215" s="80"/>
      <c r="AR215" s="80"/>
      <c r="AS215" s="80"/>
      <c r="AT215" s="80"/>
      <c r="AU215" s="80"/>
      <c r="AV215" s="80"/>
      <c r="AW215" s="80"/>
      <c r="AX215" s="80"/>
      <c r="AY215" s="80"/>
      <c r="AZ215" s="80"/>
      <c r="BA215" s="80"/>
      <c r="BB215" s="80"/>
      <c r="BC215" s="80"/>
      <c r="BD215" s="80"/>
      <c r="BE215" s="80"/>
      <c r="BF215" s="80"/>
      <c r="BG215" s="100"/>
      <c r="BH215" s="80"/>
      <c r="BI215" s="80"/>
      <c r="BJ215" s="80"/>
      <c r="BK215" s="80"/>
      <c r="BL215" s="80"/>
      <c r="BM215" s="80"/>
      <c r="BN215" s="80"/>
      <c r="BO215" s="80"/>
      <c r="BP215" s="100"/>
      <c r="BQ215" s="80"/>
      <c r="BR215" s="80">
        <v>43</v>
      </c>
      <c r="BS215" s="80"/>
      <c r="BT215" s="80"/>
      <c r="BU215" s="80"/>
      <c r="BV215" s="80"/>
      <c r="BW215" s="80"/>
      <c r="BX215" s="80"/>
      <c r="BY215" s="80"/>
      <c r="BZ215" s="80"/>
      <c r="CA215" s="80"/>
      <c r="CB215" s="80"/>
      <c r="CC215" s="80"/>
      <c r="CD215" s="80"/>
      <c r="CE215" s="100">
        <v>2</v>
      </c>
      <c r="CF215" s="80"/>
      <c r="CG215" s="80"/>
      <c r="CH215" s="80"/>
      <c r="CI215" s="80"/>
      <c r="CJ215" s="80"/>
      <c r="CK215" s="80"/>
      <c r="CL215" s="80"/>
      <c r="CM215" s="80"/>
      <c r="CN215" s="80"/>
      <c r="CO215" s="80"/>
      <c r="CP215" s="100"/>
      <c r="CQ215" s="80"/>
      <c r="CR215" s="80"/>
      <c r="CS215" s="80"/>
      <c r="CT215" s="80"/>
      <c r="CU215" s="80"/>
      <c r="CV215" s="80"/>
      <c r="CW215" s="80"/>
      <c r="CX215" s="80"/>
      <c r="CY215" s="100">
        <v>1</v>
      </c>
      <c r="CZ215" s="80">
        <v>1</v>
      </c>
      <c r="DA215" s="80"/>
      <c r="DB215" s="80"/>
      <c r="DC215" s="80"/>
      <c r="DD215" s="80"/>
      <c r="DE215" s="80"/>
      <c r="DF215" s="80"/>
      <c r="DG215" s="80"/>
    </row>
    <row r="216" spans="1:111" ht="16" thickBot="1" x14ac:dyDescent="0.25">
      <c r="A216" s="511"/>
      <c r="B216" s="105" t="s">
        <v>81</v>
      </c>
      <c r="C216" s="101">
        <v>3</v>
      </c>
      <c r="D216" s="80">
        <v>6</v>
      </c>
      <c r="E216" s="98">
        <v>46</v>
      </c>
      <c r="F216" s="80">
        <v>2</v>
      </c>
      <c r="G216" s="80"/>
      <c r="H216" s="80"/>
      <c r="I216" s="80"/>
      <c r="J216" s="80"/>
      <c r="K216" s="80"/>
      <c r="L216" s="80"/>
      <c r="M216" s="80"/>
      <c r="N216" s="80"/>
      <c r="O216" s="80"/>
      <c r="P216" s="80"/>
      <c r="Q216" s="80"/>
      <c r="R216" s="80"/>
      <c r="S216" s="80"/>
      <c r="T216" s="80"/>
      <c r="U216" s="80"/>
      <c r="V216" s="80"/>
      <c r="W216" s="100"/>
      <c r="X216" s="80"/>
      <c r="Y216" s="80">
        <v>11</v>
      </c>
      <c r="Z216" s="80"/>
      <c r="AA216" s="80"/>
      <c r="AB216" s="80"/>
      <c r="AC216" s="80"/>
      <c r="AD216" s="80"/>
      <c r="AE216" s="80"/>
      <c r="AF216" s="80"/>
      <c r="AG216" s="80"/>
      <c r="AH216" s="80"/>
      <c r="AI216" s="80">
        <v>1</v>
      </c>
      <c r="AJ216" s="80"/>
      <c r="AK216" s="80"/>
      <c r="AL216" s="80"/>
      <c r="AM216" s="80"/>
      <c r="AN216" s="80"/>
      <c r="AO216" s="100">
        <v>16</v>
      </c>
      <c r="AP216" s="80"/>
      <c r="AQ216" s="80"/>
      <c r="AR216" s="80"/>
      <c r="AS216" s="80"/>
      <c r="AT216" s="80"/>
      <c r="AU216" s="80"/>
      <c r="AV216" s="80"/>
      <c r="AW216" s="80"/>
      <c r="AX216" s="80"/>
      <c r="AY216" s="80"/>
      <c r="AZ216" s="80"/>
      <c r="BA216" s="80"/>
      <c r="BB216" s="80"/>
      <c r="BC216" s="80"/>
      <c r="BD216" s="80"/>
      <c r="BE216" s="80"/>
      <c r="BF216" s="80"/>
      <c r="BG216" s="100"/>
      <c r="BH216" s="80"/>
      <c r="BI216" s="80"/>
      <c r="BJ216" s="80"/>
      <c r="BK216" s="80"/>
      <c r="BL216" s="80"/>
      <c r="BM216" s="80"/>
      <c r="BN216" s="80"/>
      <c r="BO216" s="80"/>
      <c r="BP216" s="100"/>
      <c r="BQ216" s="80">
        <v>11</v>
      </c>
      <c r="BR216" s="80"/>
      <c r="BS216" s="80"/>
      <c r="BT216" s="80"/>
      <c r="BU216" s="80"/>
      <c r="BV216" s="80"/>
      <c r="BW216" s="80"/>
      <c r="BX216" s="80"/>
      <c r="BY216" s="80"/>
      <c r="BZ216" s="80"/>
      <c r="CA216" s="80"/>
      <c r="CB216" s="80"/>
      <c r="CC216" s="80"/>
      <c r="CD216" s="80"/>
      <c r="CE216" s="100"/>
      <c r="CF216" s="80"/>
      <c r="CG216" s="80"/>
      <c r="CH216" s="80"/>
      <c r="CI216" s="80"/>
      <c r="CJ216" s="80"/>
      <c r="CK216" s="80"/>
      <c r="CL216" s="80"/>
      <c r="CM216" s="80"/>
      <c r="CN216" s="80"/>
      <c r="CO216" s="80"/>
      <c r="CP216" s="100"/>
      <c r="CQ216" s="80"/>
      <c r="CR216" s="80"/>
      <c r="CS216" s="80"/>
      <c r="CT216" s="80"/>
      <c r="CU216" s="80"/>
      <c r="CV216" s="80"/>
      <c r="CW216" s="80"/>
      <c r="CX216" s="80"/>
      <c r="CY216" s="100"/>
      <c r="CZ216" s="80">
        <v>5</v>
      </c>
      <c r="DA216" s="80"/>
      <c r="DB216" s="80"/>
      <c r="DC216" s="80"/>
      <c r="DD216" s="80"/>
      <c r="DE216" s="80"/>
      <c r="DF216" s="80"/>
      <c r="DG216" s="80"/>
    </row>
    <row r="217" spans="1:111" x14ac:dyDescent="0.2">
      <c r="A217" s="511" t="s">
        <v>654</v>
      </c>
      <c r="B217" s="106" t="s">
        <v>103</v>
      </c>
      <c r="C217" s="101">
        <v>356</v>
      </c>
      <c r="D217" s="80">
        <v>59</v>
      </c>
      <c r="E217" s="98">
        <v>4796</v>
      </c>
      <c r="F217" s="102">
        <v>257</v>
      </c>
      <c r="G217" s="102"/>
      <c r="H217" s="102"/>
      <c r="I217" s="102">
        <v>3</v>
      </c>
      <c r="J217" s="102">
        <v>2</v>
      </c>
      <c r="K217" s="102"/>
      <c r="L217" s="102">
        <v>39</v>
      </c>
      <c r="M217" s="102">
        <v>64</v>
      </c>
      <c r="N217" s="102">
        <v>39</v>
      </c>
      <c r="O217" s="102">
        <v>44</v>
      </c>
      <c r="P217" s="102"/>
      <c r="Q217" s="102"/>
      <c r="R217" s="102"/>
      <c r="S217" s="102">
        <v>21</v>
      </c>
      <c r="T217" s="102">
        <v>34</v>
      </c>
      <c r="U217" s="102">
        <v>17</v>
      </c>
      <c r="V217" s="102">
        <v>15</v>
      </c>
      <c r="W217" s="103"/>
      <c r="X217" s="102"/>
      <c r="Y217" s="102">
        <v>558</v>
      </c>
      <c r="Z217" s="102"/>
      <c r="AA217" s="102"/>
      <c r="AB217" s="102">
        <v>95</v>
      </c>
      <c r="AC217" s="102">
        <v>4</v>
      </c>
      <c r="AD217" s="102"/>
      <c r="AE217" s="102"/>
      <c r="AF217" s="102"/>
      <c r="AG217" s="102"/>
      <c r="AH217" s="102"/>
      <c r="AI217" s="102">
        <v>163</v>
      </c>
      <c r="AJ217" s="102">
        <v>1</v>
      </c>
      <c r="AK217" s="102"/>
      <c r="AL217" s="102"/>
      <c r="AM217" s="102"/>
      <c r="AN217" s="102"/>
      <c r="AO217" s="103">
        <v>622</v>
      </c>
      <c r="AP217" s="102"/>
      <c r="AQ217" s="102"/>
      <c r="AR217" s="102"/>
      <c r="AS217" s="102"/>
      <c r="AT217" s="102"/>
      <c r="AU217" s="102">
        <v>2</v>
      </c>
      <c r="AV217" s="102"/>
      <c r="AW217" s="102"/>
      <c r="AX217" s="102"/>
      <c r="AY217" s="102">
        <v>70</v>
      </c>
      <c r="AZ217" s="102">
        <v>34</v>
      </c>
      <c r="BA217" s="102">
        <v>107</v>
      </c>
      <c r="BB217" s="102">
        <v>20</v>
      </c>
      <c r="BC217" s="102">
        <v>9</v>
      </c>
      <c r="BD217" s="102">
        <v>9</v>
      </c>
      <c r="BE217" s="102"/>
      <c r="BF217" s="102">
        <v>22</v>
      </c>
      <c r="BG217" s="103"/>
      <c r="BH217" s="102"/>
      <c r="BI217" s="102">
        <v>6</v>
      </c>
      <c r="BJ217" s="102">
        <v>60</v>
      </c>
      <c r="BK217" s="102">
        <v>33</v>
      </c>
      <c r="BL217" s="102">
        <v>83</v>
      </c>
      <c r="BM217" s="102">
        <v>41</v>
      </c>
      <c r="BN217" s="102"/>
      <c r="BO217" s="102"/>
      <c r="BP217" s="103"/>
      <c r="BQ217" s="102">
        <v>228</v>
      </c>
      <c r="BR217" s="102">
        <v>5</v>
      </c>
      <c r="BS217" s="102">
        <v>66</v>
      </c>
      <c r="BT217" s="102">
        <v>141</v>
      </c>
      <c r="BU217" s="102">
        <v>72</v>
      </c>
      <c r="BV217" s="102">
        <v>34</v>
      </c>
      <c r="BW217" s="102"/>
      <c r="BX217" s="102"/>
      <c r="BY217" s="102">
        <v>31</v>
      </c>
      <c r="BZ217" s="102">
        <v>50</v>
      </c>
      <c r="CA217" s="102">
        <v>8</v>
      </c>
      <c r="CB217" s="102">
        <v>38</v>
      </c>
      <c r="CC217" s="102">
        <v>57</v>
      </c>
      <c r="CD217" s="102">
        <v>4</v>
      </c>
      <c r="CE217" s="103">
        <v>81</v>
      </c>
      <c r="CF217" s="102"/>
      <c r="CG217" s="102">
        <v>131</v>
      </c>
      <c r="CH217" s="102">
        <v>48</v>
      </c>
      <c r="CI217" s="102"/>
      <c r="CJ217" s="102"/>
      <c r="CK217" s="102">
        <v>22</v>
      </c>
      <c r="CL217" s="102"/>
      <c r="CM217" s="102"/>
      <c r="CN217" s="102">
        <v>32</v>
      </c>
      <c r="CO217" s="102"/>
      <c r="CP217" s="103">
        <v>95</v>
      </c>
      <c r="CQ217" s="102"/>
      <c r="CR217" s="102"/>
      <c r="CS217" s="102">
        <v>33</v>
      </c>
      <c r="CT217" s="102">
        <v>33</v>
      </c>
      <c r="CU217" s="102">
        <v>52</v>
      </c>
      <c r="CV217" s="102">
        <v>42</v>
      </c>
      <c r="CW217" s="102"/>
      <c r="CX217" s="102"/>
      <c r="CY217" s="103">
        <v>241</v>
      </c>
      <c r="CZ217" s="102">
        <v>301</v>
      </c>
      <c r="DA217" s="102"/>
      <c r="DB217" s="102">
        <v>44</v>
      </c>
      <c r="DC217" s="102">
        <v>148</v>
      </c>
      <c r="DD217" s="102">
        <v>108</v>
      </c>
      <c r="DE217" s="102">
        <v>80</v>
      </c>
      <c r="DF217" s="102">
        <v>97</v>
      </c>
      <c r="DG217" s="102"/>
    </row>
    <row r="218" spans="1:111" x14ac:dyDescent="0.2">
      <c r="A218" s="511"/>
      <c r="B218" s="109" t="s">
        <v>184</v>
      </c>
      <c r="C218" s="101">
        <v>1</v>
      </c>
      <c r="D218" s="80">
        <v>1</v>
      </c>
      <c r="E218" s="98">
        <v>75</v>
      </c>
      <c r="F218" s="80"/>
      <c r="G218" s="80"/>
      <c r="H218" s="80"/>
      <c r="I218" s="80"/>
      <c r="J218" s="80"/>
      <c r="K218" s="80"/>
      <c r="L218" s="80"/>
      <c r="M218" s="80"/>
      <c r="N218" s="80"/>
      <c r="O218" s="80"/>
      <c r="P218" s="80"/>
      <c r="Q218" s="80"/>
      <c r="R218" s="80"/>
      <c r="S218" s="80"/>
      <c r="T218" s="80"/>
      <c r="U218" s="80"/>
      <c r="V218" s="80"/>
      <c r="W218" s="100"/>
      <c r="X218" s="80"/>
      <c r="Y218" s="80"/>
      <c r="Z218" s="80"/>
      <c r="AA218" s="80"/>
      <c r="AB218" s="80"/>
      <c r="AC218" s="80"/>
      <c r="AD218" s="80"/>
      <c r="AE218" s="80"/>
      <c r="AF218" s="80"/>
      <c r="AG218" s="80"/>
      <c r="AH218" s="80"/>
      <c r="AI218" s="80"/>
      <c r="AJ218" s="80"/>
      <c r="AK218" s="80"/>
      <c r="AL218" s="80"/>
      <c r="AM218" s="80"/>
      <c r="AN218" s="80"/>
      <c r="AO218" s="100"/>
      <c r="AP218" s="80"/>
      <c r="AQ218" s="80"/>
      <c r="AR218" s="80"/>
      <c r="AS218" s="80"/>
      <c r="AT218" s="80"/>
      <c r="AU218" s="80"/>
      <c r="AV218" s="80"/>
      <c r="AW218" s="80"/>
      <c r="AX218" s="80"/>
      <c r="AY218" s="80"/>
      <c r="AZ218" s="80"/>
      <c r="BA218" s="80"/>
      <c r="BB218" s="80"/>
      <c r="BC218" s="80"/>
      <c r="BD218" s="80"/>
      <c r="BE218" s="80"/>
      <c r="BF218" s="80"/>
      <c r="BG218" s="100"/>
      <c r="BH218" s="80"/>
      <c r="BI218" s="80"/>
      <c r="BJ218" s="80"/>
      <c r="BK218" s="80"/>
      <c r="BL218" s="80"/>
      <c r="BM218" s="80"/>
      <c r="BN218" s="80"/>
      <c r="BO218" s="80"/>
      <c r="BP218" s="100"/>
      <c r="BQ218" s="80"/>
      <c r="BR218" s="80"/>
      <c r="BS218" s="80"/>
      <c r="BT218" s="80"/>
      <c r="BU218" s="80"/>
      <c r="BV218" s="80"/>
      <c r="BW218" s="80"/>
      <c r="BX218" s="80"/>
      <c r="BY218" s="80"/>
      <c r="BZ218" s="80"/>
      <c r="CA218" s="80"/>
      <c r="CB218" s="80"/>
      <c r="CC218" s="80"/>
      <c r="CD218" s="80"/>
      <c r="CE218" s="100"/>
      <c r="CF218" s="80"/>
      <c r="CG218" s="80"/>
      <c r="CH218" s="80"/>
      <c r="CI218" s="80"/>
      <c r="CJ218" s="80"/>
      <c r="CK218" s="80"/>
      <c r="CL218" s="80"/>
      <c r="CM218" s="80"/>
      <c r="CN218" s="80"/>
      <c r="CO218" s="80"/>
      <c r="CP218" s="100"/>
      <c r="CQ218" s="80"/>
      <c r="CR218" s="80"/>
      <c r="CS218" s="80"/>
      <c r="CT218" s="80"/>
      <c r="CU218" s="80"/>
      <c r="CV218" s="80"/>
      <c r="CW218" s="80"/>
      <c r="CX218" s="80"/>
      <c r="CY218" s="100"/>
      <c r="CZ218" s="80">
        <v>75</v>
      </c>
      <c r="DA218" s="80"/>
      <c r="DB218" s="80"/>
      <c r="DC218" s="80"/>
      <c r="DD218" s="80"/>
      <c r="DE218" s="80"/>
      <c r="DF218" s="80"/>
      <c r="DG218" s="80"/>
    </row>
    <row r="219" spans="1:111" ht="16" thickBot="1" x14ac:dyDescent="0.25">
      <c r="A219" s="511"/>
      <c r="B219" s="105" t="s">
        <v>81</v>
      </c>
      <c r="C219" s="101">
        <v>7</v>
      </c>
      <c r="D219" s="80">
        <v>5</v>
      </c>
      <c r="E219" s="98">
        <v>725</v>
      </c>
      <c r="F219" s="80">
        <v>3</v>
      </c>
      <c r="G219" s="80"/>
      <c r="H219" s="80"/>
      <c r="I219" s="80"/>
      <c r="J219" s="80"/>
      <c r="K219" s="80"/>
      <c r="L219" s="80"/>
      <c r="M219" s="80"/>
      <c r="N219" s="80"/>
      <c r="O219" s="80"/>
      <c r="P219" s="80"/>
      <c r="Q219" s="80"/>
      <c r="R219" s="80"/>
      <c r="S219" s="80"/>
      <c r="T219" s="80"/>
      <c r="U219" s="80"/>
      <c r="V219" s="80"/>
      <c r="W219" s="100"/>
      <c r="X219" s="80"/>
      <c r="Y219" s="80">
        <v>496</v>
      </c>
      <c r="Z219" s="80"/>
      <c r="AA219" s="80"/>
      <c r="AB219" s="80"/>
      <c r="AC219" s="80"/>
      <c r="AD219" s="80"/>
      <c r="AE219" s="80"/>
      <c r="AF219" s="80"/>
      <c r="AG219" s="80"/>
      <c r="AH219" s="80"/>
      <c r="AI219" s="80"/>
      <c r="AJ219" s="80"/>
      <c r="AK219" s="80"/>
      <c r="AL219" s="80"/>
      <c r="AM219" s="80"/>
      <c r="AN219" s="80"/>
      <c r="AO219" s="100">
        <v>55</v>
      </c>
      <c r="AP219" s="80"/>
      <c r="AQ219" s="80"/>
      <c r="AR219" s="80"/>
      <c r="AS219" s="80"/>
      <c r="AT219" s="80"/>
      <c r="AU219" s="80"/>
      <c r="AV219" s="80"/>
      <c r="AW219" s="80"/>
      <c r="AX219" s="80"/>
      <c r="AY219" s="80"/>
      <c r="AZ219" s="80"/>
      <c r="BA219" s="80"/>
      <c r="BB219" s="80"/>
      <c r="BC219" s="80"/>
      <c r="BD219" s="80"/>
      <c r="BE219" s="80"/>
      <c r="BF219" s="80"/>
      <c r="BG219" s="100"/>
      <c r="BH219" s="80"/>
      <c r="BI219" s="80"/>
      <c r="BJ219" s="80"/>
      <c r="BK219" s="80"/>
      <c r="BL219" s="80"/>
      <c r="BM219" s="80"/>
      <c r="BN219" s="80"/>
      <c r="BO219" s="80"/>
      <c r="BP219" s="100"/>
      <c r="BQ219" s="80"/>
      <c r="BR219" s="80"/>
      <c r="BS219" s="80"/>
      <c r="BT219" s="80"/>
      <c r="BU219" s="80"/>
      <c r="BV219" s="80"/>
      <c r="BW219" s="80"/>
      <c r="BX219" s="80"/>
      <c r="BY219" s="80"/>
      <c r="BZ219" s="80"/>
      <c r="CA219" s="80"/>
      <c r="CB219" s="80"/>
      <c r="CC219" s="80"/>
      <c r="CD219" s="80"/>
      <c r="CE219" s="100"/>
      <c r="CF219" s="80"/>
      <c r="CG219" s="80"/>
      <c r="CH219" s="80"/>
      <c r="CI219" s="80"/>
      <c r="CJ219" s="80"/>
      <c r="CK219" s="80"/>
      <c r="CL219" s="80"/>
      <c r="CM219" s="80"/>
      <c r="CN219" s="80"/>
      <c r="CO219" s="80"/>
      <c r="CP219" s="100"/>
      <c r="CQ219" s="80"/>
      <c r="CR219" s="80"/>
      <c r="CS219" s="80"/>
      <c r="CT219" s="80"/>
      <c r="CU219" s="80"/>
      <c r="CV219" s="80"/>
      <c r="CW219" s="80"/>
      <c r="CX219" s="80"/>
      <c r="CY219" s="100"/>
      <c r="CZ219" s="80">
        <v>33</v>
      </c>
      <c r="DA219" s="80"/>
      <c r="DB219" s="80"/>
      <c r="DC219" s="80">
        <v>138</v>
      </c>
      <c r="DD219" s="80"/>
      <c r="DE219" s="80"/>
      <c r="DF219" s="80"/>
      <c r="DG219" s="80"/>
    </row>
    <row r="220" spans="1:111" ht="49" thickBot="1" x14ac:dyDescent="0.25">
      <c r="A220" s="115" t="s">
        <v>655</v>
      </c>
      <c r="B220" s="109" t="s">
        <v>184</v>
      </c>
      <c r="C220" s="101">
        <v>32</v>
      </c>
      <c r="D220" s="80">
        <v>45</v>
      </c>
      <c r="E220" s="98">
        <v>5057</v>
      </c>
      <c r="F220" s="102">
        <v>5</v>
      </c>
      <c r="G220" s="102"/>
      <c r="H220" s="102"/>
      <c r="I220" s="102">
        <v>6</v>
      </c>
      <c r="J220" s="102"/>
      <c r="K220" s="102">
        <v>571</v>
      </c>
      <c r="L220" s="102">
        <v>2</v>
      </c>
      <c r="M220" s="102"/>
      <c r="N220" s="102">
        <v>10</v>
      </c>
      <c r="O220" s="102"/>
      <c r="P220" s="102"/>
      <c r="Q220" s="102"/>
      <c r="R220" s="102"/>
      <c r="S220" s="102"/>
      <c r="T220" s="102"/>
      <c r="U220" s="102"/>
      <c r="V220" s="102">
        <v>19</v>
      </c>
      <c r="W220" s="103"/>
      <c r="X220" s="102"/>
      <c r="Y220" s="102">
        <v>642</v>
      </c>
      <c r="Z220" s="102"/>
      <c r="AA220" s="102"/>
      <c r="AB220" s="102">
        <v>60</v>
      </c>
      <c r="AC220" s="102"/>
      <c r="AD220" s="102"/>
      <c r="AE220" s="102"/>
      <c r="AF220" s="102"/>
      <c r="AG220" s="102"/>
      <c r="AH220" s="102"/>
      <c r="AI220" s="102"/>
      <c r="AJ220" s="102"/>
      <c r="AK220" s="102"/>
      <c r="AL220" s="102"/>
      <c r="AM220" s="102"/>
      <c r="AN220" s="102">
        <v>161</v>
      </c>
      <c r="AO220" s="103">
        <v>73</v>
      </c>
      <c r="AP220" s="102"/>
      <c r="AQ220" s="102"/>
      <c r="AR220" s="102"/>
      <c r="AS220" s="102"/>
      <c r="AT220" s="102"/>
      <c r="AU220" s="102">
        <v>65</v>
      </c>
      <c r="AV220" s="102"/>
      <c r="AW220" s="102"/>
      <c r="AX220" s="102"/>
      <c r="AY220" s="102">
        <v>2</v>
      </c>
      <c r="AZ220" s="102">
        <v>39</v>
      </c>
      <c r="BA220" s="102"/>
      <c r="BB220" s="102">
        <v>1</v>
      </c>
      <c r="BC220" s="102">
        <v>7</v>
      </c>
      <c r="BD220" s="102"/>
      <c r="BE220" s="102"/>
      <c r="BF220" s="102">
        <v>1574</v>
      </c>
      <c r="BG220" s="103"/>
      <c r="BH220" s="102"/>
      <c r="BI220" s="102">
        <v>237</v>
      </c>
      <c r="BJ220" s="102">
        <v>17</v>
      </c>
      <c r="BK220" s="102">
        <v>4</v>
      </c>
      <c r="BL220" s="102">
        <v>3</v>
      </c>
      <c r="BM220" s="102">
        <v>1</v>
      </c>
      <c r="BN220" s="102"/>
      <c r="BO220" s="102">
        <v>53</v>
      </c>
      <c r="BP220" s="103"/>
      <c r="BQ220" s="102">
        <v>714</v>
      </c>
      <c r="BR220" s="102"/>
      <c r="BS220" s="102">
        <v>1</v>
      </c>
      <c r="BT220" s="102">
        <v>8</v>
      </c>
      <c r="BU220" s="102"/>
      <c r="BV220" s="102"/>
      <c r="BW220" s="102"/>
      <c r="BX220" s="102"/>
      <c r="BY220" s="102">
        <v>29</v>
      </c>
      <c r="BZ220" s="102">
        <v>1</v>
      </c>
      <c r="CA220" s="102"/>
      <c r="CB220" s="102">
        <v>1</v>
      </c>
      <c r="CC220" s="102"/>
      <c r="CD220" s="102"/>
      <c r="CE220" s="103">
        <v>53</v>
      </c>
      <c r="CF220" s="102"/>
      <c r="CG220" s="102">
        <v>56</v>
      </c>
      <c r="CH220" s="102">
        <v>32</v>
      </c>
      <c r="CI220" s="102"/>
      <c r="CJ220" s="102"/>
      <c r="CK220" s="102">
        <v>2</v>
      </c>
      <c r="CL220" s="102">
        <v>26</v>
      </c>
      <c r="CM220" s="102"/>
      <c r="CN220" s="102">
        <v>1</v>
      </c>
      <c r="CO220" s="102"/>
      <c r="CP220" s="103">
        <v>14</v>
      </c>
      <c r="CQ220" s="102"/>
      <c r="CR220" s="102"/>
      <c r="CS220" s="102"/>
      <c r="CT220" s="102"/>
      <c r="CU220" s="102">
        <v>3</v>
      </c>
      <c r="CV220" s="102">
        <v>5</v>
      </c>
      <c r="CW220" s="102"/>
      <c r="CX220" s="102"/>
      <c r="CY220" s="103">
        <v>54</v>
      </c>
      <c r="CZ220" s="102">
        <v>379</v>
      </c>
      <c r="DA220" s="102"/>
      <c r="DB220" s="102">
        <v>4</v>
      </c>
      <c r="DC220" s="102">
        <v>50</v>
      </c>
      <c r="DD220" s="102">
        <v>4</v>
      </c>
      <c r="DE220" s="102">
        <v>36</v>
      </c>
      <c r="DF220" s="102">
        <v>11</v>
      </c>
      <c r="DG220" s="102">
        <v>21</v>
      </c>
    </row>
    <row r="221" spans="1:111" ht="49" thickBot="1" x14ac:dyDescent="0.25">
      <c r="A221" s="115" t="s">
        <v>656</v>
      </c>
      <c r="B221" s="105" t="s">
        <v>81</v>
      </c>
      <c r="C221" s="101">
        <v>46</v>
      </c>
      <c r="D221" s="80">
        <v>3</v>
      </c>
      <c r="E221" s="98">
        <v>328</v>
      </c>
      <c r="F221" s="102"/>
      <c r="G221" s="102"/>
      <c r="H221" s="102"/>
      <c r="I221" s="102"/>
      <c r="J221" s="102"/>
      <c r="K221" s="102"/>
      <c r="L221" s="102"/>
      <c r="M221" s="102"/>
      <c r="N221" s="102"/>
      <c r="O221" s="102"/>
      <c r="P221" s="102"/>
      <c r="Q221" s="102"/>
      <c r="R221" s="102"/>
      <c r="S221" s="102"/>
      <c r="T221" s="102"/>
      <c r="U221" s="102"/>
      <c r="V221" s="102"/>
      <c r="W221" s="103"/>
      <c r="X221" s="102"/>
      <c r="Y221" s="102">
        <v>97</v>
      </c>
      <c r="Z221" s="102"/>
      <c r="AA221" s="102"/>
      <c r="AB221" s="102"/>
      <c r="AC221" s="102"/>
      <c r="AD221" s="102"/>
      <c r="AE221" s="102"/>
      <c r="AF221" s="102"/>
      <c r="AG221" s="102"/>
      <c r="AH221" s="102"/>
      <c r="AI221" s="102"/>
      <c r="AJ221" s="102"/>
      <c r="AK221" s="102"/>
      <c r="AL221" s="102"/>
      <c r="AM221" s="102"/>
      <c r="AN221" s="102"/>
      <c r="AO221" s="103"/>
      <c r="AP221" s="102"/>
      <c r="AQ221" s="102"/>
      <c r="AR221" s="102"/>
      <c r="AS221" s="102"/>
      <c r="AT221" s="102"/>
      <c r="AU221" s="102"/>
      <c r="AV221" s="102"/>
      <c r="AW221" s="102"/>
      <c r="AX221" s="102"/>
      <c r="AY221" s="102"/>
      <c r="AZ221" s="102"/>
      <c r="BA221" s="102"/>
      <c r="BB221" s="102"/>
      <c r="BC221" s="102"/>
      <c r="BD221" s="102"/>
      <c r="BE221" s="102"/>
      <c r="BF221" s="102"/>
      <c r="BG221" s="103"/>
      <c r="BH221" s="102"/>
      <c r="BI221" s="102"/>
      <c r="BJ221" s="102"/>
      <c r="BK221" s="102"/>
      <c r="BL221" s="102"/>
      <c r="BM221" s="102"/>
      <c r="BN221" s="102"/>
      <c r="BO221" s="102"/>
      <c r="BP221" s="103"/>
      <c r="BQ221" s="102"/>
      <c r="BR221" s="102">
        <v>11</v>
      </c>
      <c r="BS221" s="102"/>
      <c r="BT221" s="102"/>
      <c r="BU221" s="102"/>
      <c r="BV221" s="102"/>
      <c r="BW221" s="102"/>
      <c r="BX221" s="102"/>
      <c r="BY221" s="102"/>
      <c r="BZ221" s="102"/>
      <c r="CA221" s="102"/>
      <c r="CB221" s="102"/>
      <c r="CC221" s="102"/>
      <c r="CD221" s="102"/>
      <c r="CE221" s="103"/>
      <c r="CF221" s="102"/>
      <c r="CG221" s="102"/>
      <c r="CH221" s="102"/>
      <c r="CI221" s="102"/>
      <c r="CJ221" s="102"/>
      <c r="CK221" s="102"/>
      <c r="CL221" s="102"/>
      <c r="CM221" s="102"/>
      <c r="CN221" s="102"/>
      <c r="CO221" s="102"/>
      <c r="CP221" s="103"/>
      <c r="CQ221" s="102"/>
      <c r="CR221" s="102"/>
      <c r="CS221" s="102"/>
      <c r="CT221" s="102"/>
      <c r="CU221" s="102"/>
      <c r="CV221" s="102"/>
      <c r="CW221" s="102"/>
      <c r="CX221" s="102"/>
      <c r="CY221" s="103"/>
      <c r="CZ221" s="102">
        <v>220</v>
      </c>
      <c r="DA221" s="102"/>
      <c r="DB221" s="102"/>
      <c r="DC221" s="102"/>
      <c r="DD221" s="102"/>
      <c r="DE221" s="102"/>
      <c r="DF221" s="102"/>
      <c r="DG221" s="102"/>
    </row>
    <row r="222" spans="1:111" ht="27" customHeight="1" x14ac:dyDescent="0.2">
      <c r="A222" s="511" t="s">
        <v>657</v>
      </c>
      <c r="B222" s="107" t="s">
        <v>131</v>
      </c>
      <c r="C222" s="101">
        <v>19</v>
      </c>
      <c r="D222" s="80">
        <v>9</v>
      </c>
      <c r="E222" s="98">
        <v>1136</v>
      </c>
      <c r="F222" s="102"/>
      <c r="G222" s="102"/>
      <c r="H222" s="102"/>
      <c r="I222" s="102"/>
      <c r="J222" s="102"/>
      <c r="K222" s="102"/>
      <c r="L222" s="102"/>
      <c r="M222" s="102"/>
      <c r="N222" s="102"/>
      <c r="O222" s="102"/>
      <c r="P222" s="102"/>
      <c r="Q222" s="102"/>
      <c r="R222" s="102"/>
      <c r="S222" s="102"/>
      <c r="T222" s="102"/>
      <c r="U222" s="102"/>
      <c r="V222" s="102">
        <v>1</v>
      </c>
      <c r="W222" s="103"/>
      <c r="X222" s="102"/>
      <c r="Y222" s="102"/>
      <c r="Z222" s="102"/>
      <c r="AA222" s="102"/>
      <c r="AB222" s="102"/>
      <c r="AC222" s="102"/>
      <c r="AD222" s="102"/>
      <c r="AE222" s="102"/>
      <c r="AF222" s="102"/>
      <c r="AG222" s="102"/>
      <c r="AH222" s="102">
        <v>1</v>
      </c>
      <c r="AI222" s="102">
        <v>916</v>
      </c>
      <c r="AJ222" s="102">
        <v>152</v>
      </c>
      <c r="AK222" s="102">
        <v>1</v>
      </c>
      <c r="AL222" s="102"/>
      <c r="AM222" s="102"/>
      <c r="AN222" s="102"/>
      <c r="AO222" s="103"/>
      <c r="AP222" s="102"/>
      <c r="AQ222" s="102"/>
      <c r="AR222" s="102"/>
      <c r="AS222" s="102"/>
      <c r="AT222" s="102"/>
      <c r="AU222" s="102">
        <v>1</v>
      </c>
      <c r="AV222" s="102"/>
      <c r="AW222" s="102"/>
      <c r="AX222" s="102"/>
      <c r="AY222" s="102"/>
      <c r="AZ222" s="102"/>
      <c r="BA222" s="102"/>
      <c r="BB222" s="102"/>
      <c r="BC222" s="102"/>
      <c r="BD222" s="102"/>
      <c r="BE222" s="102"/>
      <c r="BF222" s="102"/>
      <c r="BG222" s="103"/>
      <c r="BH222" s="102"/>
      <c r="BI222" s="102"/>
      <c r="BJ222" s="102"/>
      <c r="BK222" s="102"/>
      <c r="BL222" s="102"/>
      <c r="BM222" s="102"/>
      <c r="BN222" s="102"/>
      <c r="BO222" s="102"/>
      <c r="BP222" s="103"/>
      <c r="BQ222" s="102"/>
      <c r="BR222" s="102"/>
      <c r="BS222" s="102"/>
      <c r="BT222" s="102"/>
      <c r="BU222" s="102">
        <v>1</v>
      </c>
      <c r="BV222" s="102"/>
      <c r="BW222" s="102"/>
      <c r="BX222" s="102"/>
      <c r="BY222" s="102"/>
      <c r="BZ222" s="102"/>
      <c r="CA222" s="102"/>
      <c r="CB222" s="102"/>
      <c r="CC222" s="102"/>
      <c r="CD222" s="102"/>
      <c r="CE222" s="103">
        <v>1</v>
      </c>
      <c r="CF222" s="102"/>
      <c r="CG222" s="102"/>
      <c r="CH222" s="102"/>
      <c r="CI222" s="102"/>
      <c r="CJ222" s="102"/>
      <c r="CK222" s="102"/>
      <c r="CL222" s="102"/>
      <c r="CM222" s="102"/>
      <c r="CN222" s="102"/>
      <c r="CO222" s="102"/>
      <c r="CP222" s="103"/>
      <c r="CQ222" s="102"/>
      <c r="CR222" s="102"/>
      <c r="CS222" s="102"/>
      <c r="CT222" s="102"/>
      <c r="CU222" s="102"/>
      <c r="CV222" s="102"/>
      <c r="CW222" s="102"/>
      <c r="CX222" s="102"/>
      <c r="CY222" s="103"/>
      <c r="CZ222" s="102">
        <v>62</v>
      </c>
      <c r="DA222" s="102"/>
      <c r="DB222" s="102"/>
      <c r="DC222" s="102"/>
      <c r="DD222" s="102"/>
      <c r="DE222" s="102"/>
      <c r="DF222" s="102"/>
      <c r="DG222" s="102"/>
    </row>
    <row r="223" spans="1:111" ht="27" customHeight="1" thickBot="1" x14ac:dyDescent="0.25">
      <c r="A223" s="511"/>
      <c r="B223" s="106" t="s">
        <v>103</v>
      </c>
      <c r="C223" s="99"/>
      <c r="D223" s="80">
        <v>4</v>
      </c>
      <c r="E223" s="98">
        <v>164</v>
      </c>
      <c r="F223" s="80"/>
      <c r="G223" s="80"/>
      <c r="H223" s="80"/>
      <c r="I223" s="80"/>
      <c r="J223" s="80"/>
      <c r="K223" s="80"/>
      <c r="L223" s="80"/>
      <c r="M223" s="80"/>
      <c r="N223" s="80"/>
      <c r="O223" s="80"/>
      <c r="P223" s="80"/>
      <c r="Q223" s="80"/>
      <c r="R223" s="80"/>
      <c r="S223" s="80"/>
      <c r="T223" s="80"/>
      <c r="U223" s="80"/>
      <c r="V223" s="80">
        <v>161</v>
      </c>
      <c r="W223" s="100"/>
      <c r="X223" s="80"/>
      <c r="Y223" s="80"/>
      <c r="Z223" s="80"/>
      <c r="AA223" s="80"/>
      <c r="AB223" s="80">
        <v>1</v>
      </c>
      <c r="AC223" s="80"/>
      <c r="AD223" s="80"/>
      <c r="AE223" s="80"/>
      <c r="AF223" s="80"/>
      <c r="AG223" s="80"/>
      <c r="AH223" s="80"/>
      <c r="AI223" s="80"/>
      <c r="AJ223" s="80"/>
      <c r="AK223" s="80"/>
      <c r="AL223" s="80"/>
      <c r="AM223" s="80"/>
      <c r="AN223" s="80"/>
      <c r="AO223" s="100"/>
      <c r="AP223" s="80"/>
      <c r="AQ223" s="80"/>
      <c r="AR223" s="80"/>
      <c r="AS223" s="80"/>
      <c r="AT223" s="80"/>
      <c r="AU223" s="80"/>
      <c r="AV223" s="80"/>
      <c r="AW223" s="80"/>
      <c r="AX223" s="80"/>
      <c r="AY223" s="80"/>
      <c r="AZ223" s="80"/>
      <c r="BA223" s="80"/>
      <c r="BB223" s="80"/>
      <c r="BC223" s="80"/>
      <c r="BD223" s="80"/>
      <c r="BE223" s="80"/>
      <c r="BF223" s="80"/>
      <c r="BG223" s="100"/>
      <c r="BH223" s="80"/>
      <c r="BI223" s="80"/>
      <c r="BJ223" s="80">
        <v>1</v>
      </c>
      <c r="BK223" s="80"/>
      <c r="BL223" s="80"/>
      <c r="BM223" s="80"/>
      <c r="BN223" s="80"/>
      <c r="BO223" s="80"/>
      <c r="BP223" s="100"/>
      <c r="BQ223" s="80"/>
      <c r="BR223" s="80"/>
      <c r="BS223" s="80"/>
      <c r="BT223" s="80"/>
      <c r="BU223" s="80"/>
      <c r="BV223" s="80"/>
      <c r="BW223" s="80"/>
      <c r="BX223" s="80"/>
      <c r="BY223" s="80"/>
      <c r="BZ223" s="80"/>
      <c r="CA223" s="80"/>
      <c r="CB223" s="80"/>
      <c r="CC223" s="80"/>
      <c r="CD223" s="80"/>
      <c r="CE223" s="100">
        <v>1</v>
      </c>
      <c r="CF223" s="80"/>
      <c r="CG223" s="80"/>
      <c r="CH223" s="80"/>
      <c r="CI223" s="80"/>
      <c r="CJ223" s="80"/>
      <c r="CK223" s="80"/>
      <c r="CL223" s="80"/>
      <c r="CM223" s="80"/>
      <c r="CN223" s="80"/>
      <c r="CO223" s="80"/>
      <c r="CP223" s="100"/>
      <c r="CQ223" s="80"/>
      <c r="CR223" s="80"/>
      <c r="CS223" s="80"/>
      <c r="CT223" s="80"/>
      <c r="CU223" s="80"/>
      <c r="CV223" s="80"/>
      <c r="CW223" s="80"/>
      <c r="CX223" s="80"/>
      <c r="CY223" s="100"/>
      <c r="CZ223" s="80"/>
      <c r="DA223" s="80"/>
      <c r="DB223" s="80"/>
      <c r="DC223" s="80"/>
      <c r="DD223" s="80"/>
      <c r="DE223" s="80"/>
      <c r="DF223" s="80"/>
      <c r="DG223" s="80"/>
    </row>
    <row r="224" spans="1:111" ht="49" thickBot="1" x14ac:dyDescent="0.25">
      <c r="A224" s="115" t="s">
        <v>658</v>
      </c>
      <c r="B224" s="107" t="s">
        <v>131</v>
      </c>
      <c r="C224" s="101">
        <v>8</v>
      </c>
      <c r="D224" s="80">
        <v>80</v>
      </c>
      <c r="E224" s="98">
        <v>2817</v>
      </c>
      <c r="F224" s="102">
        <v>10</v>
      </c>
      <c r="G224" s="102"/>
      <c r="H224" s="102"/>
      <c r="I224" s="102">
        <v>6</v>
      </c>
      <c r="J224" s="102">
        <v>3</v>
      </c>
      <c r="K224" s="102">
        <v>1</v>
      </c>
      <c r="L224" s="102">
        <v>47</v>
      </c>
      <c r="M224" s="102">
        <v>13</v>
      </c>
      <c r="N224" s="102">
        <v>50</v>
      </c>
      <c r="O224" s="102">
        <v>8</v>
      </c>
      <c r="P224" s="102"/>
      <c r="Q224" s="102"/>
      <c r="R224" s="102"/>
      <c r="S224" s="102">
        <v>5</v>
      </c>
      <c r="T224" s="102">
        <v>25</v>
      </c>
      <c r="U224" s="102">
        <v>9</v>
      </c>
      <c r="V224" s="102">
        <v>6</v>
      </c>
      <c r="W224" s="103"/>
      <c r="X224" s="102">
        <v>2</v>
      </c>
      <c r="Y224" s="102">
        <v>30</v>
      </c>
      <c r="Z224" s="102">
        <v>50</v>
      </c>
      <c r="AA224" s="102">
        <v>10</v>
      </c>
      <c r="AB224" s="102">
        <v>10</v>
      </c>
      <c r="AC224" s="102">
        <v>18</v>
      </c>
      <c r="AD224" s="102"/>
      <c r="AE224" s="102"/>
      <c r="AF224" s="102"/>
      <c r="AG224" s="102">
        <v>11</v>
      </c>
      <c r="AH224" s="102"/>
      <c r="AI224" s="102">
        <v>14</v>
      </c>
      <c r="AJ224" s="102"/>
      <c r="AK224" s="102"/>
      <c r="AL224" s="102">
        <v>21</v>
      </c>
      <c r="AM224" s="102">
        <v>1</v>
      </c>
      <c r="AN224" s="102">
        <v>2</v>
      </c>
      <c r="AO224" s="103">
        <v>7</v>
      </c>
      <c r="AP224" s="102"/>
      <c r="AQ224" s="102"/>
      <c r="AR224" s="102">
        <v>3</v>
      </c>
      <c r="AS224" s="102">
        <v>6</v>
      </c>
      <c r="AT224" s="102"/>
      <c r="AU224" s="102">
        <v>28</v>
      </c>
      <c r="AV224" s="102"/>
      <c r="AW224" s="102">
        <v>87</v>
      </c>
      <c r="AX224" s="102">
        <v>1</v>
      </c>
      <c r="AY224" s="102">
        <v>99</v>
      </c>
      <c r="AZ224" s="102">
        <v>80</v>
      </c>
      <c r="BA224" s="102">
        <v>35</v>
      </c>
      <c r="BB224" s="102">
        <v>24</v>
      </c>
      <c r="BC224" s="102">
        <v>19</v>
      </c>
      <c r="BD224" s="102">
        <v>82</v>
      </c>
      <c r="BE224" s="102">
        <v>6</v>
      </c>
      <c r="BF224" s="102">
        <v>2</v>
      </c>
      <c r="BG224" s="103"/>
      <c r="BH224" s="102">
        <v>1</v>
      </c>
      <c r="BI224" s="102">
        <v>12</v>
      </c>
      <c r="BJ224" s="102">
        <v>17</v>
      </c>
      <c r="BK224" s="102">
        <v>33</v>
      </c>
      <c r="BL224" s="102">
        <v>24</v>
      </c>
      <c r="BM224" s="102">
        <v>39</v>
      </c>
      <c r="BN224" s="102">
        <v>3</v>
      </c>
      <c r="BO224" s="102">
        <v>40</v>
      </c>
      <c r="BP224" s="103">
        <v>7</v>
      </c>
      <c r="BQ224" s="102">
        <v>29</v>
      </c>
      <c r="BR224" s="102">
        <v>24</v>
      </c>
      <c r="BS224" s="102">
        <v>49</v>
      </c>
      <c r="BT224" s="102">
        <v>89</v>
      </c>
      <c r="BU224" s="102">
        <v>59</v>
      </c>
      <c r="BV224" s="102">
        <v>67</v>
      </c>
      <c r="BW224" s="102">
        <v>1</v>
      </c>
      <c r="BX224" s="102">
        <v>1</v>
      </c>
      <c r="BY224" s="102">
        <v>82</v>
      </c>
      <c r="BZ224" s="102">
        <v>106</v>
      </c>
      <c r="CA224" s="102">
        <v>39</v>
      </c>
      <c r="CB224" s="102">
        <v>35</v>
      </c>
      <c r="CC224" s="102">
        <v>341</v>
      </c>
      <c r="CD224" s="102"/>
      <c r="CE224" s="103">
        <v>45</v>
      </c>
      <c r="CF224" s="102"/>
      <c r="CG224" s="102">
        <v>33</v>
      </c>
      <c r="CH224" s="102">
        <v>35</v>
      </c>
      <c r="CI224" s="102">
        <v>5</v>
      </c>
      <c r="CJ224" s="102"/>
      <c r="CK224" s="102">
        <v>15</v>
      </c>
      <c r="CL224" s="102">
        <v>3</v>
      </c>
      <c r="CM224" s="102"/>
      <c r="CN224" s="102">
        <v>2</v>
      </c>
      <c r="CO224" s="102"/>
      <c r="CP224" s="103">
        <v>49</v>
      </c>
      <c r="CQ224" s="102">
        <v>2</v>
      </c>
      <c r="CR224" s="102"/>
      <c r="CS224" s="102">
        <v>13</v>
      </c>
      <c r="CT224" s="102">
        <v>1</v>
      </c>
      <c r="CU224" s="102">
        <v>40</v>
      </c>
      <c r="CV224" s="102">
        <v>53</v>
      </c>
      <c r="CW224" s="102"/>
      <c r="CX224" s="102"/>
      <c r="CY224" s="103">
        <v>28</v>
      </c>
      <c r="CZ224" s="102">
        <v>15</v>
      </c>
      <c r="DA224" s="102">
        <v>20</v>
      </c>
      <c r="DB224" s="102">
        <v>108</v>
      </c>
      <c r="DC224" s="102">
        <v>52</v>
      </c>
      <c r="DD224" s="102">
        <v>50</v>
      </c>
      <c r="DE224" s="102">
        <v>116</v>
      </c>
      <c r="DF224" s="102">
        <v>203</v>
      </c>
      <c r="DG224" s="102"/>
    </row>
    <row r="225" spans="1:111" ht="48" x14ac:dyDescent="0.2">
      <c r="A225" s="115" t="s">
        <v>659</v>
      </c>
      <c r="B225" s="107" t="s">
        <v>131</v>
      </c>
      <c r="C225" s="101">
        <v>161</v>
      </c>
      <c r="D225" s="80">
        <v>93</v>
      </c>
      <c r="E225" s="98">
        <v>3109</v>
      </c>
      <c r="F225" s="102">
        <v>9</v>
      </c>
      <c r="G225" s="102">
        <v>1</v>
      </c>
      <c r="H225" s="102">
        <v>2</v>
      </c>
      <c r="I225" s="102">
        <v>33</v>
      </c>
      <c r="J225" s="102">
        <v>24</v>
      </c>
      <c r="K225" s="102"/>
      <c r="L225" s="102">
        <v>44</v>
      </c>
      <c r="M225" s="102">
        <v>37</v>
      </c>
      <c r="N225" s="102">
        <v>46</v>
      </c>
      <c r="O225" s="102">
        <v>14</v>
      </c>
      <c r="P225" s="102">
        <v>4</v>
      </c>
      <c r="Q225" s="102">
        <v>7</v>
      </c>
      <c r="R225" s="102"/>
      <c r="S225" s="102">
        <v>32</v>
      </c>
      <c r="T225" s="102">
        <v>84</v>
      </c>
      <c r="U225" s="102">
        <v>3</v>
      </c>
      <c r="V225" s="102">
        <v>22</v>
      </c>
      <c r="W225" s="103">
        <v>1</v>
      </c>
      <c r="X225" s="102">
        <v>5</v>
      </c>
      <c r="Y225" s="102">
        <v>24</v>
      </c>
      <c r="Z225" s="102">
        <v>14</v>
      </c>
      <c r="AA225" s="102">
        <v>2</v>
      </c>
      <c r="AB225" s="102">
        <v>139</v>
      </c>
      <c r="AC225" s="102">
        <v>16</v>
      </c>
      <c r="AD225" s="102"/>
      <c r="AE225" s="102">
        <v>5</v>
      </c>
      <c r="AF225" s="102">
        <v>27</v>
      </c>
      <c r="AG225" s="102">
        <v>30</v>
      </c>
      <c r="AH225" s="102">
        <v>1</v>
      </c>
      <c r="AI225" s="102">
        <v>9</v>
      </c>
      <c r="AJ225" s="102">
        <v>1</v>
      </c>
      <c r="AK225" s="102"/>
      <c r="AL225" s="102">
        <v>11</v>
      </c>
      <c r="AM225" s="102">
        <v>4</v>
      </c>
      <c r="AN225" s="102">
        <v>12</v>
      </c>
      <c r="AO225" s="103">
        <v>68</v>
      </c>
      <c r="AP225" s="102"/>
      <c r="AQ225" s="102">
        <v>14</v>
      </c>
      <c r="AR225" s="102">
        <v>7</v>
      </c>
      <c r="AS225" s="102">
        <v>3</v>
      </c>
      <c r="AT225" s="102"/>
      <c r="AU225" s="102">
        <v>85</v>
      </c>
      <c r="AV225" s="102"/>
      <c r="AW225" s="102">
        <v>24</v>
      </c>
      <c r="AX225" s="102"/>
      <c r="AY225" s="102">
        <v>39</v>
      </c>
      <c r="AZ225" s="102">
        <v>31</v>
      </c>
      <c r="BA225" s="102">
        <v>11</v>
      </c>
      <c r="BB225" s="102">
        <v>18</v>
      </c>
      <c r="BC225" s="102">
        <v>135</v>
      </c>
      <c r="BD225" s="102">
        <v>49</v>
      </c>
      <c r="BE225" s="102">
        <v>56</v>
      </c>
      <c r="BF225" s="102">
        <v>136</v>
      </c>
      <c r="BG225" s="103">
        <v>2</v>
      </c>
      <c r="BH225" s="102"/>
      <c r="BI225" s="102">
        <v>85</v>
      </c>
      <c r="BJ225" s="102">
        <v>22</v>
      </c>
      <c r="BK225" s="102">
        <v>16</v>
      </c>
      <c r="BL225" s="102">
        <v>48</v>
      </c>
      <c r="BM225" s="102">
        <v>25</v>
      </c>
      <c r="BN225" s="102">
        <v>4</v>
      </c>
      <c r="BO225" s="102">
        <v>23</v>
      </c>
      <c r="BP225" s="103">
        <v>2</v>
      </c>
      <c r="BQ225" s="102">
        <v>135</v>
      </c>
      <c r="BR225" s="102"/>
      <c r="BS225" s="102">
        <v>51</v>
      </c>
      <c r="BT225" s="102">
        <v>84</v>
      </c>
      <c r="BU225" s="102">
        <v>59</v>
      </c>
      <c r="BV225" s="102">
        <v>168</v>
      </c>
      <c r="BW225" s="102">
        <v>1</v>
      </c>
      <c r="BX225" s="102">
        <v>2</v>
      </c>
      <c r="BY225" s="102">
        <v>48</v>
      </c>
      <c r="BZ225" s="102">
        <v>34</v>
      </c>
      <c r="CA225" s="102">
        <v>4</v>
      </c>
      <c r="CB225" s="102">
        <v>11</v>
      </c>
      <c r="CC225" s="102">
        <v>72</v>
      </c>
      <c r="CD225" s="102">
        <v>24</v>
      </c>
      <c r="CE225" s="103">
        <v>83</v>
      </c>
      <c r="CF225" s="102">
        <v>6</v>
      </c>
      <c r="CG225" s="102">
        <v>44</v>
      </c>
      <c r="CH225" s="102">
        <v>25</v>
      </c>
      <c r="CI225" s="102">
        <v>6</v>
      </c>
      <c r="CJ225" s="102">
        <v>1</v>
      </c>
      <c r="CK225" s="102">
        <v>10</v>
      </c>
      <c r="CL225" s="102">
        <v>71</v>
      </c>
      <c r="CM225" s="102">
        <v>5</v>
      </c>
      <c r="CN225" s="102">
        <v>7</v>
      </c>
      <c r="CO225" s="102">
        <v>12</v>
      </c>
      <c r="CP225" s="103">
        <v>88</v>
      </c>
      <c r="CQ225" s="102"/>
      <c r="CR225" s="102"/>
      <c r="CS225" s="102">
        <v>15</v>
      </c>
      <c r="CT225" s="102">
        <v>8</v>
      </c>
      <c r="CU225" s="102">
        <v>19</v>
      </c>
      <c r="CV225" s="102">
        <v>41</v>
      </c>
      <c r="CW225" s="102">
        <v>6</v>
      </c>
      <c r="CX225" s="102">
        <v>122</v>
      </c>
      <c r="CY225" s="103">
        <v>29</v>
      </c>
      <c r="CZ225" s="102">
        <v>40</v>
      </c>
      <c r="DA225" s="102"/>
      <c r="DB225" s="102">
        <v>24</v>
      </c>
      <c r="DC225" s="102">
        <v>14</v>
      </c>
      <c r="DD225" s="102">
        <v>54</v>
      </c>
      <c r="DE225" s="102">
        <v>25</v>
      </c>
      <c r="DF225" s="102">
        <v>31</v>
      </c>
      <c r="DG225" s="102">
        <v>64</v>
      </c>
    </row>
  </sheetData>
  <mergeCells count="75">
    <mergeCell ref="A20:A23"/>
    <mergeCell ref="A24:A25"/>
    <mergeCell ref="A26:A28"/>
    <mergeCell ref="A15:A19"/>
    <mergeCell ref="F1:V1"/>
    <mergeCell ref="A6:A9"/>
    <mergeCell ref="A10:A12"/>
    <mergeCell ref="A13:A14"/>
    <mergeCell ref="A1:C3"/>
    <mergeCell ref="W1:AN1"/>
    <mergeCell ref="AO1:BF1"/>
    <mergeCell ref="BG1:BO1"/>
    <mergeCell ref="CP1:CX1"/>
    <mergeCell ref="CY1:DG1"/>
    <mergeCell ref="BP1:CD1"/>
    <mergeCell ref="CE1:CO1"/>
    <mergeCell ref="A29:A32"/>
    <mergeCell ref="A33:A35"/>
    <mergeCell ref="A74:A75"/>
    <mergeCell ref="A40:A43"/>
    <mergeCell ref="A44:A46"/>
    <mergeCell ref="A47:A51"/>
    <mergeCell ref="A52:A54"/>
    <mergeCell ref="A55:A58"/>
    <mergeCell ref="A59:A61"/>
    <mergeCell ref="A62:A64"/>
    <mergeCell ref="A65:A66"/>
    <mergeCell ref="A67:A69"/>
    <mergeCell ref="A70:A71"/>
    <mergeCell ref="A72:A73"/>
    <mergeCell ref="A36:A39"/>
    <mergeCell ref="A111:A112"/>
    <mergeCell ref="A76:A77"/>
    <mergeCell ref="A78:A79"/>
    <mergeCell ref="A80:A81"/>
    <mergeCell ref="A82:A85"/>
    <mergeCell ref="A86:A89"/>
    <mergeCell ref="A90:A94"/>
    <mergeCell ref="A95:A97"/>
    <mergeCell ref="A98:A101"/>
    <mergeCell ref="A102:A104"/>
    <mergeCell ref="A105:A108"/>
    <mergeCell ref="A109:A110"/>
    <mergeCell ref="A149:A151"/>
    <mergeCell ref="A115:A116"/>
    <mergeCell ref="A117:A119"/>
    <mergeCell ref="A121:A122"/>
    <mergeCell ref="A123:A124"/>
    <mergeCell ref="A126:A127"/>
    <mergeCell ref="A128:A130"/>
    <mergeCell ref="A131:A132"/>
    <mergeCell ref="A134:A137"/>
    <mergeCell ref="A138:A140"/>
    <mergeCell ref="A141:A144"/>
    <mergeCell ref="A145:A148"/>
    <mergeCell ref="A217:A219"/>
    <mergeCell ref="A222:A223"/>
    <mergeCell ref="A200:A202"/>
    <mergeCell ref="A203:A205"/>
    <mergeCell ref="A206:A207"/>
    <mergeCell ref="A208:A211"/>
    <mergeCell ref="A212:A213"/>
    <mergeCell ref="A214:A216"/>
    <mergeCell ref="A197:A199"/>
    <mergeCell ref="A152:A155"/>
    <mergeCell ref="A156:A157"/>
    <mergeCell ref="A159:A163"/>
    <mergeCell ref="A164:A168"/>
    <mergeCell ref="A169:A171"/>
    <mergeCell ref="A172:A176"/>
    <mergeCell ref="A177:A180"/>
    <mergeCell ref="A182:A185"/>
    <mergeCell ref="A186:A188"/>
    <mergeCell ref="A189:A192"/>
    <mergeCell ref="A193:A19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B9011-BF12-3F49-891D-99C2D47C0371}">
  <sheetPr>
    <tabColor theme="4" tint="-0.249977111117893"/>
  </sheetPr>
  <dimension ref="A1:H1676"/>
  <sheetViews>
    <sheetView workbookViewId="0">
      <pane ySplit="1" topLeftCell="A2" activePane="bottomLeft" state="frozen"/>
      <selection pane="bottomLeft"/>
    </sheetView>
  </sheetViews>
  <sheetFormatPr baseColWidth="10" defaultColWidth="0" defaultRowHeight="15" zeroHeight="1" x14ac:dyDescent="0.2"/>
  <cols>
    <col min="1" max="1" width="23.5" style="116" customWidth="1"/>
    <col min="2" max="2" width="8.83203125" customWidth="1"/>
    <col min="3" max="3" width="11.1640625" customWidth="1"/>
    <col min="4" max="4" width="133.6640625" style="3" customWidth="1"/>
    <col min="5" max="5" width="15.6640625" customWidth="1"/>
    <col min="6" max="6" width="15.5" customWidth="1"/>
    <col min="7" max="7" width="9" customWidth="1"/>
    <col min="8" max="8" width="13.33203125" style="1" customWidth="1"/>
    <col min="9" max="16384" width="10.83203125" hidden="1"/>
  </cols>
  <sheetData>
    <row r="1" spans="1:8" s="131" customFormat="1" ht="47" customHeight="1" x14ac:dyDescent="0.2">
      <c r="A1" s="134" t="s">
        <v>578</v>
      </c>
      <c r="B1" s="135" t="s">
        <v>660</v>
      </c>
      <c r="C1" s="135" t="s">
        <v>661</v>
      </c>
      <c r="D1" s="135" t="s">
        <v>662</v>
      </c>
      <c r="E1" s="136" t="s">
        <v>663</v>
      </c>
      <c r="F1" s="136" t="s">
        <v>664</v>
      </c>
      <c r="G1" s="134" t="s">
        <v>580</v>
      </c>
      <c r="H1" s="134" t="s">
        <v>665</v>
      </c>
    </row>
    <row r="2" spans="1:8" x14ac:dyDescent="0.2">
      <c r="A2" s="514" t="s">
        <v>583</v>
      </c>
      <c r="B2" s="128" t="s">
        <v>666</v>
      </c>
      <c r="C2" s="105" t="s">
        <v>81</v>
      </c>
      <c r="D2" s="129" t="s">
        <v>667</v>
      </c>
      <c r="E2" s="80">
        <v>3</v>
      </c>
      <c r="F2" s="410">
        <v>3</v>
      </c>
      <c r="G2" s="132" t="s">
        <v>668</v>
      </c>
      <c r="H2" s="409">
        <f>SUM(F2,G2)</f>
        <v>3</v>
      </c>
    </row>
    <row r="3" spans="1:8" x14ac:dyDescent="0.2">
      <c r="A3" s="514"/>
      <c r="B3" s="128" t="s">
        <v>669</v>
      </c>
      <c r="C3" s="105" t="s">
        <v>81</v>
      </c>
      <c r="D3" s="129" t="s">
        <v>670</v>
      </c>
      <c r="E3" s="80">
        <v>13</v>
      </c>
      <c r="F3" s="410">
        <v>66</v>
      </c>
      <c r="G3" s="132" t="s">
        <v>668</v>
      </c>
      <c r="H3" s="409">
        <f t="shared" ref="H3:H66" si="0">SUM(F3,G3)</f>
        <v>66</v>
      </c>
    </row>
    <row r="4" spans="1:8" x14ac:dyDescent="0.2">
      <c r="A4" s="514"/>
      <c r="B4" s="128" t="s">
        <v>671</v>
      </c>
      <c r="C4" s="105" t="s">
        <v>81</v>
      </c>
      <c r="D4" s="129" t="s">
        <v>672</v>
      </c>
      <c r="E4" s="80">
        <v>2</v>
      </c>
      <c r="F4" s="410">
        <v>3</v>
      </c>
      <c r="G4" s="132" t="s">
        <v>668</v>
      </c>
      <c r="H4" s="409">
        <f t="shared" si="0"/>
        <v>3</v>
      </c>
    </row>
    <row r="5" spans="1:8" x14ac:dyDescent="0.2">
      <c r="A5" s="514"/>
      <c r="B5" s="128" t="s">
        <v>673</v>
      </c>
      <c r="C5" s="105" t="s">
        <v>81</v>
      </c>
      <c r="D5" s="129" t="s">
        <v>674</v>
      </c>
      <c r="E5" s="80">
        <v>2</v>
      </c>
      <c r="F5" s="410">
        <v>15</v>
      </c>
      <c r="G5" s="132" t="s">
        <v>668</v>
      </c>
      <c r="H5" s="409">
        <f t="shared" si="0"/>
        <v>15</v>
      </c>
    </row>
    <row r="6" spans="1:8" x14ac:dyDescent="0.2">
      <c r="A6" s="514"/>
      <c r="B6" s="128" t="s">
        <v>675</v>
      </c>
      <c r="C6" s="109" t="s">
        <v>184</v>
      </c>
      <c r="D6" s="129" t="s">
        <v>676</v>
      </c>
      <c r="E6" s="80">
        <v>2</v>
      </c>
      <c r="F6" s="410">
        <v>5</v>
      </c>
      <c r="G6" s="132" t="s">
        <v>668</v>
      </c>
      <c r="H6" s="409">
        <f t="shared" si="0"/>
        <v>5</v>
      </c>
    </row>
    <row r="7" spans="1:8" x14ac:dyDescent="0.2">
      <c r="A7" s="514"/>
      <c r="B7" s="128" t="s">
        <v>677</v>
      </c>
      <c r="C7" s="109" t="s">
        <v>184</v>
      </c>
      <c r="D7" s="129" t="s">
        <v>678</v>
      </c>
      <c r="E7" s="80">
        <v>27</v>
      </c>
      <c r="F7" s="410">
        <v>78</v>
      </c>
      <c r="G7" s="132" t="s">
        <v>668</v>
      </c>
      <c r="H7" s="409">
        <f t="shared" si="0"/>
        <v>78</v>
      </c>
    </row>
    <row r="8" spans="1:8" x14ac:dyDescent="0.2">
      <c r="A8" s="514"/>
      <c r="B8" s="128" t="s">
        <v>679</v>
      </c>
      <c r="C8" s="109" t="s">
        <v>184</v>
      </c>
      <c r="D8" s="129" t="s">
        <v>680</v>
      </c>
      <c r="E8" s="80">
        <v>7</v>
      </c>
      <c r="F8" s="410">
        <v>34</v>
      </c>
      <c r="G8" s="132" t="s">
        <v>668</v>
      </c>
      <c r="H8" s="409">
        <f t="shared" si="0"/>
        <v>34</v>
      </c>
    </row>
    <row r="9" spans="1:8" x14ac:dyDescent="0.2">
      <c r="A9" s="514"/>
      <c r="B9" s="128" t="s">
        <v>681</v>
      </c>
      <c r="C9" s="109" t="s">
        <v>184</v>
      </c>
      <c r="D9" s="129" t="s">
        <v>682</v>
      </c>
      <c r="E9" s="80">
        <v>22</v>
      </c>
      <c r="F9" s="410">
        <v>1605</v>
      </c>
      <c r="G9" s="132" t="s">
        <v>668</v>
      </c>
      <c r="H9" s="409">
        <f t="shared" si="0"/>
        <v>1605</v>
      </c>
    </row>
    <row r="10" spans="1:8" x14ac:dyDescent="0.2">
      <c r="A10" s="514"/>
      <c r="B10" s="128" t="s">
        <v>683</v>
      </c>
      <c r="C10" s="109" t="s">
        <v>184</v>
      </c>
      <c r="D10" s="129" t="s">
        <v>684</v>
      </c>
      <c r="E10" s="80">
        <v>22</v>
      </c>
      <c r="F10" s="410">
        <v>67</v>
      </c>
      <c r="G10" s="132" t="s">
        <v>668</v>
      </c>
      <c r="H10" s="409">
        <f t="shared" si="0"/>
        <v>67</v>
      </c>
    </row>
    <row r="11" spans="1:8" x14ac:dyDescent="0.2">
      <c r="A11" s="514"/>
      <c r="B11" s="128" t="s">
        <v>685</v>
      </c>
      <c r="C11" s="106" t="s">
        <v>103</v>
      </c>
      <c r="D11" s="129" t="s">
        <v>686</v>
      </c>
      <c r="E11" s="80">
        <v>2</v>
      </c>
      <c r="F11" s="410">
        <v>8</v>
      </c>
      <c r="G11" s="132" t="s">
        <v>668</v>
      </c>
      <c r="H11" s="409">
        <f t="shared" si="0"/>
        <v>8</v>
      </c>
    </row>
    <row r="12" spans="1:8" x14ac:dyDescent="0.2">
      <c r="A12" s="514"/>
      <c r="B12" s="128" t="s">
        <v>687</v>
      </c>
      <c r="C12" s="106" t="s">
        <v>103</v>
      </c>
      <c r="D12" s="129" t="s">
        <v>688</v>
      </c>
      <c r="E12" s="80">
        <v>57</v>
      </c>
      <c r="F12" s="410">
        <v>5490</v>
      </c>
      <c r="G12" s="132" t="s">
        <v>668</v>
      </c>
      <c r="H12" s="409">
        <f t="shared" si="0"/>
        <v>5490</v>
      </c>
    </row>
    <row r="13" spans="1:8" x14ac:dyDescent="0.2">
      <c r="A13" s="514"/>
      <c r="B13" s="128" t="s">
        <v>689</v>
      </c>
      <c r="C13" s="106" t="s">
        <v>103</v>
      </c>
      <c r="D13" s="129" t="s">
        <v>690</v>
      </c>
      <c r="E13" s="80">
        <v>68</v>
      </c>
      <c r="F13" s="410">
        <v>2359</v>
      </c>
      <c r="G13" s="132" t="s">
        <v>668</v>
      </c>
      <c r="H13" s="409">
        <f t="shared" si="0"/>
        <v>2359</v>
      </c>
    </row>
    <row r="14" spans="1:8" x14ac:dyDescent="0.2">
      <c r="A14" s="514"/>
      <c r="B14" s="128" t="s">
        <v>691</v>
      </c>
      <c r="C14" s="106" t="s">
        <v>103</v>
      </c>
      <c r="D14" s="129" t="s">
        <v>692</v>
      </c>
      <c r="E14" s="80">
        <v>62</v>
      </c>
      <c r="F14" s="410">
        <v>1987</v>
      </c>
      <c r="G14" s="133">
        <v>1</v>
      </c>
      <c r="H14" s="409">
        <f t="shared" si="0"/>
        <v>1988</v>
      </c>
    </row>
    <row r="15" spans="1:8" x14ac:dyDescent="0.2">
      <c r="A15" s="514"/>
      <c r="B15" s="128" t="s">
        <v>693</v>
      </c>
      <c r="C15" s="106" t="s">
        <v>103</v>
      </c>
      <c r="D15" s="129" t="s">
        <v>694</v>
      </c>
      <c r="E15" s="80">
        <v>1</v>
      </c>
      <c r="F15" s="410">
        <v>1</v>
      </c>
      <c r="G15" s="132" t="s">
        <v>668</v>
      </c>
      <c r="H15" s="409">
        <f t="shared" si="0"/>
        <v>1</v>
      </c>
    </row>
    <row r="16" spans="1:8" x14ac:dyDescent="0.2">
      <c r="A16" s="514"/>
      <c r="B16" s="128" t="s">
        <v>695</v>
      </c>
      <c r="C16" s="106" t="s">
        <v>103</v>
      </c>
      <c r="D16" s="129" t="s">
        <v>696</v>
      </c>
      <c r="E16" s="80">
        <v>1</v>
      </c>
      <c r="F16" s="410">
        <v>1</v>
      </c>
      <c r="G16" s="132" t="s">
        <v>668</v>
      </c>
      <c r="H16" s="409">
        <f t="shared" si="0"/>
        <v>1</v>
      </c>
    </row>
    <row r="17" spans="1:8" x14ac:dyDescent="0.2">
      <c r="A17" s="514"/>
      <c r="B17" s="128" t="s">
        <v>697</v>
      </c>
      <c r="C17" s="106" t="s">
        <v>103</v>
      </c>
      <c r="D17" s="129" t="s">
        <v>698</v>
      </c>
      <c r="E17" s="80">
        <v>41</v>
      </c>
      <c r="F17" s="410">
        <v>229</v>
      </c>
      <c r="G17" s="133">
        <v>1</v>
      </c>
      <c r="H17" s="409">
        <f t="shared" si="0"/>
        <v>230</v>
      </c>
    </row>
    <row r="18" spans="1:8" x14ac:dyDescent="0.2">
      <c r="A18" s="514"/>
      <c r="B18" s="128" t="s">
        <v>699</v>
      </c>
      <c r="C18" s="107" t="s">
        <v>131</v>
      </c>
      <c r="D18" s="129" t="s">
        <v>700</v>
      </c>
      <c r="E18" s="80">
        <v>66</v>
      </c>
      <c r="F18" s="410">
        <v>951</v>
      </c>
      <c r="G18" s="132" t="s">
        <v>668</v>
      </c>
      <c r="H18" s="409">
        <f t="shared" si="0"/>
        <v>951</v>
      </c>
    </row>
    <row r="19" spans="1:8" x14ac:dyDescent="0.2">
      <c r="A19" s="514" t="s">
        <v>584</v>
      </c>
      <c r="B19" s="128" t="s">
        <v>701</v>
      </c>
      <c r="C19" s="105" t="s">
        <v>81</v>
      </c>
      <c r="D19" s="129" t="s">
        <v>702</v>
      </c>
      <c r="E19" s="80">
        <v>33</v>
      </c>
      <c r="F19" s="410">
        <v>219</v>
      </c>
      <c r="G19" s="132" t="s">
        <v>668</v>
      </c>
      <c r="H19" s="409">
        <f t="shared" si="0"/>
        <v>219</v>
      </c>
    </row>
    <row r="20" spans="1:8" x14ac:dyDescent="0.2">
      <c r="A20" s="514"/>
      <c r="B20" s="128" t="s">
        <v>703</v>
      </c>
      <c r="C20" s="109" t="s">
        <v>184</v>
      </c>
      <c r="D20" s="129" t="s">
        <v>704</v>
      </c>
      <c r="E20" s="80">
        <v>37</v>
      </c>
      <c r="F20" s="410">
        <v>308</v>
      </c>
      <c r="G20" s="132" t="s">
        <v>668</v>
      </c>
      <c r="H20" s="409">
        <f t="shared" si="0"/>
        <v>308</v>
      </c>
    </row>
    <row r="21" spans="1:8" x14ac:dyDescent="0.2">
      <c r="A21" s="514"/>
      <c r="B21" s="128" t="s">
        <v>705</v>
      </c>
      <c r="C21" s="109" t="s">
        <v>184</v>
      </c>
      <c r="D21" s="129" t="s">
        <v>706</v>
      </c>
      <c r="E21" s="80">
        <v>15</v>
      </c>
      <c r="F21" s="410">
        <v>30</v>
      </c>
      <c r="G21" s="133">
        <v>2</v>
      </c>
      <c r="H21" s="409">
        <f t="shared" si="0"/>
        <v>32</v>
      </c>
    </row>
    <row r="22" spans="1:8" x14ac:dyDescent="0.2">
      <c r="A22" s="514"/>
      <c r="B22" s="128" t="s">
        <v>707</v>
      </c>
      <c r="C22" s="109" t="s">
        <v>184</v>
      </c>
      <c r="D22" s="129" t="s">
        <v>708</v>
      </c>
      <c r="E22" s="80">
        <v>1</v>
      </c>
      <c r="F22" s="410">
        <v>1</v>
      </c>
      <c r="G22" s="133">
        <v>2</v>
      </c>
      <c r="H22" s="409">
        <f t="shared" si="0"/>
        <v>3</v>
      </c>
    </row>
    <row r="23" spans="1:8" x14ac:dyDescent="0.2">
      <c r="A23" s="514"/>
      <c r="B23" s="128" t="s">
        <v>709</v>
      </c>
      <c r="C23" s="109" t="s">
        <v>184</v>
      </c>
      <c r="D23" s="129" t="s">
        <v>710</v>
      </c>
      <c r="E23" s="80">
        <v>23</v>
      </c>
      <c r="F23" s="410">
        <v>116</v>
      </c>
      <c r="G23" s="133">
        <v>3</v>
      </c>
      <c r="H23" s="409">
        <f t="shared" si="0"/>
        <v>119</v>
      </c>
    </row>
    <row r="24" spans="1:8" x14ac:dyDescent="0.2">
      <c r="A24" s="514"/>
      <c r="B24" s="128" t="s">
        <v>711</v>
      </c>
      <c r="C24" s="109" t="s">
        <v>184</v>
      </c>
      <c r="D24" s="129" t="s">
        <v>712</v>
      </c>
      <c r="E24" s="80">
        <v>4</v>
      </c>
      <c r="F24" s="410">
        <v>23</v>
      </c>
      <c r="G24" s="132" t="s">
        <v>668</v>
      </c>
      <c r="H24" s="409">
        <f t="shared" si="0"/>
        <v>23</v>
      </c>
    </row>
    <row r="25" spans="1:8" x14ac:dyDescent="0.2">
      <c r="A25" s="514"/>
      <c r="B25" s="128" t="s">
        <v>713</v>
      </c>
      <c r="C25" s="109" t="s">
        <v>184</v>
      </c>
      <c r="D25" s="129" t="s">
        <v>714</v>
      </c>
      <c r="E25" s="80">
        <v>3</v>
      </c>
      <c r="F25" s="410">
        <v>4</v>
      </c>
      <c r="G25" s="132" t="s">
        <v>668</v>
      </c>
      <c r="H25" s="409">
        <f t="shared" si="0"/>
        <v>4</v>
      </c>
    </row>
    <row r="26" spans="1:8" x14ac:dyDescent="0.2">
      <c r="A26" s="514"/>
      <c r="B26" s="128" t="s">
        <v>715</v>
      </c>
      <c r="C26" s="109" t="s">
        <v>184</v>
      </c>
      <c r="D26" s="129" t="s">
        <v>716</v>
      </c>
      <c r="E26" s="80">
        <v>6</v>
      </c>
      <c r="F26" s="410">
        <v>24</v>
      </c>
      <c r="G26" s="133">
        <v>4</v>
      </c>
      <c r="H26" s="409">
        <f t="shared" si="0"/>
        <v>28</v>
      </c>
    </row>
    <row r="27" spans="1:8" x14ac:dyDescent="0.2">
      <c r="A27" s="514"/>
      <c r="B27" s="128" t="s">
        <v>717</v>
      </c>
      <c r="C27" s="109" t="s">
        <v>184</v>
      </c>
      <c r="D27" s="129" t="s">
        <v>718</v>
      </c>
      <c r="E27" s="80">
        <v>13</v>
      </c>
      <c r="F27" s="410">
        <v>347</v>
      </c>
      <c r="G27" s="133">
        <v>5</v>
      </c>
      <c r="H27" s="409">
        <f t="shared" si="0"/>
        <v>352</v>
      </c>
    </row>
    <row r="28" spans="1:8" x14ac:dyDescent="0.2">
      <c r="A28" s="514"/>
      <c r="B28" s="128" t="s">
        <v>719</v>
      </c>
      <c r="C28" s="109" t="s">
        <v>184</v>
      </c>
      <c r="D28" s="129" t="s">
        <v>720</v>
      </c>
      <c r="E28" s="80">
        <v>2</v>
      </c>
      <c r="F28" s="410">
        <v>2</v>
      </c>
      <c r="G28" s="132" t="s">
        <v>668</v>
      </c>
      <c r="H28" s="409">
        <f t="shared" si="0"/>
        <v>2</v>
      </c>
    </row>
    <row r="29" spans="1:8" x14ac:dyDescent="0.2">
      <c r="A29" s="514"/>
      <c r="B29" s="128" t="s">
        <v>721</v>
      </c>
      <c r="C29" s="109" t="s">
        <v>184</v>
      </c>
      <c r="D29" s="129" t="s">
        <v>722</v>
      </c>
      <c r="E29" s="80">
        <v>10</v>
      </c>
      <c r="F29" s="410">
        <v>87</v>
      </c>
      <c r="G29" s="132" t="s">
        <v>668</v>
      </c>
      <c r="H29" s="409">
        <f t="shared" si="0"/>
        <v>87</v>
      </c>
    </row>
    <row r="30" spans="1:8" x14ac:dyDescent="0.2">
      <c r="A30" s="514"/>
      <c r="B30" s="128" t="s">
        <v>723</v>
      </c>
      <c r="C30" s="109" t="s">
        <v>184</v>
      </c>
      <c r="D30" s="129" t="s">
        <v>724</v>
      </c>
      <c r="E30" s="80">
        <v>6</v>
      </c>
      <c r="F30" s="410">
        <v>24</v>
      </c>
      <c r="G30" s="133">
        <v>1</v>
      </c>
      <c r="H30" s="409">
        <f t="shared" si="0"/>
        <v>25</v>
      </c>
    </row>
    <row r="31" spans="1:8" x14ac:dyDescent="0.2">
      <c r="A31" s="514"/>
      <c r="B31" s="128" t="s">
        <v>725</v>
      </c>
      <c r="C31" s="109" t="s">
        <v>184</v>
      </c>
      <c r="D31" s="129" t="s">
        <v>726</v>
      </c>
      <c r="E31" s="80">
        <v>17</v>
      </c>
      <c r="F31" s="410">
        <v>513</v>
      </c>
      <c r="G31" s="133">
        <v>11</v>
      </c>
      <c r="H31" s="409">
        <f t="shared" si="0"/>
        <v>524</v>
      </c>
    </row>
    <row r="32" spans="1:8" x14ac:dyDescent="0.2">
      <c r="A32" s="514"/>
      <c r="B32" s="128" t="s">
        <v>727</v>
      </c>
      <c r="C32" s="109" t="s">
        <v>184</v>
      </c>
      <c r="D32" s="129" t="s">
        <v>728</v>
      </c>
      <c r="E32" s="80">
        <v>1</v>
      </c>
      <c r="F32" s="410">
        <v>1</v>
      </c>
      <c r="G32" s="132" t="s">
        <v>668</v>
      </c>
      <c r="H32" s="409">
        <f t="shared" si="0"/>
        <v>1</v>
      </c>
    </row>
    <row r="33" spans="1:8" x14ac:dyDescent="0.2">
      <c r="A33" s="514"/>
      <c r="B33" s="128" t="s">
        <v>729</v>
      </c>
      <c r="C33" s="109" t="s">
        <v>184</v>
      </c>
      <c r="D33" s="129" t="s">
        <v>730</v>
      </c>
      <c r="E33" s="80">
        <v>20</v>
      </c>
      <c r="F33" s="410">
        <v>70</v>
      </c>
      <c r="G33" s="132" t="s">
        <v>668</v>
      </c>
      <c r="H33" s="409">
        <f t="shared" si="0"/>
        <v>70</v>
      </c>
    </row>
    <row r="34" spans="1:8" x14ac:dyDescent="0.2">
      <c r="A34" s="514"/>
      <c r="B34" s="128" t="s">
        <v>731</v>
      </c>
      <c r="C34" s="106" t="s">
        <v>103</v>
      </c>
      <c r="D34" s="129" t="s">
        <v>732</v>
      </c>
      <c r="E34" s="80">
        <v>8</v>
      </c>
      <c r="F34" s="410">
        <v>21</v>
      </c>
      <c r="G34" s="132" t="s">
        <v>668</v>
      </c>
      <c r="H34" s="409">
        <f t="shared" si="0"/>
        <v>21</v>
      </c>
    </row>
    <row r="35" spans="1:8" x14ac:dyDescent="0.2">
      <c r="A35" s="514"/>
      <c r="B35" s="128" t="s">
        <v>733</v>
      </c>
      <c r="C35" s="106" t="s">
        <v>103</v>
      </c>
      <c r="D35" s="129" t="s">
        <v>734</v>
      </c>
      <c r="E35" s="80">
        <v>38</v>
      </c>
      <c r="F35" s="410">
        <v>227</v>
      </c>
      <c r="G35" s="132" t="s">
        <v>668</v>
      </c>
      <c r="H35" s="409">
        <f t="shared" si="0"/>
        <v>227</v>
      </c>
    </row>
    <row r="36" spans="1:8" x14ac:dyDescent="0.2">
      <c r="A36" s="514"/>
      <c r="B36" s="128" t="s">
        <v>735</v>
      </c>
      <c r="C36" s="106" t="s">
        <v>103</v>
      </c>
      <c r="D36" s="129" t="s">
        <v>736</v>
      </c>
      <c r="E36" s="80">
        <v>9</v>
      </c>
      <c r="F36" s="410">
        <v>18</v>
      </c>
      <c r="G36" s="132" t="s">
        <v>668</v>
      </c>
      <c r="H36" s="409">
        <f t="shared" si="0"/>
        <v>18</v>
      </c>
    </row>
    <row r="37" spans="1:8" x14ac:dyDescent="0.2">
      <c r="A37" s="514"/>
      <c r="B37" s="128" t="s">
        <v>737</v>
      </c>
      <c r="C37" s="106" t="s">
        <v>103</v>
      </c>
      <c r="D37" s="129" t="s">
        <v>738</v>
      </c>
      <c r="E37" s="80">
        <v>78</v>
      </c>
      <c r="F37" s="410">
        <v>5082</v>
      </c>
      <c r="G37" s="133">
        <v>356</v>
      </c>
      <c r="H37" s="409">
        <f t="shared" si="0"/>
        <v>5438</v>
      </c>
    </row>
    <row r="38" spans="1:8" x14ac:dyDescent="0.2">
      <c r="A38" s="514"/>
      <c r="B38" s="128" t="s">
        <v>739</v>
      </c>
      <c r="C38" s="106" t="s">
        <v>103</v>
      </c>
      <c r="D38" s="129" t="s">
        <v>740</v>
      </c>
      <c r="E38" s="80">
        <v>31</v>
      </c>
      <c r="F38" s="410">
        <v>1116</v>
      </c>
      <c r="G38" s="133">
        <v>15</v>
      </c>
      <c r="H38" s="409">
        <f t="shared" si="0"/>
        <v>1131</v>
      </c>
    </row>
    <row r="39" spans="1:8" x14ac:dyDescent="0.2">
      <c r="A39" s="514"/>
      <c r="B39" s="128" t="s">
        <v>741</v>
      </c>
      <c r="C39" s="106" t="s">
        <v>103</v>
      </c>
      <c r="D39" s="129" t="s">
        <v>742</v>
      </c>
      <c r="E39" s="80">
        <v>54</v>
      </c>
      <c r="F39" s="410">
        <v>3416</v>
      </c>
      <c r="G39" s="133">
        <v>35</v>
      </c>
      <c r="H39" s="409">
        <f t="shared" si="0"/>
        <v>3451</v>
      </c>
    </row>
    <row r="40" spans="1:8" x14ac:dyDescent="0.2">
      <c r="A40" s="514"/>
      <c r="B40" s="128" t="s">
        <v>743</v>
      </c>
      <c r="C40" s="106" t="s">
        <v>103</v>
      </c>
      <c r="D40" s="129" t="s">
        <v>744</v>
      </c>
      <c r="E40" s="80">
        <v>11</v>
      </c>
      <c r="F40" s="410">
        <v>15</v>
      </c>
      <c r="G40" s="132" t="s">
        <v>668</v>
      </c>
      <c r="H40" s="409">
        <f t="shared" si="0"/>
        <v>15</v>
      </c>
    </row>
    <row r="41" spans="1:8" x14ac:dyDescent="0.2">
      <c r="A41" s="514"/>
      <c r="B41" s="128" t="s">
        <v>745</v>
      </c>
      <c r="C41" s="106" t="s">
        <v>103</v>
      </c>
      <c r="D41" s="129" t="s">
        <v>746</v>
      </c>
      <c r="E41" s="80">
        <v>53</v>
      </c>
      <c r="F41" s="410">
        <v>10315</v>
      </c>
      <c r="G41" s="133">
        <v>37</v>
      </c>
      <c r="H41" s="409">
        <f t="shared" si="0"/>
        <v>10352</v>
      </c>
    </row>
    <row r="42" spans="1:8" x14ac:dyDescent="0.2">
      <c r="A42" s="514"/>
      <c r="B42" s="128" t="s">
        <v>747</v>
      </c>
      <c r="C42" s="106" t="s">
        <v>103</v>
      </c>
      <c r="D42" s="129" t="s">
        <v>748</v>
      </c>
      <c r="E42" s="80">
        <v>48</v>
      </c>
      <c r="F42" s="410">
        <v>430</v>
      </c>
      <c r="G42" s="133">
        <v>4</v>
      </c>
      <c r="H42" s="409">
        <f t="shared" si="0"/>
        <v>434</v>
      </c>
    </row>
    <row r="43" spans="1:8" x14ac:dyDescent="0.2">
      <c r="A43" s="514"/>
      <c r="B43" s="128" t="s">
        <v>749</v>
      </c>
      <c r="C43" s="106" t="s">
        <v>103</v>
      </c>
      <c r="D43" s="129" t="s">
        <v>750</v>
      </c>
      <c r="E43" s="80">
        <v>43</v>
      </c>
      <c r="F43" s="410">
        <v>193</v>
      </c>
      <c r="G43" s="132" t="s">
        <v>668</v>
      </c>
      <c r="H43" s="409">
        <f t="shared" si="0"/>
        <v>193</v>
      </c>
    </row>
    <row r="44" spans="1:8" x14ac:dyDescent="0.2">
      <c r="A44" s="514"/>
      <c r="B44" s="128" t="s">
        <v>751</v>
      </c>
      <c r="C44" s="106" t="s">
        <v>103</v>
      </c>
      <c r="D44" s="129" t="s">
        <v>752</v>
      </c>
      <c r="E44" s="80">
        <v>13</v>
      </c>
      <c r="F44" s="410">
        <v>53</v>
      </c>
      <c r="G44" s="133">
        <v>10</v>
      </c>
      <c r="H44" s="409">
        <f t="shared" si="0"/>
        <v>63</v>
      </c>
    </row>
    <row r="45" spans="1:8" x14ac:dyDescent="0.2">
      <c r="A45" s="514"/>
      <c r="B45" s="128" t="s">
        <v>753</v>
      </c>
      <c r="C45" s="106" t="s">
        <v>103</v>
      </c>
      <c r="D45" s="129" t="s">
        <v>754</v>
      </c>
      <c r="E45" s="80">
        <v>5</v>
      </c>
      <c r="F45" s="410">
        <v>6</v>
      </c>
      <c r="G45" s="132" t="s">
        <v>668</v>
      </c>
      <c r="H45" s="409">
        <f t="shared" si="0"/>
        <v>6</v>
      </c>
    </row>
    <row r="46" spans="1:8" x14ac:dyDescent="0.2">
      <c r="A46" s="514"/>
      <c r="B46" s="128" t="s">
        <v>755</v>
      </c>
      <c r="C46" s="106" t="s">
        <v>103</v>
      </c>
      <c r="D46" s="129" t="s">
        <v>756</v>
      </c>
      <c r="E46" s="80">
        <v>19</v>
      </c>
      <c r="F46" s="410">
        <v>66</v>
      </c>
      <c r="G46" s="132" t="s">
        <v>668</v>
      </c>
      <c r="H46" s="409">
        <f t="shared" si="0"/>
        <v>66</v>
      </c>
    </row>
    <row r="47" spans="1:8" x14ac:dyDescent="0.2">
      <c r="A47" s="514"/>
      <c r="B47" s="128" t="s">
        <v>757</v>
      </c>
      <c r="C47" s="106" t="s">
        <v>103</v>
      </c>
      <c r="D47" s="129" t="s">
        <v>758</v>
      </c>
      <c r="E47" s="80">
        <v>2</v>
      </c>
      <c r="F47" s="410">
        <v>3</v>
      </c>
      <c r="G47" s="132" t="s">
        <v>668</v>
      </c>
      <c r="H47" s="409">
        <f t="shared" si="0"/>
        <v>3</v>
      </c>
    </row>
    <row r="48" spans="1:8" x14ac:dyDescent="0.2">
      <c r="A48" s="514"/>
      <c r="B48" s="128" t="s">
        <v>759</v>
      </c>
      <c r="C48" s="106" t="s">
        <v>103</v>
      </c>
      <c r="D48" s="129" t="s">
        <v>760</v>
      </c>
      <c r="E48" s="80">
        <v>69</v>
      </c>
      <c r="F48" s="410">
        <v>1225</v>
      </c>
      <c r="G48" s="133">
        <v>5</v>
      </c>
      <c r="H48" s="409">
        <f t="shared" si="0"/>
        <v>1230</v>
      </c>
    </row>
    <row r="49" spans="1:8" x14ac:dyDescent="0.2">
      <c r="A49" s="514"/>
      <c r="B49" s="128" t="s">
        <v>761</v>
      </c>
      <c r="C49" s="106" t="s">
        <v>103</v>
      </c>
      <c r="D49" s="129" t="s">
        <v>762</v>
      </c>
      <c r="E49" s="80">
        <v>72</v>
      </c>
      <c r="F49" s="410">
        <v>3150</v>
      </c>
      <c r="G49" s="133">
        <v>1</v>
      </c>
      <c r="H49" s="409">
        <f t="shared" si="0"/>
        <v>3151</v>
      </c>
    </row>
    <row r="50" spans="1:8" hidden="1" x14ac:dyDescent="0.2">
      <c r="A50" s="514"/>
      <c r="B50" s="128" t="s">
        <v>763</v>
      </c>
      <c r="C50" s="106" t="s">
        <v>103</v>
      </c>
      <c r="D50" s="129" t="s">
        <v>764</v>
      </c>
      <c r="E50" s="80">
        <v>53</v>
      </c>
      <c r="F50" s="410">
        <v>1302</v>
      </c>
      <c r="G50" s="132" t="s">
        <v>668</v>
      </c>
      <c r="H50" s="409">
        <f t="shared" si="0"/>
        <v>1302</v>
      </c>
    </row>
    <row r="51" spans="1:8" x14ac:dyDescent="0.2">
      <c r="A51" s="514"/>
      <c r="B51" s="128" t="s">
        <v>765</v>
      </c>
      <c r="C51" s="106" t="s">
        <v>103</v>
      </c>
      <c r="D51" s="129" t="s">
        <v>766</v>
      </c>
      <c r="E51" s="80">
        <v>64</v>
      </c>
      <c r="F51" s="410">
        <v>1371</v>
      </c>
      <c r="G51" s="132" t="s">
        <v>668</v>
      </c>
      <c r="H51" s="409">
        <f t="shared" si="0"/>
        <v>1371</v>
      </c>
    </row>
    <row r="52" spans="1:8" x14ac:dyDescent="0.2">
      <c r="A52" s="514"/>
      <c r="B52" s="128" t="s">
        <v>767</v>
      </c>
      <c r="C52" s="106" t="s">
        <v>103</v>
      </c>
      <c r="D52" s="129" t="s">
        <v>768</v>
      </c>
      <c r="E52" s="80">
        <v>47</v>
      </c>
      <c r="F52" s="410">
        <v>165</v>
      </c>
      <c r="G52" s="132" t="s">
        <v>668</v>
      </c>
      <c r="H52" s="409">
        <f t="shared" si="0"/>
        <v>165</v>
      </c>
    </row>
    <row r="53" spans="1:8" x14ac:dyDescent="0.2">
      <c r="A53" s="514"/>
      <c r="B53" s="128" t="s">
        <v>769</v>
      </c>
      <c r="C53" s="106" t="s">
        <v>103</v>
      </c>
      <c r="D53" s="129" t="s">
        <v>770</v>
      </c>
      <c r="E53" s="80">
        <v>76</v>
      </c>
      <c r="F53" s="410">
        <v>3315</v>
      </c>
      <c r="G53" s="133">
        <v>9</v>
      </c>
      <c r="H53" s="409">
        <f t="shared" si="0"/>
        <v>3324</v>
      </c>
    </row>
    <row r="54" spans="1:8" x14ac:dyDescent="0.2">
      <c r="A54" s="514"/>
      <c r="B54" s="128" t="s">
        <v>771</v>
      </c>
      <c r="C54" s="106" t="s">
        <v>103</v>
      </c>
      <c r="D54" s="129" t="s">
        <v>772</v>
      </c>
      <c r="E54" s="80">
        <v>15</v>
      </c>
      <c r="F54" s="410">
        <v>154</v>
      </c>
      <c r="G54" s="132" t="s">
        <v>668</v>
      </c>
      <c r="H54" s="409">
        <f t="shared" si="0"/>
        <v>154</v>
      </c>
    </row>
    <row r="55" spans="1:8" x14ac:dyDescent="0.2">
      <c r="A55" s="514"/>
      <c r="B55" s="128" t="s">
        <v>773</v>
      </c>
      <c r="C55" s="106" t="s">
        <v>103</v>
      </c>
      <c r="D55" s="129" t="s">
        <v>774</v>
      </c>
      <c r="E55" s="80">
        <v>77</v>
      </c>
      <c r="F55" s="410">
        <v>2709</v>
      </c>
      <c r="G55" s="133">
        <v>4</v>
      </c>
      <c r="H55" s="409">
        <f t="shared" si="0"/>
        <v>2713</v>
      </c>
    </row>
    <row r="56" spans="1:8" x14ac:dyDescent="0.2">
      <c r="A56" s="514"/>
      <c r="B56" s="128" t="s">
        <v>775</v>
      </c>
      <c r="C56" s="106" t="s">
        <v>103</v>
      </c>
      <c r="D56" s="129" t="s">
        <v>776</v>
      </c>
      <c r="E56" s="80">
        <v>61</v>
      </c>
      <c r="F56" s="410">
        <v>578</v>
      </c>
      <c r="G56" s="133">
        <v>21</v>
      </c>
      <c r="H56" s="409">
        <f t="shared" si="0"/>
        <v>599</v>
      </c>
    </row>
    <row r="57" spans="1:8" x14ac:dyDescent="0.2">
      <c r="A57" s="514"/>
      <c r="B57" s="128" t="s">
        <v>777</v>
      </c>
      <c r="C57" s="106" t="s">
        <v>103</v>
      </c>
      <c r="D57" s="129" t="s">
        <v>778</v>
      </c>
      <c r="E57" s="80">
        <v>67</v>
      </c>
      <c r="F57" s="410">
        <v>590</v>
      </c>
      <c r="G57" s="133">
        <v>36</v>
      </c>
      <c r="H57" s="409">
        <f t="shared" si="0"/>
        <v>626</v>
      </c>
    </row>
    <row r="58" spans="1:8" x14ac:dyDescent="0.2">
      <c r="A58" s="514"/>
      <c r="B58" s="128" t="s">
        <v>779</v>
      </c>
      <c r="C58" s="106" t="s">
        <v>103</v>
      </c>
      <c r="D58" s="129" t="s">
        <v>780</v>
      </c>
      <c r="E58" s="80">
        <v>71</v>
      </c>
      <c r="F58" s="410">
        <v>683</v>
      </c>
      <c r="G58" s="133">
        <v>9</v>
      </c>
      <c r="H58" s="409">
        <f t="shared" si="0"/>
        <v>692</v>
      </c>
    </row>
    <row r="59" spans="1:8" x14ac:dyDescent="0.2">
      <c r="A59" s="514"/>
      <c r="B59" s="128" t="s">
        <v>781</v>
      </c>
      <c r="C59" s="106" t="s">
        <v>103</v>
      </c>
      <c r="D59" s="129" t="s">
        <v>782</v>
      </c>
      <c r="E59" s="80">
        <v>18</v>
      </c>
      <c r="F59" s="410">
        <v>23</v>
      </c>
      <c r="G59" s="132" t="s">
        <v>668</v>
      </c>
      <c r="H59" s="409">
        <f t="shared" si="0"/>
        <v>23</v>
      </c>
    </row>
    <row r="60" spans="1:8" x14ac:dyDescent="0.2">
      <c r="A60" s="514"/>
      <c r="B60" s="128" t="s">
        <v>783</v>
      </c>
      <c r="C60" s="106" t="s">
        <v>103</v>
      </c>
      <c r="D60" s="129" t="s">
        <v>784</v>
      </c>
      <c r="E60" s="80">
        <v>5</v>
      </c>
      <c r="F60" s="410">
        <v>8</v>
      </c>
      <c r="G60" s="132" t="s">
        <v>668</v>
      </c>
      <c r="H60" s="409">
        <f t="shared" si="0"/>
        <v>8</v>
      </c>
    </row>
    <row r="61" spans="1:8" x14ac:dyDescent="0.2">
      <c r="A61" s="514"/>
      <c r="B61" s="128" t="s">
        <v>785</v>
      </c>
      <c r="C61" s="106" t="s">
        <v>103</v>
      </c>
      <c r="D61" s="129" t="s">
        <v>786</v>
      </c>
      <c r="E61" s="80">
        <v>1</v>
      </c>
      <c r="F61" s="410">
        <v>1</v>
      </c>
      <c r="G61" s="132" t="s">
        <v>668</v>
      </c>
      <c r="H61" s="409">
        <f t="shared" si="0"/>
        <v>1</v>
      </c>
    </row>
    <row r="62" spans="1:8" x14ac:dyDescent="0.2">
      <c r="A62" s="514" t="s">
        <v>585</v>
      </c>
      <c r="B62" s="128" t="s">
        <v>787</v>
      </c>
      <c r="C62" s="105" t="s">
        <v>81</v>
      </c>
      <c r="D62" s="129" t="s">
        <v>788</v>
      </c>
      <c r="E62" s="80">
        <v>1</v>
      </c>
      <c r="F62" s="410">
        <v>1</v>
      </c>
      <c r="G62" s="132" t="s">
        <v>668</v>
      </c>
      <c r="H62" s="409">
        <f t="shared" si="0"/>
        <v>1</v>
      </c>
    </row>
    <row r="63" spans="1:8" x14ac:dyDescent="0.2">
      <c r="A63" s="514"/>
      <c r="B63" s="128" t="s">
        <v>789</v>
      </c>
      <c r="C63" s="105" t="s">
        <v>81</v>
      </c>
      <c r="D63" s="129" t="s">
        <v>790</v>
      </c>
      <c r="E63" s="80">
        <v>6</v>
      </c>
      <c r="F63" s="410">
        <v>31</v>
      </c>
      <c r="G63" s="133">
        <v>2</v>
      </c>
      <c r="H63" s="409">
        <f t="shared" si="0"/>
        <v>33</v>
      </c>
    </row>
    <row r="64" spans="1:8" x14ac:dyDescent="0.2">
      <c r="A64" s="514"/>
      <c r="B64" s="128" t="s">
        <v>791</v>
      </c>
      <c r="C64" s="105" t="s">
        <v>81</v>
      </c>
      <c r="D64" s="129" t="s">
        <v>792</v>
      </c>
      <c r="E64" s="80">
        <v>5</v>
      </c>
      <c r="F64" s="410">
        <v>43</v>
      </c>
      <c r="G64" s="133">
        <v>21</v>
      </c>
      <c r="H64" s="409">
        <f t="shared" si="0"/>
        <v>64</v>
      </c>
    </row>
    <row r="65" spans="1:8" x14ac:dyDescent="0.2">
      <c r="A65" s="514"/>
      <c r="B65" s="128" t="s">
        <v>793</v>
      </c>
      <c r="C65" s="105" t="s">
        <v>81</v>
      </c>
      <c r="D65" s="129" t="s">
        <v>794</v>
      </c>
      <c r="E65" s="80">
        <v>1</v>
      </c>
      <c r="F65" s="410">
        <v>1</v>
      </c>
      <c r="G65" s="132" t="s">
        <v>668</v>
      </c>
      <c r="H65" s="409">
        <f t="shared" si="0"/>
        <v>1</v>
      </c>
    </row>
    <row r="66" spans="1:8" x14ac:dyDescent="0.2">
      <c r="A66" s="514"/>
      <c r="B66" s="128" t="s">
        <v>795</v>
      </c>
      <c r="C66" s="105" t="s">
        <v>81</v>
      </c>
      <c r="D66" s="129" t="s">
        <v>796</v>
      </c>
      <c r="E66" s="80">
        <v>3</v>
      </c>
      <c r="F66" s="410">
        <v>3</v>
      </c>
      <c r="G66" s="132" t="s">
        <v>668</v>
      </c>
      <c r="H66" s="409">
        <f t="shared" si="0"/>
        <v>3</v>
      </c>
    </row>
    <row r="67" spans="1:8" x14ac:dyDescent="0.2">
      <c r="A67" s="514"/>
      <c r="B67" s="128" t="s">
        <v>797</v>
      </c>
      <c r="C67" s="105" t="s">
        <v>81</v>
      </c>
      <c r="D67" s="129" t="s">
        <v>798</v>
      </c>
      <c r="E67" s="80">
        <v>5</v>
      </c>
      <c r="F67" s="410">
        <v>43</v>
      </c>
      <c r="G67" s="133">
        <v>5</v>
      </c>
      <c r="H67" s="409">
        <f t="shared" ref="H67:H130" si="1">SUM(F67,G67)</f>
        <v>48</v>
      </c>
    </row>
    <row r="68" spans="1:8" x14ac:dyDescent="0.2">
      <c r="A68" s="514"/>
      <c r="B68" s="128" t="s">
        <v>799</v>
      </c>
      <c r="C68" s="105" t="s">
        <v>81</v>
      </c>
      <c r="D68" s="129" t="s">
        <v>800</v>
      </c>
      <c r="E68" s="80">
        <v>1</v>
      </c>
      <c r="F68" s="410">
        <v>1</v>
      </c>
      <c r="G68" s="132" t="s">
        <v>668</v>
      </c>
      <c r="H68" s="409">
        <f t="shared" si="1"/>
        <v>1</v>
      </c>
    </row>
    <row r="69" spans="1:8" x14ac:dyDescent="0.2">
      <c r="A69" s="514"/>
      <c r="B69" s="128" t="s">
        <v>801</v>
      </c>
      <c r="C69" s="105" t="s">
        <v>81</v>
      </c>
      <c r="D69" s="129" t="s">
        <v>802</v>
      </c>
      <c r="E69" s="80">
        <v>4</v>
      </c>
      <c r="F69" s="410">
        <v>60</v>
      </c>
      <c r="G69" s="132" t="s">
        <v>668</v>
      </c>
      <c r="H69" s="409">
        <f t="shared" si="1"/>
        <v>60</v>
      </c>
    </row>
    <row r="70" spans="1:8" x14ac:dyDescent="0.2">
      <c r="A70" s="514"/>
      <c r="B70" s="128" t="s">
        <v>803</v>
      </c>
      <c r="C70" s="105" t="s">
        <v>81</v>
      </c>
      <c r="D70" s="129" t="s">
        <v>804</v>
      </c>
      <c r="E70" s="80">
        <v>1</v>
      </c>
      <c r="F70" s="410">
        <v>1</v>
      </c>
      <c r="G70" s="132" t="s">
        <v>668</v>
      </c>
      <c r="H70" s="409">
        <f t="shared" si="1"/>
        <v>1</v>
      </c>
    </row>
    <row r="71" spans="1:8" x14ac:dyDescent="0.2">
      <c r="A71" s="514"/>
      <c r="B71" s="128" t="s">
        <v>805</v>
      </c>
      <c r="C71" s="105" t="s">
        <v>81</v>
      </c>
      <c r="D71" s="129" t="s">
        <v>806</v>
      </c>
      <c r="E71" s="80">
        <v>3</v>
      </c>
      <c r="F71" s="410">
        <v>34</v>
      </c>
      <c r="G71" s="133">
        <v>2</v>
      </c>
      <c r="H71" s="409">
        <f t="shared" si="1"/>
        <v>36</v>
      </c>
    </row>
    <row r="72" spans="1:8" x14ac:dyDescent="0.2">
      <c r="A72" s="514"/>
      <c r="B72" s="128" t="s">
        <v>807</v>
      </c>
      <c r="C72" s="105" t="s">
        <v>81</v>
      </c>
      <c r="D72" s="129" t="s">
        <v>788</v>
      </c>
      <c r="E72" s="80">
        <v>1</v>
      </c>
      <c r="F72" s="410">
        <v>1</v>
      </c>
      <c r="G72" s="132" t="s">
        <v>668</v>
      </c>
      <c r="H72" s="409">
        <f t="shared" si="1"/>
        <v>1</v>
      </c>
    </row>
    <row r="73" spans="1:8" x14ac:dyDescent="0.2">
      <c r="A73" s="514"/>
      <c r="B73" s="128" t="s">
        <v>808</v>
      </c>
      <c r="C73" s="105" t="s">
        <v>81</v>
      </c>
      <c r="D73" s="129" t="s">
        <v>792</v>
      </c>
      <c r="E73" s="80">
        <v>3</v>
      </c>
      <c r="F73" s="410">
        <v>4</v>
      </c>
      <c r="G73" s="133">
        <v>3</v>
      </c>
      <c r="H73" s="409">
        <f t="shared" si="1"/>
        <v>7</v>
      </c>
    </row>
    <row r="74" spans="1:8" x14ac:dyDescent="0.2">
      <c r="A74" s="514"/>
      <c r="B74" s="128" t="s">
        <v>809</v>
      </c>
      <c r="C74" s="105" t="s">
        <v>81</v>
      </c>
      <c r="D74" s="129" t="s">
        <v>798</v>
      </c>
      <c r="E74" s="80">
        <v>2</v>
      </c>
      <c r="F74" s="410">
        <v>3</v>
      </c>
      <c r="G74" s="132" t="s">
        <v>668</v>
      </c>
      <c r="H74" s="409">
        <f t="shared" si="1"/>
        <v>3</v>
      </c>
    </row>
    <row r="75" spans="1:8" x14ac:dyDescent="0.2">
      <c r="A75" s="514"/>
      <c r="B75" s="128" t="s">
        <v>810</v>
      </c>
      <c r="C75" s="105" t="s">
        <v>81</v>
      </c>
      <c r="D75" s="129" t="s">
        <v>800</v>
      </c>
      <c r="E75" s="80">
        <v>3</v>
      </c>
      <c r="F75" s="410">
        <v>3</v>
      </c>
      <c r="G75" s="132" t="s">
        <v>668</v>
      </c>
      <c r="H75" s="409">
        <f t="shared" si="1"/>
        <v>3</v>
      </c>
    </row>
    <row r="76" spans="1:8" x14ac:dyDescent="0.2">
      <c r="A76" s="514"/>
      <c r="B76" s="128" t="s">
        <v>811</v>
      </c>
      <c r="C76" s="105" t="s">
        <v>81</v>
      </c>
      <c r="D76" s="129" t="s">
        <v>802</v>
      </c>
      <c r="E76" s="80">
        <v>2</v>
      </c>
      <c r="F76" s="410">
        <v>3</v>
      </c>
      <c r="G76" s="132" t="s">
        <v>668</v>
      </c>
      <c r="H76" s="409">
        <f t="shared" si="1"/>
        <v>3</v>
      </c>
    </row>
    <row r="77" spans="1:8" x14ac:dyDescent="0.2">
      <c r="A77" s="514"/>
      <c r="B77" s="128" t="s">
        <v>812</v>
      </c>
      <c r="C77" s="105" t="s">
        <v>81</v>
      </c>
      <c r="D77" s="129" t="s">
        <v>804</v>
      </c>
      <c r="E77" s="80">
        <v>1</v>
      </c>
      <c r="F77" s="410">
        <v>1</v>
      </c>
      <c r="G77" s="132" t="s">
        <v>668</v>
      </c>
      <c r="H77" s="409">
        <f t="shared" si="1"/>
        <v>1</v>
      </c>
    </row>
    <row r="78" spans="1:8" x14ac:dyDescent="0.2">
      <c r="A78" s="514"/>
      <c r="B78" s="128" t="s">
        <v>813</v>
      </c>
      <c r="C78" s="105" t="s">
        <v>81</v>
      </c>
      <c r="D78" s="129" t="s">
        <v>814</v>
      </c>
      <c r="E78" s="80">
        <v>2</v>
      </c>
      <c r="F78" s="410">
        <v>8</v>
      </c>
      <c r="G78" s="132" t="s">
        <v>668</v>
      </c>
      <c r="H78" s="409">
        <f t="shared" si="1"/>
        <v>8</v>
      </c>
    </row>
    <row r="79" spans="1:8" x14ac:dyDescent="0.2">
      <c r="A79" s="514"/>
      <c r="B79" s="128" t="s">
        <v>815</v>
      </c>
      <c r="C79" s="105" t="s">
        <v>81</v>
      </c>
      <c r="D79" s="129" t="s">
        <v>816</v>
      </c>
      <c r="E79" s="80">
        <v>2</v>
      </c>
      <c r="F79" s="410">
        <v>4</v>
      </c>
      <c r="G79" s="132" t="s">
        <v>668</v>
      </c>
      <c r="H79" s="409">
        <f t="shared" si="1"/>
        <v>4</v>
      </c>
    </row>
    <row r="80" spans="1:8" x14ac:dyDescent="0.2">
      <c r="A80" s="514"/>
      <c r="B80" s="128" t="s">
        <v>817</v>
      </c>
      <c r="C80" s="105" t="s">
        <v>81</v>
      </c>
      <c r="D80" s="129" t="s">
        <v>818</v>
      </c>
      <c r="E80" s="80">
        <v>1</v>
      </c>
      <c r="F80" s="410">
        <v>1</v>
      </c>
      <c r="G80" s="132" t="s">
        <v>668</v>
      </c>
      <c r="H80" s="409">
        <f t="shared" si="1"/>
        <v>1</v>
      </c>
    </row>
    <row r="81" spans="1:8" x14ac:dyDescent="0.2">
      <c r="A81" s="514"/>
      <c r="B81" s="128" t="s">
        <v>819</v>
      </c>
      <c r="C81" s="105" t="s">
        <v>81</v>
      </c>
      <c r="D81" s="129" t="s">
        <v>820</v>
      </c>
      <c r="E81" s="80">
        <v>2</v>
      </c>
      <c r="F81" s="410">
        <v>11</v>
      </c>
      <c r="G81" s="132" t="s">
        <v>668</v>
      </c>
      <c r="H81" s="409">
        <f t="shared" si="1"/>
        <v>11</v>
      </c>
    </row>
    <row r="82" spans="1:8" x14ac:dyDescent="0.2">
      <c r="A82" s="514"/>
      <c r="B82" s="128" t="s">
        <v>821</v>
      </c>
      <c r="C82" s="105" t="s">
        <v>81</v>
      </c>
      <c r="D82" s="129" t="s">
        <v>822</v>
      </c>
      <c r="E82" s="80">
        <v>2</v>
      </c>
      <c r="F82" s="410">
        <v>8</v>
      </c>
      <c r="G82" s="132" t="s">
        <v>668</v>
      </c>
      <c r="H82" s="409">
        <f t="shared" si="1"/>
        <v>8</v>
      </c>
    </row>
    <row r="83" spans="1:8" x14ac:dyDescent="0.2">
      <c r="A83" s="514"/>
      <c r="B83" s="128" t="s">
        <v>823</v>
      </c>
      <c r="C83" s="105" t="s">
        <v>81</v>
      </c>
      <c r="D83" s="129" t="s">
        <v>824</v>
      </c>
      <c r="E83" s="80">
        <v>2</v>
      </c>
      <c r="F83" s="410">
        <v>2</v>
      </c>
      <c r="G83" s="132" t="s">
        <v>668</v>
      </c>
      <c r="H83" s="409">
        <f t="shared" si="1"/>
        <v>2</v>
      </c>
    </row>
    <row r="84" spans="1:8" x14ac:dyDescent="0.2">
      <c r="A84" s="514"/>
      <c r="B84" s="128" t="s">
        <v>825</v>
      </c>
      <c r="C84" s="105" t="s">
        <v>81</v>
      </c>
      <c r="D84" s="129" t="s">
        <v>826</v>
      </c>
      <c r="E84" s="80">
        <v>1</v>
      </c>
      <c r="F84" s="410">
        <v>1</v>
      </c>
      <c r="G84" s="133">
        <v>1</v>
      </c>
      <c r="H84" s="409">
        <f t="shared" si="1"/>
        <v>2</v>
      </c>
    </row>
    <row r="85" spans="1:8" x14ac:dyDescent="0.2">
      <c r="A85" s="514"/>
      <c r="B85" s="128" t="s">
        <v>827</v>
      </c>
      <c r="C85" s="105" t="s">
        <v>81</v>
      </c>
      <c r="D85" s="129" t="s">
        <v>828</v>
      </c>
      <c r="E85" s="80">
        <v>1</v>
      </c>
      <c r="F85" s="410">
        <v>1</v>
      </c>
      <c r="G85" s="132" t="s">
        <v>668</v>
      </c>
      <c r="H85" s="409">
        <f t="shared" si="1"/>
        <v>1</v>
      </c>
    </row>
    <row r="86" spans="1:8" x14ac:dyDescent="0.2">
      <c r="A86" s="514"/>
      <c r="B86" s="128" t="s">
        <v>829</v>
      </c>
      <c r="C86" s="109" t="s">
        <v>184</v>
      </c>
      <c r="D86" s="129" t="s">
        <v>830</v>
      </c>
      <c r="E86" s="80">
        <v>10</v>
      </c>
      <c r="F86" s="410">
        <v>34</v>
      </c>
      <c r="G86" s="132" t="s">
        <v>668</v>
      </c>
      <c r="H86" s="409">
        <f t="shared" si="1"/>
        <v>34</v>
      </c>
    </row>
    <row r="87" spans="1:8" x14ac:dyDescent="0.2">
      <c r="A87" s="514"/>
      <c r="B87" s="128" t="s">
        <v>831</v>
      </c>
      <c r="C87" s="109" t="s">
        <v>184</v>
      </c>
      <c r="D87" s="129" t="s">
        <v>814</v>
      </c>
      <c r="E87" s="80">
        <v>10</v>
      </c>
      <c r="F87" s="410">
        <v>134</v>
      </c>
      <c r="G87" s="133">
        <v>1</v>
      </c>
      <c r="H87" s="409">
        <f t="shared" si="1"/>
        <v>135</v>
      </c>
    </row>
    <row r="88" spans="1:8" x14ac:dyDescent="0.2">
      <c r="A88" s="514"/>
      <c r="B88" s="128" t="s">
        <v>832</v>
      </c>
      <c r="C88" s="109" t="s">
        <v>184</v>
      </c>
      <c r="D88" s="129" t="s">
        <v>816</v>
      </c>
      <c r="E88" s="80">
        <v>6</v>
      </c>
      <c r="F88" s="410">
        <v>27</v>
      </c>
      <c r="G88" s="132" t="s">
        <v>668</v>
      </c>
      <c r="H88" s="409">
        <f t="shared" si="1"/>
        <v>27</v>
      </c>
    </row>
    <row r="89" spans="1:8" x14ac:dyDescent="0.2">
      <c r="A89" s="514"/>
      <c r="B89" s="128" t="s">
        <v>833</v>
      </c>
      <c r="C89" s="109" t="s">
        <v>184</v>
      </c>
      <c r="D89" s="129" t="s">
        <v>818</v>
      </c>
      <c r="E89" s="80">
        <v>6</v>
      </c>
      <c r="F89" s="410">
        <v>10</v>
      </c>
      <c r="G89" s="133">
        <v>2</v>
      </c>
      <c r="H89" s="409">
        <f t="shared" si="1"/>
        <v>12</v>
      </c>
    </row>
    <row r="90" spans="1:8" x14ac:dyDescent="0.2">
      <c r="A90" s="514"/>
      <c r="B90" s="128" t="s">
        <v>834</v>
      </c>
      <c r="C90" s="109" t="s">
        <v>184</v>
      </c>
      <c r="D90" s="129" t="s">
        <v>835</v>
      </c>
      <c r="E90" s="80">
        <v>4</v>
      </c>
      <c r="F90" s="410">
        <v>10</v>
      </c>
      <c r="G90" s="133">
        <v>3</v>
      </c>
      <c r="H90" s="409">
        <f t="shared" si="1"/>
        <v>13</v>
      </c>
    </row>
    <row r="91" spans="1:8" x14ac:dyDescent="0.2">
      <c r="A91" s="514"/>
      <c r="B91" s="128" t="s">
        <v>836</v>
      </c>
      <c r="C91" s="109" t="s">
        <v>184</v>
      </c>
      <c r="D91" s="129" t="s">
        <v>837</v>
      </c>
      <c r="E91" s="80">
        <v>5</v>
      </c>
      <c r="F91" s="410">
        <v>36</v>
      </c>
      <c r="G91" s="133">
        <v>2</v>
      </c>
      <c r="H91" s="409">
        <f t="shared" si="1"/>
        <v>38</v>
      </c>
    </row>
    <row r="92" spans="1:8" x14ac:dyDescent="0.2">
      <c r="A92" s="514"/>
      <c r="B92" s="128" t="s">
        <v>838</v>
      </c>
      <c r="C92" s="109" t="s">
        <v>184</v>
      </c>
      <c r="D92" s="129" t="s">
        <v>839</v>
      </c>
      <c r="E92" s="80">
        <v>6</v>
      </c>
      <c r="F92" s="410">
        <v>65</v>
      </c>
      <c r="G92" s="132" t="s">
        <v>668</v>
      </c>
      <c r="H92" s="409">
        <f t="shared" si="1"/>
        <v>65</v>
      </c>
    </row>
    <row r="93" spans="1:8" x14ac:dyDescent="0.2">
      <c r="A93" s="514"/>
      <c r="B93" s="128" t="s">
        <v>840</v>
      </c>
      <c r="C93" s="109" t="s">
        <v>184</v>
      </c>
      <c r="D93" s="129" t="s">
        <v>820</v>
      </c>
      <c r="E93" s="80">
        <v>7</v>
      </c>
      <c r="F93" s="410">
        <v>1038</v>
      </c>
      <c r="G93" s="133">
        <v>119</v>
      </c>
      <c r="H93" s="409">
        <f t="shared" si="1"/>
        <v>1157</v>
      </c>
    </row>
    <row r="94" spans="1:8" x14ac:dyDescent="0.2">
      <c r="A94" s="514"/>
      <c r="B94" s="128" t="s">
        <v>841</v>
      </c>
      <c r="C94" s="109" t="s">
        <v>184</v>
      </c>
      <c r="D94" s="129" t="s">
        <v>822</v>
      </c>
      <c r="E94" s="80">
        <v>12</v>
      </c>
      <c r="F94" s="410">
        <v>114</v>
      </c>
      <c r="G94" s="133">
        <v>6</v>
      </c>
      <c r="H94" s="409">
        <f t="shared" si="1"/>
        <v>120</v>
      </c>
    </row>
    <row r="95" spans="1:8" x14ac:dyDescent="0.2">
      <c r="A95" s="514"/>
      <c r="B95" s="128" t="s">
        <v>842</v>
      </c>
      <c r="C95" s="109" t="s">
        <v>184</v>
      </c>
      <c r="D95" s="129" t="s">
        <v>824</v>
      </c>
      <c r="E95" s="80">
        <v>6</v>
      </c>
      <c r="F95" s="410">
        <v>57</v>
      </c>
      <c r="G95" s="133">
        <v>3</v>
      </c>
      <c r="H95" s="409">
        <f t="shared" si="1"/>
        <v>60</v>
      </c>
    </row>
    <row r="96" spans="1:8" x14ac:dyDescent="0.2">
      <c r="A96" s="514"/>
      <c r="B96" s="128" t="s">
        <v>843</v>
      </c>
      <c r="C96" s="109" t="s">
        <v>184</v>
      </c>
      <c r="D96" s="129" t="s">
        <v>826</v>
      </c>
      <c r="E96" s="80">
        <v>16</v>
      </c>
      <c r="F96" s="410">
        <v>62</v>
      </c>
      <c r="G96" s="132" t="s">
        <v>668</v>
      </c>
      <c r="H96" s="409">
        <f t="shared" si="1"/>
        <v>62</v>
      </c>
    </row>
    <row r="97" spans="1:8" x14ac:dyDescent="0.2">
      <c r="A97" s="514"/>
      <c r="B97" s="128" t="s">
        <v>844</v>
      </c>
      <c r="C97" s="109" t="s">
        <v>184</v>
      </c>
      <c r="D97" s="129" t="s">
        <v>845</v>
      </c>
      <c r="E97" s="80">
        <v>15</v>
      </c>
      <c r="F97" s="410">
        <v>282</v>
      </c>
      <c r="G97" s="133">
        <v>1</v>
      </c>
      <c r="H97" s="409">
        <f t="shared" si="1"/>
        <v>283</v>
      </c>
    </row>
    <row r="98" spans="1:8" x14ac:dyDescent="0.2">
      <c r="A98" s="514"/>
      <c r="B98" s="128" t="s">
        <v>846</v>
      </c>
      <c r="C98" s="109" t="s">
        <v>184</v>
      </c>
      <c r="D98" s="129" t="s">
        <v>847</v>
      </c>
      <c r="E98" s="80">
        <v>13</v>
      </c>
      <c r="F98" s="410">
        <v>700</v>
      </c>
      <c r="G98" s="133">
        <v>77</v>
      </c>
      <c r="H98" s="409">
        <f t="shared" si="1"/>
        <v>777</v>
      </c>
    </row>
    <row r="99" spans="1:8" x14ac:dyDescent="0.2">
      <c r="A99" s="514"/>
      <c r="B99" s="128" t="s">
        <v>848</v>
      </c>
      <c r="C99" s="109" t="s">
        <v>184</v>
      </c>
      <c r="D99" s="129" t="s">
        <v>849</v>
      </c>
      <c r="E99" s="80">
        <v>14</v>
      </c>
      <c r="F99" s="410">
        <v>265</v>
      </c>
      <c r="G99" s="132" t="s">
        <v>668</v>
      </c>
      <c r="H99" s="409">
        <f t="shared" si="1"/>
        <v>265</v>
      </c>
    </row>
    <row r="100" spans="1:8" x14ac:dyDescent="0.2">
      <c r="A100" s="514"/>
      <c r="B100" s="128" t="s">
        <v>850</v>
      </c>
      <c r="C100" s="109" t="s">
        <v>184</v>
      </c>
      <c r="D100" s="129" t="s">
        <v>851</v>
      </c>
      <c r="E100" s="80">
        <v>7</v>
      </c>
      <c r="F100" s="410">
        <v>81</v>
      </c>
      <c r="G100" s="132" t="s">
        <v>668</v>
      </c>
      <c r="H100" s="409">
        <f t="shared" si="1"/>
        <v>81</v>
      </c>
    </row>
    <row r="101" spans="1:8" x14ac:dyDescent="0.2">
      <c r="A101" s="514"/>
      <c r="B101" s="128" t="s">
        <v>852</v>
      </c>
      <c r="C101" s="109" t="s">
        <v>184</v>
      </c>
      <c r="D101" s="129" t="s">
        <v>853</v>
      </c>
      <c r="E101" s="80">
        <v>12</v>
      </c>
      <c r="F101" s="410">
        <v>197</v>
      </c>
      <c r="G101" s="133">
        <v>5</v>
      </c>
      <c r="H101" s="409">
        <f t="shared" si="1"/>
        <v>202</v>
      </c>
    </row>
    <row r="102" spans="1:8" x14ac:dyDescent="0.2">
      <c r="A102" s="514"/>
      <c r="B102" s="128" t="s">
        <v>854</v>
      </c>
      <c r="C102" s="109" t="s">
        <v>184</v>
      </c>
      <c r="D102" s="129" t="s">
        <v>855</v>
      </c>
      <c r="E102" s="80">
        <v>15</v>
      </c>
      <c r="F102" s="410">
        <v>270</v>
      </c>
      <c r="G102" s="133">
        <v>5</v>
      </c>
      <c r="H102" s="409">
        <f t="shared" si="1"/>
        <v>275</v>
      </c>
    </row>
    <row r="103" spans="1:8" x14ac:dyDescent="0.2">
      <c r="A103" s="514"/>
      <c r="B103" s="128" t="s">
        <v>856</v>
      </c>
      <c r="C103" s="109" t="s">
        <v>184</v>
      </c>
      <c r="D103" s="129" t="s">
        <v>857</v>
      </c>
      <c r="E103" s="80">
        <v>12</v>
      </c>
      <c r="F103" s="410">
        <v>99</v>
      </c>
      <c r="G103" s="132" t="s">
        <v>668</v>
      </c>
      <c r="H103" s="409">
        <f t="shared" si="1"/>
        <v>99</v>
      </c>
    </row>
    <row r="104" spans="1:8" x14ac:dyDescent="0.2">
      <c r="A104" s="514"/>
      <c r="B104" s="128" t="s">
        <v>858</v>
      </c>
      <c r="C104" s="109" t="s">
        <v>184</v>
      </c>
      <c r="D104" s="129" t="s">
        <v>859</v>
      </c>
      <c r="E104" s="80">
        <v>18</v>
      </c>
      <c r="F104" s="410">
        <v>242</v>
      </c>
      <c r="G104" s="133">
        <v>3</v>
      </c>
      <c r="H104" s="409">
        <f t="shared" si="1"/>
        <v>245</v>
      </c>
    </row>
    <row r="105" spans="1:8" x14ac:dyDescent="0.2">
      <c r="A105" s="514"/>
      <c r="B105" s="128" t="s">
        <v>860</v>
      </c>
      <c r="C105" s="109" t="s">
        <v>184</v>
      </c>
      <c r="D105" s="129" t="s">
        <v>861</v>
      </c>
      <c r="E105" s="80">
        <v>28</v>
      </c>
      <c r="F105" s="410">
        <v>419</v>
      </c>
      <c r="G105" s="133">
        <v>156</v>
      </c>
      <c r="H105" s="409">
        <f t="shared" si="1"/>
        <v>575</v>
      </c>
    </row>
    <row r="106" spans="1:8" x14ac:dyDescent="0.2">
      <c r="A106" s="514"/>
      <c r="B106" s="128" t="s">
        <v>862</v>
      </c>
      <c r="C106" s="109" t="s">
        <v>184</v>
      </c>
      <c r="D106" s="129" t="s">
        <v>863</v>
      </c>
      <c r="E106" s="80">
        <v>21</v>
      </c>
      <c r="F106" s="410">
        <v>409</v>
      </c>
      <c r="G106" s="133">
        <v>73</v>
      </c>
      <c r="H106" s="409">
        <f t="shared" si="1"/>
        <v>482</v>
      </c>
    </row>
    <row r="107" spans="1:8" x14ac:dyDescent="0.2">
      <c r="A107" s="514"/>
      <c r="B107" s="128" t="s">
        <v>864</v>
      </c>
      <c r="C107" s="109" t="s">
        <v>184</v>
      </c>
      <c r="D107" s="129" t="s">
        <v>830</v>
      </c>
      <c r="E107" s="80">
        <v>2</v>
      </c>
      <c r="F107" s="410">
        <v>4</v>
      </c>
      <c r="G107" s="132" t="s">
        <v>668</v>
      </c>
      <c r="H107" s="409">
        <f t="shared" si="1"/>
        <v>4</v>
      </c>
    </row>
    <row r="108" spans="1:8" x14ac:dyDescent="0.2">
      <c r="A108" s="514"/>
      <c r="B108" s="128" t="s">
        <v>865</v>
      </c>
      <c r="C108" s="109" t="s">
        <v>184</v>
      </c>
      <c r="D108" s="129" t="s">
        <v>845</v>
      </c>
      <c r="E108" s="80">
        <v>4</v>
      </c>
      <c r="F108" s="410">
        <v>12</v>
      </c>
      <c r="G108" s="132" t="s">
        <v>668</v>
      </c>
      <c r="H108" s="409">
        <f t="shared" si="1"/>
        <v>12</v>
      </c>
    </row>
    <row r="109" spans="1:8" x14ac:dyDescent="0.2">
      <c r="A109" s="514"/>
      <c r="B109" s="128" t="s">
        <v>866</v>
      </c>
      <c r="C109" s="109" t="s">
        <v>184</v>
      </c>
      <c r="D109" s="129" t="s">
        <v>847</v>
      </c>
      <c r="E109" s="80">
        <v>3</v>
      </c>
      <c r="F109" s="410">
        <v>56</v>
      </c>
      <c r="G109" s="133">
        <v>2</v>
      </c>
      <c r="H109" s="409">
        <f t="shared" si="1"/>
        <v>58</v>
      </c>
    </row>
    <row r="110" spans="1:8" x14ac:dyDescent="0.2">
      <c r="A110" s="514"/>
      <c r="B110" s="128" t="s">
        <v>867</v>
      </c>
      <c r="C110" s="109" t="s">
        <v>184</v>
      </c>
      <c r="D110" s="129" t="s">
        <v>868</v>
      </c>
      <c r="E110" s="80">
        <v>2</v>
      </c>
      <c r="F110" s="410">
        <v>5</v>
      </c>
      <c r="G110" s="132" t="s">
        <v>668</v>
      </c>
      <c r="H110" s="409">
        <f t="shared" si="1"/>
        <v>5</v>
      </c>
    </row>
    <row r="111" spans="1:8" x14ac:dyDescent="0.2">
      <c r="A111" s="514"/>
      <c r="B111" s="128" t="s">
        <v>869</v>
      </c>
      <c r="C111" s="109" t="s">
        <v>184</v>
      </c>
      <c r="D111" s="129" t="s">
        <v>853</v>
      </c>
      <c r="E111" s="80">
        <v>4</v>
      </c>
      <c r="F111" s="410">
        <v>81</v>
      </c>
      <c r="G111" s="133">
        <v>1</v>
      </c>
      <c r="H111" s="409">
        <f t="shared" si="1"/>
        <v>82</v>
      </c>
    </row>
    <row r="112" spans="1:8" x14ac:dyDescent="0.2">
      <c r="A112" s="514"/>
      <c r="B112" s="128" t="s">
        <v>870</v>
      </c>
      <c r="C112" s="109" t="s">
        <v>184</v>
      </c>
      <c r="D112" s="129" t="s">
        <v>855</v>
      </c>
      <c r="E112" s="80">
        <v>3</v>
      </c>
      <c r="F112" s="410">
        <v>23</v>
      </c>
      <c r="G112" s="132" t="s">
        <v>668</v>
      </c>
      <c r="H112" s="409">
        <f t="shared" si="1"/>
        <v>23</v>
      </c>
    </row>
    <row r="113" spans="1:8" x14ac:dyDescent="0.2">
      <c r="A113" s="514"/>
      <c r="B113" s="128" t="s">
        <v>871</v>
      </c>
      <c r="C113" s="109" t="s">
        <v>184</v>
      </c>
      <c r="D113" s="129" t="s">
        <v>857</v>
      </c>
      <c r="E113" s="80">
        <v>4</v>
      </c>
      <c r="F113" s="410">
        <v>38</v>
      </c>
      <c r="G113" s="132" t="s">
        <v>668</v>
      </c>
      <c r="H113" s="409">
        <f t="shared" si="1"/>
        <v>38</v>
      </c>
    </row>
    <row r="114" spans="1:8" x14ac:dyDescent="0.2">
      <c r="A114" s="514"/>
      <c r="B114" s="128" t="s">
        <v>872</v>
      </c>
      <c r="C114" s="109" t="s">
        <v>184</v>
      </c>
      <c r="D114" s="129" t="s">
        <v>859</v>
      </c>
      <c r="E114" s="80">
        <v>5</v>
      </c>
      <c r="F114" s="410">
        <v>31</v>
      </c>
      <c r="G114" s="132" t="s">
        <v>668</v>
      </c>
      <c r="H114" s="409">
        <f t="shared" si="1"/>
        <v>31</v>
      </c>
    </row>
    <row r="115" spans="1:8" x14ac:dyDescent="0.2">
      <c r="A115" s="514"/>
      <c r="B115" s="128" t="s">
        <v>873</v>
      </c>
      <c r="C115" s="109" t="s">
        <v>184</v>
      </c>
      <c r="D115" s="129" t="s">
        <v>861</v>
      </c>
      <c r="E115" s="80">
        <v>5</v>
      </c>
      <c r="F115" s="410">
        <v>11</v>
      </c>
      <c r="G115" s="132" t="s">
        <v>668</v>
      </c>
      <c r="H115" s="409">
        <f t="shared" si="1"/>
        <v>11</v>
      </c>
    </row>
    <row r="116" spans="1:8" x14ac:dyDescent="0.2">
      <c r="A116" s="514" t="s">
        <v>586</v>
      </c>
      <c r="B116" s="128" t="s">
        <v>874</v>
      </c>
      <c r="C116" s="108" t="s">
        <v>158</v>
      </c>
      <c r="D116" s="129" t="s">
        <v>875</v>
      </c>
      <c r="E116" s="80">
        <v>1</v>
      </c>
      <c r="F116" s="410">
        <v>27</v>
      </c>
      <c r="G116" s="132" t="s">
        <v>668</v>
      </c>
      <c r="H116" s="409">
        <f t="shared" si="1"/>
        <v>27</v>
      </c>
    </row>
    <row r="117" spans="1:8" x14ac:dyDescent="0.2">
      <c r="A117" s="514"/>
      <c r="B117" s="128" t="s">
        <v>876</v>
      </c>
      <c r="C117" s="105" t="s">
        <v>81</v>
      </c>
      <c r="D117" s="129" t="s">
        <v>877</v>
      </c>
      <c r="E117" s="80">
        <v>9</v>
      </c>
      <c r="F117" s="410">
        <v>69</v>
      </c>
      <c r="G117" s="132" t="s">
        <v>668</v>
      </c>
      <c r="H117" s="409">
        <f t="shared" si="1"/>
        <v>69</v>
      </c>
    </row>
    <row r="118" spans="1:8" x14ac:dyDescent="0.2">
      <c r="A118" s="514"/>
      <c r="B118" s="128" t="s">
        <v>878</v>
      </c>
      <c r="C118" s="105" t="s">
        <v>81</v>
      </c>
      <c r="D118" s="129" t="s">
        <v>879</v>
      </c>
      <c r="E118" s="80">
        <v>1</v>
      </c>
      <c r="F118" s="410">
        <v>1</v>
      </c>
      <c r="G118" s="132" t="s">
        <v>668</v>
      </c>
      <c r="H118" s="409">
        <f t="shared" si="1"/>
        <v>1</v>
      </c>
    </row>
    <row r="119" spans="1:8" x14ac:dyDescent="0.2">
      <c r="A119" s="514"/>
      <c r="B119" s="128" t="s">
        <v>880</v>
      </c>
      <c r="C119" s="109" t="s">
        <v>184</v>
      </c>
      <c r="D119" s="129" t="s">
        <v>881</v>
      </c>
      <c r="E119" s="80">
        <v>7</v>
      </c>
      <c r="F119" s="410">
        <v>43</v>
      </c>
      <c r="G119" s="132" t="s">
        <v>668</v>
      </c>
      <c r="H119" s="409">
        <f t="shared" si="1"/>
        <v>43</v>
      </c>
    </row>
    <row r="120" spans="1:8" x14ac:dyDescent="0.2">
      <c r="A120" s="514"/>
      <c r="B120" s="128" t="s">
        <v>882</v>
      </c>
      <c r="C120" s="109" t="s">
        <v>184</v>
      </c>
      <c r="D120" s="129" t="s">
        <v>883</v>
      </c>
      <c r="E120" s="80">
        <v>13</v>
      </c>
      <c r="F120" s="410">
        <v>102</v>
      </c>
      <c r="G120" s="133">
        <v>3</v>
      </c>
      <c r="H120" s="409">
        <f t="shared" si="1"/>
        <v>105</v>
      </c>
    </row>
    <row r="121" spans="1:8" x14ac:dyDescent="0.2">
      <c r="A121" s="514"/>
      <c r="B121" s="128" t="s">
        <v>884</v>
      </c>
      <c r="C121" s="109" t="s">
        <v>184</v>
      </c>
      <c r="D121" s="129" t="s">
        <v>885</v>
      </c>
      <c r="E121" s="80">
        <v>3</v>
      </c>
      <c r="F121" s="410">
        <v>4</v>
      </c>
      <c r="G121" s="132" t="s">
        <v>668</v>
      </c>
      <c r="H121" s="409">
        <f t="shared" si="1"/>
        <v>4</v>
      </c>
    </row>
    <row r="122" spans="1:8" x14ac:dyDescent="0.2">
      <c r="A122" s="514"/>
      <c r="B122" s="128" t="s">
        <v>886</v>
      </c>
      <c r="C122" s="109" t="s">
        <v>184</v>
      </c>
      <c r="D122" s="129" t="s">
        <v>887</v>
      </c>
      <c r="E122" s="80">
        <v>9</v>
      </c>
      <c r="F122" s="410">
        <v>83</v>
      </c>
      <c r="G122" s="133">
        <v>10</v>
      </c>
      <c r="H122" s="409">
        <f t="shared" si="1"/>
        <v>93</v>
      </c>
    </row>
    <row r="123" spans="1:8" x14ac:dyDescent="0.2">
      <c r="A123" s="514"/>
      <c r="B123" s="128" t="s">
        <v>888</v>
      </c>
      <c r="C123" s="109" t="s">
        <v>184</v>
      </c>
      <c r="D123" s="129" t="s">
        <v>889</v>
      </c>
      <c r="E123" s="80">
        <v>12</v>
      </c>
      <c r="F123" s="410">
        <v>135</v>
      </c>
      <c r="G123" s="133">
        <v>4</v>
      </c>
      <c r="H123" s="409">
        <f t="shared" si="1"/>
        <v>139</v>
      </c>
    </row>
    <row r="124" spans="1:8" x14ac:dyDescent="0.2">
      <c r="A124" s="514"/>
      <c r="B124" s="128" t="s">
        <v>890</v>
      </c>
      <c r="C124" s="109" t="s">
        <v>184</v>
      </c>
      <c r="D124" s="129" t="s">
        <v>891</v>
      </c>
      <c r="E124" s="80">
        <v>12</v>
      </c>
      <c r="F124" s="410">
        <v>827</v>
      </c>
      <c r="G124" s="133">
        <v>4</v>
      </c>
      <c r="H124" s="409">
        <f t="shared" si="1"/>
        <v>831</v>
      </c>
    </row>
    <row r="125" spans="1:8" x14ac:dyDescent="0.2">
      <c r="A125" s="514"/>
      <c r="B125" s="128" t="s">
        <v>892</v>
      </c>
      <c r="C125" s="109" t="s">
        <v>184</v>
      </c>
      <c r="D125" s="129" t="s">
        <v>893</v>
      </c>
      <c r="E125" s="80">
        <v>10</v>
      </c>
      <c r="F125" s="410">
        <v>50</v>
      </c>
      <c r="G125" s="132" t="s">
        <v>668</v>
      </c>
      <c r="H125" s="409">
        <f t="shared" si="1"/>
        <v>50</v>
      </c>
    </row>
    <row r="126" spans="1:8" x14ac:dyDescent="0.2">
      <c r="A126" s="514"/>
      <c r="B126" s="128" t="s">
        <v>894</v>
      </c>
      <c r="C126" s="109" t="s">
        <v>184</v>
      </c>
      <c r="D126" s="129" t="s">
        <v>895</v>
      </c>
      <c r="E126" s="80">
        <v>1</v>
      </c>
      <c r="F126" s="410">
        <v>3</v>
      </c>
      <c r="G126" s="132" t="s">
        <v>668</v>
      </c>
      <c r="H126" s="409">
        <f t="shared" si="1"/>
        <v>3</v>
      </c>
    </row>
    <row r="127" spans="1:8" x14ac:dyDescent="0.2">
      <c r="A127" s="514"/>
      <c r="B127" s="128" t="s">
        <v>896</v>
      </c>
      <c r="C127" s="109" t="s">
        <v>184</v>
      </c>
      <c r="D127" s="129" t="s">
        <v>897</v>
      </c>
      <c r="E127" s="80">
        <v>16</v>
      </c>
      <c r="F127" s="410">
        <v>141</v>
      </c>
      <c r="G127" s="133">
        <v>1</v>
      </c>
      <c r="H127" s="409">
        <f t="shared" si="1"/>
        <v>142</v>
      </c>
    </row>
    <row r="128" spans="1:8" x14ac:dyDescent="0.2">
      <c r="A128" s="514"/>
      <c r="B128" s="128" t="s">
        <v>898</v>
      </c>
      <c r="C128" s="109" t="s">
        <v>184</v>
      </c>
      <c r="D128" s="129" t="s">
        <v>899</v>
      </c>
      <c r="E128" s="80">
        <v>17</v>
      </c>
      <c r="F128" s="410">
        <v>565</v>
      </c>
      <c r="G128" s="133">
        <v>5</v>
      </c>
      <c r="H128" s="409">
        <f t="shared" si="1"/>
        <v>570</v>
      </c>
    </row>
    <row r="129" spans="1:8" x14ac:dyDescent="0.2">
      <c r="A129" s="514"/>
      <c r="B129" s="128" t="s">
        <v>900</v>
      </c>
      <c r="C129" s="109" t="s">
        <v>184</v>
      </c>
      <c r="D129" s="129" t="s">
        <v>901</v>
      </c>
      <c r="E129" s="80">
        <v>18</v>
      </c>
      <c r="F129" s="410">
        <v>63</v>
      </c>
      <c r="G129" s="133">
        <v>1</v>
      </c>
      <c r="H129" s="409">
        <f t="shared" si="1"/>
        <v>64</v>
      </c>
    </row>
    <row r="130" spans="1:8" x14ac:dyDescent="0.2">
      <c r="A130" s="514"/>
      <c r="B130" s="128" t="s">
        <v>902</v>
      </c>
      <c r="C130" s="109" t="s">
        <v>184</v>
      </c>
      <c r="D130" s="129" t="s">
        <v>903</v>
      </c>
      <c r="E130" s="80">
        <v>15</v>
      </c>
      <c r="F130" s="410">
        <v>332</v>
      </c>
      <c r="G130" s="133">
        <v>7</v>
      </c>
      <c r="H130" s="409">
        <f t="shared" si="1"/>
        <v>339</v>
      </c>
    </row>
    <row r="131" spans="1:8" x14ac:dyDescent="0.2">
      <c r="A131" s="514"/>
      <c r="B131" s="128" t="s">
        <v>904</v>
      </c>
      <c r="C131" s="109" t="s">
        <v>184</v>
      </c>
      <c r="D131" s="129" t="s">
        <v>905</v>
      </c>
      <c r="E131" s="80">
        <v>12</v>
      </c>
      <c r="F131" s="410">
        <v>77</v>
      </c>
      <c r="G131" s="133">
        <v>2</v>
      </c>
      <c r="H131" s="409">
        <f t="shared" ref="H131:H194" si="2">SUM(F131,G131)</f>
        <v>79</v>
      </c>
    </row>
    <row r="132" spans="1:8" x14ac:dyDescent="0.2">
      <c r="A132" s="514"/>
      <c r="B132" s="128" t="s">
        <v>906</v>
      </c>
      <c r="C132" s="109" t="s">
        <v>184</v>
      </c>
      <c r="D132" s="129" t="s">
        <v>907</v>
      </c>
      <c r="E132" s="80">
        <v>13</v>
      </c>
      <c r="F132" s="410">
        <v>104</v>
      </c>
      <c r="G132" s="133">
        <v>45</v>
      </c>
      <c r="H132" s="409">
        <f t="shared" si="2"/>
        <v>149</v>
      </c>
    </row>
    <row r="133" spans="1:8" x14ac:dyDescent="0.2">
      <c r="A133" s="514"/>
      <c r="B133" s="128" t="s">
        <v>908</v>
      </c>
      <c r="C133" s="109" t="s">
        <v>184</v>
      </c>
      <c r="D133" s="129" t="s">
        <v>909</v>
      </c>
      <c r="E133" s="80">
        <v>10</v>
      </c>
      <c r="F133" s="410">
        <v>68</v>
      </c>
      <c r="G133" s="133">
        <v>1</v>
      </c>
      <c r="H133" s="409">
        <f t="shared" si="2"/>
        <v>69</v>
      </c>
    </row>
    <row r="134" spans="1:8" x14ac:dyDescent="0.2">
      <c r="A134" s="514"/>
      <c r="B134" s="128" t="s">
        <v>910</v>
      </c>
      <c r="C134" s="109" t="s">
        <v>184</v>
      </c>
      <c r="D134" s="129" t="s">
        <v>911</v>
      </c>
      <c r="E134" s="80">
        <v>17</v>
      </c>
      <c r="F134" s="410">
        <v>214</v>
      </c>
      <c r="G134" s="133">
        <v>17</v>
      </c>
      <c r="H134" s="409">
        <f t="shared" si="2"/>
        <v>231</v>
      </c>
    </row>
    <row r="135" spans="1:8" x14ac:dyDescent="0.2">
      <c r="A135" s="514"/>
      <c r="B135" s="128" t="s">
        <v>912</v>
      </c>
      <c r="C135" s="109" t="s">
        <v>184</v>
      </c>
      <c r="D135" s="129" t="s">
        <v>913</v>
      </c>
      <c r="E135" s="80">
        <v>10</v>
      </c>
      <c r="F135" s="410">
        <v>391</v>
      </c>
      <c r="G135" s="133">
        <v>38</v>
      </c>
      <c r="H135" s="409">
        <f t="shared" si="2"/>
        <v>429</v>
      </c>
    </row>
    <row r="136" spans="1:8" x14ac:dyDescent="0.2">
      <c r="A136" s="514"/>
      <c r="B136" s="128" t="s">
        <v>914</v>
      </c>
      <c r="C136" s="109" t="s">
        <v>184</v>
      </c>
      <c r="D136" s="129" t="s">
        <v>915</v>
      </c>
      <c r="E136" s="80">
        <v>35</v>
      </c>
      <c r="F136" s="410">
        <v>256</v>
      </c>
      <c r="G136" s="133">
        <v>8</v>
      </c>
      <c r="H136" s="409">
        <f t="shared" si="2"/>
        <v>264</v>
      </c>
    </row>
    <row r="137" spans="1:8" x14ac:dyDescent="0.2">
      <c r="A137" s="514"/>
      <c r="B137" s="128" t="s">
        <v>916</v>
      </c>
      <c r="C137" s="109" t="s">
        <v>184</v>
      </c>
      <c r="D137" s="129" t="s">
        <v>917</v>
      </c>
      <c r="E137" s="80">
        <v>17</v>
      </c>
      <c r="F137" s="410">
        <v>198</v>
      </c>
      <c r="G137" s="133">
        <v>1</v>
      </c>
      <c r="H137" s="409">
        <f t="shared" si="2"/>
        <v>199</v>
      </c>
    </row>
    <row r="138" spans="1:8" x14ac:dyDescent="0.2">
      <c r="A138" s="514"/>
      <c r="B138" s="128" t="s">
        <v>918</v>
      </c>
      <c r="C138" s="109" t="s">
        <v>184</v>
      </c>
      <c r="D138" s="129" t="s">
        <v>919</v>
      </c>
      <c r="E138" s="80">
        <v>6</v>
      </c>
      <c r="F138" s="410">
        <v>14</v>
      </c>
      <c r="G138" s="132" t="s">
        <v>668</v>
      </c>
      <c r="H138" s="409">
        <f t="shared" si="2"/>
        <v>14</v>
      </c>
    </row>
    <row r="139" spans="1:8" x14ac:dyDescent="0.2">
      <c r="A139" s="514"/>
      <c r="B139" s="128" t="s">
        <v>920</v>
      </c>
      <c r="C139" s="106" t="s">
        <v>103</v>
      </c>
      <c r="D139" s="129" t="s">
        <v>921</v>
      </c>
      <c r="E139" s="80">
        <v>33</v>
      </c>
      <c r="F139" s="410">
        <v>264</v>
      </c>
      <c r="G139" s="132" t="s">
        <v>668</v>
      </c>
      <c r="H139" s="409">
        <f t="shared" si="2"/>
        <v>264</v>
      </c>
    </row>
    <row r="140" spans="1:8" x14ac:dyDescent="0.2">
      <c r="A140" s="514"/>
      <c r="B140" s="128" t="s">
        <v>922</v>
      </c>
      <c r="C140" s="107" t="s">
        <v>131</v>
      </c>
      <c r="D140" s="129" t="s">
        <v>923</v>
      </c>
      <c r="E140" s="80">
        <v>58</v>
      </c>
      <c r="F140" s="410">
        <v>58765</v>
      </c>
      <c r="G140" s="133">
        <v>4030</v>
      </c>
      <c r="H140" s="409">
        <f t="shared" si="2"/>
        <v>62795</v>
      </c>
    </row>
    <row r="141" spans="1:8" x14ac:dyDescent="0.2">
      <c r="A141" s="514"/>
      <c r="B141" s="128" t="s">
        <v>924</v>
      </c>
      <c r="C141" s="107" t="s">
        <v>131</v>
      </c>
      <c r="D141" s="129" t="s">
        <v>925</v>
      </c>
      <c r="E141" s="80">
        <v>14</v>
      </c>
      <c r="F141" s="410">
        <v>114</v>
      </c>
      <c r="G141" s="133">
        <v>2</v>
      </c>
      <c r="H141" s="409">
        <f t="shared" si="2"/>
        <v>116</v>
      </c>
    </row>
    <row r="142" spans="1:8" x14ac:dyDescent="0.2">
      <c r="A142" s="514"/>
      <c r="B142" s="128" t="s">
        <v>926</v>
      </c>
      <c r="C142" s="107" t="s">
        <v>131</v>
      </c>
      <c r="D142" s="129" t="s">
        <v>927</v>
      </c>
      <c r="E142" s="80">
        <v>15</v>
      </c>
      <c r="F142" s="410">
        <v>72</v>
      </c>
      <c r="G142" s="133">
        <v>4</v>
      </c>
      <c r="H142" s="409">
        <f t="shared" si="2"/>
        <v>76</v>
      </c>
    </row>
    <row r="143" spans="1:8" x14ac:dyDescent="0.2">
      <c r="A143" s="514"/>
      <c r="B143" s="128" t="s">
        <v>928</v>
      </c>
      <c r="C143" s="107" t="s">
        <v>131</v>
      </c>
      <c r="D143" s="129" t="s">
        <v>929</v>
      </c>
      <c r="E143" s="80">
        <v>53</v>
      </c>
      <c r="F143" s="410">
        <v>7114</v>
      </c>
      <c r="G143" s="133">
        <v>376</v>
      </c>
      <c r="H143" s="409">
        <f t="shared" si="2"/>
        <v>7490</v>
      </c>
    </row>
    <row r="144" spans="1:8" x14ac:dyDescent="0.2">
      <c r="A144" s="514"/>
      <c r="B144" s="128" t="s">
        <v>930</v>
      </c>
      <c r="C144" s="107" t="s">
        <v>131</v>
      </c>
      <c r="D144" s="129" t="s">
        <v>931</v>
      </c>
      <c r="E144" s="80">
        <v>40</v>
      </c>
      <c r="F144" s="410">
        <v>2835</v>
      </c>
      <c r="G144" s="133">
        <v>76</v>
      </c>
      <c r="H144" s="409">
        <f t="shared" si="2"/>
        <v>2911</v>
      </c>
    </row>
    <row r="145" spans="1:8" x14ac:dyDescent="0.2">
      <c r="A145" s="514"/>
      <c r="B145" s="128" t="s">
        <v>932</v>
      </c>
      <c r="C145" s="107" t="s">
        <v>131</v>
      </c>
      <c r="D145" s="129" t="s">
        <v>933</v>
      </c>
      <c r="E145" s="80">
        <v>21</v>
      </c>
      <c r="F145" s="410">
        <v>2559</v>
      </c>
      <c r="G145" s="133">
        <v>134</v>
      </c>
      <c r="H145" s="409">
        <f t="shared" si="2"/>
        <v>2693</v>
      </c>
    </row>
    <row r="146" spans="1:8" x14ac:dyDescent="0.2">
      <c r="A146" s="514"/>
      <c r="B146" s="128" t="s">
        <v>934</v>
      </c>
      <c r="C146" s="107" t="s">
        <v>131</v>
      </c>
      <c r="D146" s="129" t="s">
        <v>935</v>
      </c>
      <c r="E146" s="80">
        <v>54</v>
      </c>
      <c r="F146" s="410">
        <v>15924</v>
      </c>
      <c r="G146" s="133">
        <v>644</v>
      </c>
      <c r="H146" s="409">
        <f t="shared" si="2"/>
        <v>16568</v>
      </c>
    </row>
    <row r="147" spans="1:8" x14ac:dyDescent="0.2">
      <c r="A147" s="514"/>
      <c r="B147" s="128" t="s">
        <v>936</v>
      </c>
      <c r="C147" s="107" t="s">
        <v>131</v>
      </c>
      <c r="D147" s="129" t="s">
        <v>937</v>
      </c>
      <c r="E147" s="80">
        <v>9</v>
      </c>
      <c r="F147" s="410">
        <v>211</v>
      </c>
      <c r="G147" s="133">
        <v>3</v>
      </c>
      <c r="H147" s="409">
        <f t="shared" si="2"/>
        <v>214</v>
      </c>
    </row>
    <row r="148" spans="1:8" x14ac:dyDescent="0.2">
      <c r="A148" s="514"/>
      <c r="B148" s="128" t="s">
        <v>938</v>
      </c>
      <c r="C148" s="107" t="s">
        <v>131</v>
      </c>
      <c r="D148" s="129" t="s">
        <v>939</v>
      </c>
      <c r="E148" s="80">
        <v>30</v>
      </c>
      <c r="F148" s="410">
        <v>93117</v>
      </c>
      <c r="G148" s="133">
        <v>2485</v>
      </c>
      <c r="H148" s="409">
        <f t="shared" si="2"/>
        <v>95602</v>
      </c>
    </row>
    <row r="149" spans="1:8" x14ac:dyDescent="0.2">
      <c r="A149" s="514"/>
      <c r="B149" s="128" t="s">
        <v>940</v>
      </c>
      <c r="C149" s="107" t="s">
        <v>131</v>
      </c>
      <c r="D149" s="129" t="s">
        <v>941</v>
      </c>
      <c r="E149" s="80">
        <v>10</v>
      </c>
      <c r="F149" s="410">
        <v>85</v>
      </c>
      <c r="G149" s="133">
        <v>1</v>
      </c>
      <c r="H149" s="409">
        <f t="shared" si="2"/>
        <v>86</v>
      </c>
    </row>
    <row r="150" spans="1:8" x14ac:dyDescent="0.2">
      <c r="A150" s="514"/>
      <c r="B150" s="128" t="s">
        <v>942</v>
      </c>
      <c r="C150" s="107" t="s">
        <v>131</v>
      </c>
      <c r="D150" s="129" t="s">
        <v>943</v>
      </c>
      <c r="E150" s="80">
        <v>14</v>
      </c>
      <c r="F150" s="410">
        <v>115</v>
      </c>
      <c r="G150" s="132" t="s">
        <v>668</v>
      </c>
      <c r="H150" s="409">
        <f t="shared" si="2"/>
        <v>115</v>
      </c>
    </row>
    <row r="151" spans="1:8" x14ac:dyDescent="0.2">
      <c r="A151" s="514"/>
      <c r="B151" s="128" t="s">
        <v>944</v>
      </c>
      <c r="C151" s="107" t="s">
        <v>131</v>
      </c>
      <c r="D151" s="129" t="s">
        <v>945</v>
      </c>
      <c r="E151" s="80">
        <v>22</v>
      </c>
      <c r="F151" s="410">
        <v>1672</v>
      </c>
      <c r="G151" s="132" t="s">
        <v>668</v>
      </c>
      <c r="H151" s="409">
        <f t="shared" si="2"/>
        <v>1672</v>
      </c>
    </row>
    <row r="152" spans="1:8" x14ac:dyDescent="0.2">
      <c r="A152" s="514"/>
      <c r="B152" s="128" t="s">
        <v>946</v>
      </c>
      <c r="C152" s="107" t="s">
        <v>131</v>
      </c>
      <c r="D152" s="129" t="s">
        <v>947</v>
      </c>
      <c r="E152" s="80">
        <v>1</v>
      </c>
      <c r="F152" s="410">
        <v>8</v>
      </c>
      <c r="G152" s="132" t="s">
        <v>668</v>
      </c>
      <c r="H152" s="409">
        <f t="shared" si="2"/>
        <v>8</v>
      </c>
    </row>
    <row r="153" spans="1:8" x14ac:dyDescent="0.2">
      <c r="A153" s="514"/>
      <c r="B153" s="128" t="s">
        <v>948</v>
      </c>
      <c r="C153" s="107" t="s">
        <v>131</v>
      </c>
      <c r="D153" s="129" t="s">
        <v>949</v>
      </c>
      <c r="E153" s="80">
        <v>35</v>
      </c>
      <c r="F153" s="410">
        <v>12015</v>
      </c>
      <c r="G153" s="133">
        <v>160</v>
      </c>
      <c r="H153" s="409">
        <f t="shared" si="2"/>
        <v>12175</v>
      </c>
    </row>
    <row r="154" spans="1:8" x14ac:dyDescent="0.2">
      <c r="A154" s="514" t="s">
        <v>587</v>
      </c>
      <c r="B154" s="128" t="s">
        <v>950</v>
      </c>
      <c r="C154" s="105" t="s">
        <v>81</v>
      </c>
      <c r="D154" s="129" t="s">
        <v>951</v>
      </c>
      <c r="E154" s="80">
        <v>16</v>
      </c>
      <c r="F154" s="410">
        <v>98</v>
      </c>
      <c r="G154" s="133">
        <v>2</v>
      </c>
      <c r="H154" s="409">
        <f t="shared" si="2"/>
        <v>100</v>
      </c>
    </row>
    <row r="155" spans="1:8" x14ac:dyDescent="0.2">
      <c r="A155" s="514"/>
      <c r="B155" s="128" t="s">
        <v>952</v>
      </c>
      <c r="C155" s="105" t="s">
        <v>81</v>
      </c>
      <c r="D155" s="129" t="s">
        <v>953</v>
      </c>
      <c r="E155" s="80">
        <v>11</v>
      </c>
      <c r="F155" s="410">
        <v>105</v>
      </c>
      <c r="G155" s="133">
        <v>5</v>
      </c>
      <c r="H155" s="409">
        <f t="shared" si="2"/>
        <v>110</v>
      </c>
    </row>
    <row r="156" spans="1:8" x14ac:dyDescent="0.2">
      <c r="A156" s="514"/>
      <c r="B156" s="128" t="s">
        <v>954</v>
      </c>
      <c r="C156" s="105" t="s">
        <v>81</v>
      </c>
      <c r="D156" s="129" t="s">
        <v>955</v>
      </c>
      <c r="E156" s="80">
        <v>13</v>
      </c>
      <c r="F156" s="410">
        <v>112</v>
      </c>
      <c r="G156" s="133">
        <v>3</v>
      </c>
      <c r="H156" s="409">
        <f t="shared" si="2"/>
        <v>115</v>
      </c>
    </row>
    <row r="157" spans="1:8" x14ac:dyDescent="0.2">
      <c r="A157" s="514"/>
      <c r="B157" s="128" t="s">
        <v>956</v>
      </c>
      <c r="C157" s="105" t="s">
        <v>81</v>
      </c>
      <c r="D157" s="129" t="s">
        <v>957</v>
      </c>
      <c r="E157" s="80">
        <v>3</v>
      </c>
      <c r="F157" s="410">
        <v>9</v>
      </c>
      <c r="G157" s="132" t="s">
        <v>668</v>
      </c>
      <c r="H157" s="409">
        <f t="shared" si="2"/>
        <v>9</v>
      </c>
    </row>
    <row r="158" spans="1:8" x14ac:dyDescent="0.2">
      <c r="A158" s="514"/>
      <c r="B158" s="128" t="s">
        <v>958</v>
      </c>
      <c r="C158" s="105" t="s">
        <v>81</v>
      </c>
      <c r="D158" s="129" t="s">
        <v>959</v>
      </c>
      <c r="E158" s="80">
        <v>4</v>
      </c>
      <c r="F158" s="410">
        <v>48</v>
      </c>
      <c r="G158" s="132" t="s">
        <v>668</v>
      </c>
      <c r="H158" s="409">
        <f t="shared" si="2"/>
        <v>48</v>
      </c>
    </row>
    <row r="159" spans="1:8" x14ac:dyDescent="0.2">
      <c r="A159" s="514"/>
      <c r="B159" s="128" t="s">
        <v>960</v>
      </c>
      <c r="C159" s="105" t="s">
        <v>81</v>
      </c>
      <c r="D159" s="129" t="s">
        <v>961</v>
      </c>
      <c r="E159" s="80">
        <v>10</v>
      </c>
      <c r="F159" s="410">
        <v>170</v>
      </c>
      <c r="G159" s="133">
        <v>4</v>
      </c>
      <c r="H159" s="409">
        <f t="shared" si="2"/>
        <v>174</v>
      </c>
    </row>
    <row r="160" spans="1:8" x14ac:dyDescent="0.2">
      <c r="A160" s="514"/>
      <c r="B160" s="128" t="s">
        <v>962</v>
      </c>
      <c r="C160" s="105" t="s">
        <v>81</v>
      </c>
      <c r="D160" s="129" t="s">
        <v>963</v>
      </c>
      <c r="E160" s="80">
        <v>4</v>
      </c>
      <c r="F160" s="410">
        <v>5</v>
      </c>
      <c r="G160" s="132" t="s">
        <v>668</v>
      </c>
      <c r="H160" s="409">
        <f t="shared" si="2"/>
        <v>5</v>
      </c>
    </row>
    <row r="161" spans="1:8" x14ac:dyDescent="0.2">
      <c r="A161" s="514"/>
      <c r="B161" s="128" t="s">
        <v>964</v>
      </c>
      <c r="C161" s="105" t="s">
        <v>81</v>
      </c>
      <c r="D161" s="129" t="s">
        <v>965</v>
      </c>
      <c r="E161" s="80">
        <v>2</v>
      </c>
      <c r="F161" s="410">
        <v>12</v>
      </c>
      <c r="G161" s="133">
        <v>2</v>
      </c>
      <c r="H161" s="409">
        <f t="shared" si="2"/>
        <v>14</v>
      </c>
    </row>
    <row r="162" spans="1:8" x14ac:dyDescent="0.2">
      <c r="A162" s="514"/>
      <c r="B162" s="128" t="s">
        <v>966</v>
      </c>
      <c r="C162" s="105" t="s">
        <v>81</v>
      </c>
      <c r="D162" s="129" t="s">
        <v>967</v>
      </c>
      <c r="E162" s="80">
        <v>3</v>
      </c>
      <c r="F162" s="410">
        <v>40</v>
      </c>
      <c r="G162" s="133">
        <v>1</v>
      </c>
      <c r="H162" s="409">
        <f t="shared" si="2"/>
        <v>41</v>
      </c>
    </row>
    <row r="163" spans="1:8" x14ac:dyDescent="0.2">
      <c r="A163" s="514"/>
      <c r="B163" s="128" t="s">
        <v>968</v>
      </c>
      <c r="C163" s="105" t="s">
        <v>81</v>
      </c>
      <c r="D163" s="129" t="s">
        <v>969</v>
      </c>
      <c r="E163" s="80">
        <v>14</v>
      </c>
      <c r="F163" s="410">
        <v>149</v>
      </c>
      <c r="G163" s="133">
        <v>3</v>
      </c>
      <c r="H163" s="409">
        <f t="shared" si="2"/>
        <v>152</v>
      </c>
    </row>
    <row r="164" spans="1:8" x14ac:dyDescent="0.2">
      <c r="A164" s="514"/>
      <c r="B164" s="128" t="s">
        <v>970</v>
      </c>
      <c r="C164" s="105" t="s">
        <v>81</v>
      </c>
      <c r="D164" s="129" t="s">
        <v>971</v>
      </c>
      <c r="E164" s="80">
        <v>16</v>
      </c>
      <c r="F164" s="410">
        <v>389</v>
      </c>
      <c r="G164" s="133">
        <v>5</v>
      </c>
      <c r="H164" s="409">
        <f t="shared" si="2"/>
        <v>394</v>
      </c>
    </row>
    <row r="165" spans="1:8" x14ac:dyDescent="0.2">
      <c r="A165" s="514"/>
      <c r="B165" s="128" t="s">
        <v>972</v>
      </c>
      <c r="C165" s="105" t="s">
        <v>81</v>
      </c>
      <c r="D165" s="129" t="s">
        <v>973</v>
      </c>
      <c r="E165" s="80">
        <v>9</v>
      </c>
      <c r="F165" s="410">
        <v>37</v>
      </c>
      <c r="G165" s="132" t="s">
        <v>668</v>
      </c>
      <c r="H165" s="409">
        <f t="shared" si="2"/>
        <v>37</v>
      </c>
    </row>
    <row r="166" spans="1:8" x14ac:dyDescent="0.2">
      <c r="A166" s="514"/>
      <c r="B166" s="128" t="s">
        <v>974</v>
      </c>
      <c r="C166" s="105" t="s">
        <v>81</v>
      </c>
      <c r="D166" s="129" t="s">
        <v>975</v>
      </c>
      <c r="E166" s="80">
        <v>16</v>
      </c>
      <c r="F166" s="410">
        <v>505</v>
      </c>
      <c r="G166" s="133">
        <v>17</v>
      </c>
      <c r="H166" s="409">
        <f t="shared" si="2"/>
        <v>522</v>
      </c>
    </row>
    <row r="167" spans="1:8" x14ac:dyDescent="0.2">
      <c r="A167" s="514"/>
      <c r="B167" s="128" t="s">
        <v>976</v>
      </c>
      <c r="C167" s="105" t="s">
        <v>81</v>
      </c>
      <c r="D167" s="129" t="s">
        <v>977</v>
      </c>
      <c r="E167" s="80">
        <v>8</v>
      </c>
      <c r="F167" s="410">
        <v>19</v>
      </c>
      <c r="G167" s="133">
        <v>4</v>
      </c>
      <c r="H167" s="409">
        <f t="shared" si="2"/>
        <v>23</v>
      </c>
    </row>
    <row r="168" spans="1:8" x14ac:dyDescent="0.2">
      <c r="A168" s="514"/>
      <c r="B168" s="128" t="s">
        <v>978</v>
      </c>
      <c r="C168" s="105" t="s">
        <v>81</v>
      </c>
      <c r="D168" s="129" t="s">
        <v>979</v>
      </c>
      <c r="E168" s="80">
        <v>9</v>
      </c>
      <c r="F168" s="410">
        <v>308</v>
      </c>
      <c r="G168" s="133">
        <v>1</v>
      </c>
      <c r="H168" s="409">
        <f t="shared" si="2"/>
        <v>309</v>
      </c>
    </row>
    <row r="169" spans="1:8" x14ac:dyDescent="0.2">
      <c r="A169" s="514"/>
      <c r="B169" s="128" t="s">
        <v>980</v>
      </c>
      <c r="C169" s="109" t="s">
        <v>184</v>
      </c>
      <c r="D169" s="129" t="s">
        <v>981</v>
      </c>
      <c r="E169" s="80">
        <v>3</v>
      </c>
      <c r="F169" s="410">
        <v>5</v>
      </c>
      <c r="G169" s="132" t="s">
        <v>668</v>
      </c>
      <c r="H169" s="409">
        <f t="shared" si="2"/>
        <v>5</v>
      </c>
    </row>
    <row r="170" spans="1:8" x14ac:dyDescent="0.2">
      <c r="A170" s="514"/>
      <c r="B170" s="128" t="s">
        <v>982</v>
      </c>
      <c r="C170" s="109" t="s">
        <v>184</v>
      </c>
      <c r="D170" s="129" t="s">
        <v>983</v>
      </c>
      <c r="E170" s="80">
        <v>16</v>
      </c>
      <c r="F170" s="410">
        <v>115</v>
      </c>
      <c r="G170" s="132" t="s">
        <v>668</v>
      </c>
      <c r="H170" s="409">
        <f t="shared" si="2"/>
        <v>115</v>
      </c>
    </row>
    <row r="171" spans="1:8" x14ac:dyDescent="0.2">
      <c r="A171" s="514"/>
      <c r="B171" s="128" t="s">
        <v>984</v>
      </c>
      <c r="C171" s="109" t="s">
        <v>184</v>
      </c>
      <c r="D171" s="129" t="s">
        <v>985</v>
      </c>
      <c r="E171" s="80">
        <v>20</v>
      </c>
      <c r="F171" s="410">
        <v>67</v>
      </c>
      <c r="G171" s="133">
        <v>2</v>
      </c>
      <c r="H171" s="409">
        <f t="shared" si="2"/>
        <v>69</v>
      </c>
    </row>
    <row r="172" spans="1:8" x14ac:dyDescent="0.2">
      <c r="A172" s="514"/>
      <c r="B172" s="128" t="s">
        <v>986</v>
      </c>
      <c r="C172" s="109" t="s">
        <v>184</v>
      </c>
      <c r="D172" s="129" t="s">
        <v>987</v>
      </c>
      <c r="E172" s="80">
        <v>10</v>
      </c>
      <c r="F172" s="410">
        <v>26</v>
      </c>
      <c r="G172" s="132" t="s">
        <v>668</v>
      </c>
      <c r="H172" s="409">
        <f t="shared" si="2"/>
        <v>26</v>
      </c>
    </row>
    <row r="173" spans="1:8" x14ac:dyDescent="0.2">
      <c r="A173" s="514"/>
      <c r="B173" s="128" t="s">
        <v>988</v>
      </c>
      <c r="C173" s="109" t="s">
        <v>184</v>
      </c>
      <c r="D173" s="129" t="s">
        <v>989</v>
      </c>
      <c r="E173" s="80">
        <v>20</v>
      </c>
      <c r="F173" s="410">
        <v>787</v>
      </c>
      <c r="G173" s="133">
        <v>10</v>
      </c>
      <c r="H173" s="409">
        <f t="shared" si="2"/>
        <v>797</v>
      </c>
    </row>
    <row r="174" spans="1:8" x14ac:dyDescent="0.2">
      <c r="A174" s="514"/>
      <c r="B174" s="128" t="s">
        <v>990</v>
      </c>
      <c r="C174" s="109" t="s">
        <v>184</v>
      </c>
      <c r="D174" s="129" t="s">
        <v>991</v>
      </c>
      <c r="E174" s="80">
        <v>20</v>
      </c>
      <c r="F174" s="410">
        <v>436</v>
      </c>
      <c r="G174" s="133">
        <v>12</v>
      </c>
      <c r="H174" s="409">
        <f t="shared" si="2"/>
        <v>448</v>
      </c>
    </row>
    <row r="175" spans="1:8" x14ac:dyDescent="0.2">
      <c r="A175" s="514"/>
      <c r="B175" s="128" t="s">
        <v>992</v>
      </c>
      <c r="C175" s="109" t="s">
        <v>184</v>
      </c>
      <c r="D175" s="129" t="s">
        <v>993</v>
      </c>
      <c r="E175" s="80">
        <v>16</v>
      </c>
      <c r="F175" s="410">
        <v>82</v>
      </c>
      <c r="G175" s="133">
        <v>3</v>
      </c>
      <c r="H175" s="409">
        <f t="shared" si="2"/>
        <v>85</v>
      </c>
    </row>
    <row r="176" spans="1:8" x14ac:dyDescent="0.2">
      <c r="A176" s="514"/>
      <c r="B176" s="128" t="s">
        <v>994</v>
      </c>
      <c r="C176" s="109" t="s">
        <v>184</v>
      </c>
      <c r="D176" s="129" t="s">
        <v>995</v>
      </c>
      <c r="E176" s="80">
        <v>26</v>
      </c>
      <c r="F176" s="410">
        <v>591</v>
      </c>
      <c r="G176" s="133">
        <v>26</v>
      </c>
      <c r="H176" s="409">
        <f t="shared" si="2"/>
        <v>617</v>
      </c>
    </row>
    <row r="177" spans="1:8" x14ac:dyDescent="0.2">
      <c r="A177" s="514"/>
      <c r="B177" s="128" t="s">
        <v>996</v>
      </c>
      <c r="C177" s="109" t="s">
        <v>184</v>
      </c>
      <c r="D177" s="129" t="s">
        <v>997</v>
      </c>
      <c r="E177" s="80">
        <v>16</v>
      </c>
      <c r="F177" s="410">
        <v>182</v>
      </c>
      <c r="G177" s="133">
        <v>18</v>
      </c>
      <c r="H177" s="409">
        <f t="shared" si="2"/>
        <v>200</v>
      </c>
    </row>
    <row r="178" spans="1:8" x14ac:dyDescent="0.2">
      <c r="A178" s="514"/>
      <c r="B178" s="128" t="s">
        <v>998</v>
      </c>
      <c r="C178" s="109" t="s">
        <v>184</v>
      </c>
      <c r="D178" s="129" t="s">
        <v>999</v>
      </c>
      <c r="E178" s="80">
        <v>22</v>
      </c>
      <c r="F178" s="410">
        <v>539</v>
      </c>
      <c r="G178" s="133">
        <v>12</v>
      </c>
      <c r="H178" s="409">
        <f t="shared" si="2"/>
        <v>551</v>
      </c>
    </row>
    <row r="179" spans="1:8" x14ac:dyDescent="0.2">
      <c r="A179" s="514"/>
      <c r="B179" s="128" t="s">
        <v>1000</v>
      </c>
      <c r="C179" s="109" t="s">
        <v>184</v>
      </c>
      <c r="D179" s="129" t="s">
        <v>1001</v>
      </c>
      <c r="E179" s="80">
        <v>24</v>
      </c>
      <c r="F179" s="410">
        <v>792</v>
      </c>
      <c r="G179" s="133">
        <v>14</v>
      </c>
      <c r="H179" s="409">
        <f t="shared" si="2"/>
        <v>806</v>
      </c>
    </row>
    <row r="180" spans="1:8" x14ac:dyDescent="0.2">
      <c r="A180" s="514"/>
      <c r="B180" s="128" t="s">
        <v>1002</v>
      </c>
      <c r="C180" s="109" t="s">
        <v>184</v>
      </c>
      <c r="D180" s="129" t="s">
        <v>1003</v>
      </c>
      <c r="E180" s="80">
        <v>25</v>
      </c>
      <c r="F180" s="410">
        <v>1493</v>
      </c>
      <c r="G180" s="133">
        <v>82</v>
      </c>
      <c r="H180" s="409">
        <f t="shared" si="2"/>
        <v>1575</v>
      </c>
    </row>
    <row r="181" spans="1:8" x14ac:dyDescent="0.2">
      <c r="A181" s="514"/>
      <c r="B181" s="128" t="s">
        <v>1004</v>
      </c>
      <c r="C181" s="109" t="s">
        <v>184</v>
      </c>
      <c r="D181" s="129" t="s">
        <v>1005</v>
      </c>
      <c r="E181" s="80">
        <v>19</v>
      </c>
      <c r="F181" s="410">
        <v>485</v>
      </c>
      <c r="G181" s="133">
        <v>1</v>
      </c>
      <c r="H181" s="409">
        <f t="shared" si="2"/>
        <v>486</v>
      </c>
    </row>
    <row r="182" spans="1:8" x14ac:dyDescent="0.2">
      <c r="A182" s="514"/>
      <c r="B182" s="128" t="s">
        <v>1006</v>
      </c>
      <c r="C182" s="109" t="s">
        <v>184</v>
      </c>
      <c r="D182" s="129" t="s">
        <v>1007</v>
      </c>
      <c r="E182" s="80">
        <v>16</v>
      </c>
      <c r="F182" s="410">
        <v>319</v>
      </c>
      <c r="G182" s="133">
        <v>23</v>
      </c>
      <c r="H182" s="409">
        <f t="shared" si="2"/>
        <v>342</v>
      </c>
    </row>
    <row r="183" spans="1:8" x14ac:dyDescent="0.2">
      <c r="A183" s="514"/>
      <c r="B183" s="128" t="s">
        <v>1008</v>
      </c>
      <c r="C183" s="106" t="s">
        <v>103</v>
      </c>
      <c r="D183" s="129" t="s">
        <v>1009</v>
      </c>
      <c r="E183" s="80">
        <v>58</v>
      </c>
      <c r="F183" s="410">
        <v>696</v>
      </c>
      <c r="G183" s="132" t="s">
        <v>668</v>
      </c>
      <c r="H183" s="409">
        <f t="shared" si="2"/>
        <v>696</v>
      </c>
    </row>
    <row r="184" spans="1:8" x14ac:dyDescent="0.2">
      <c r="A184" s="514"/>
      <c r="B184" s="128" t="s">
        <v>1010</v>
      </c>
      <c r="C184" s="107" t="s">
        <v>131</v>
      </c>
      <c r="D184" s="129" t="s">
        <v>1011</v>
      </c>
      <c r="E184" s="80">
        <v>46</v>
      </c>
      <c r="F184" s="410">
        <v>1179</v>
      </c>
      <c r="G184" s="133">
        <v>4</v>
      </c>
      <c r="H184" s="409">
        <f t="shared" si="2"/>
        <v>1183</v>
      </c>
    </row>
    <row r="185" spans="1:8" x14ac:dyDescent="0.2">
      <c r="A185" s="514"/>
      <c r="B185" s="128" t="s">
        <v>1012</v>
      </c>
      <c r="C185" s="107" t="s">
        <v>131</v>
      </c>
      <c r="D185" s="129" t="s">
        <v>1013</v>
      </c>
      <c r="E185" s="80">
        <v>41</v>
      </c>
      <c r="F185" s="410">
        <v>492</v>
      </c>
      <c r="G185" s="133">
        <v>23</v>
      </c>
      <c r="H185" s="409">
        <f t="shared" si="2"/>
        <v>515</v>
      </c>
    </row>
    <row r="186" spans="1:8" x14ac:dyDescent="0.2">
      <c r="A186" s="514"/>
      <c r="B186" s="128" t="s">
        <v>1014</v>
      </c>
      <c r="C186" s="107" t="s">
        <v>131</v>
      </c>
      <c r="D186" s="129" t="s">
        <v>1015</v>
      </c>
      <c r="E186" s="80">
        <v>15</v>
      </c>
      <c r="F186" s="410">
        <v>79</v>
      </c>
      <c r="G186" s="133">
        <v>7</v>
      </c>
      <c r="H186" s="409">
        <f t="shared" si="2"/>
        <v>86</v>
      </c>
    </row>
    <row r="187" spans="1:8" x14ac:dyDescent="0.2">
      <c r="A187" s="514"/>
      <c r="B187" s="128" t="s">
        <v>1016</v>
      </c>
      <c r="C187" s="107" t="s">
        <v>131</v>
      </c>
      <c r="D187" s="129" t="s">
        <v>1017</v>
      </c>
      <c r="E187" s="80">
        <v>4</v>
      </c>
      <c r="F187" s="410">
        <v>9</v>
      </c>
      <c r="G187" s="132" t="s">
        <v>668</v>
      </c>
      <c r="H187" s="409">
        <f t="shared" si="2"/>
        <v>9</v>
      </c>
    </row>
    <row r="188" spans="1:8" x14ac:dyDescent="0.2">
      <c r="A188" s="514"/>
      <c r="B188" s="128" t="s">
        <v>1018</v>
      </c>
      <c r="C188" s="107" t="s">
        <v>131</v>
      </c>
      <c r="D188" s="129" t="s">
        <v>1019</v>
      </c>
      <c r="E188" s="80">
        <v>40</v>
      </c>
      <c r="F188" s="410">
        <v>1915</v>
      </c>
      <c r="G188" s="133">
        <v>193</v>
      </c>
      <c r="H188" s="409">
        <f t="shared" si="2"/>
        <v>2108</v>
      </c>
    </row>
    <row r="189" spans="1:8" x14ac:dyDescent="0.2">
      <c r="A189" s="514"/>
      <c r="B189" s="128" t="s">
        <v>1020</v>
      </c>
      <c r="C189" s="107" t="s">
        <v>131</v>
      </c>
      <c r="D189" s="129" t="s">
        <v>1021</v>
      </c>
      <c r="E189" s="80">
        <v>35</v>
      </c>
      <c r="F189" s="410">
        <v>637</v>
      </c>
      <c r="G189" s="133">
        <v>87</v>
      </c>
      <c r="H189" s="409">
        <f t="shared" si="2"/>
        <v>724</v>
      </c>
    </row>
    <row r="190" spans="1:8" x14ac:dyDescent="0.2">
      <c r="A190" s="514"/>
      <c r="B190" s="128" t="s">
        <v>1022</v>
      </c>
      <c r="C190" s="107" t="s">
        <v>131</v>
      </c>
      <c r="D190" s="129" t="s">
        <v>1023</v>
      </c>
      <c r="E190" s="80">
        <v>40</v>
      </c>
      <c r="F190" s="410">
        <v>1340</v>
      </c>
      <c r="G190" s="133">
        <v>96</v>
      </c>
      <c r="H190" s="409">
        <f t="shared" si="2"/>
        <v>1436</v>
      </c>
    </row>
    <row r="191" spans="1:8" x14ac:dyDescent="0.2">
      <c r="A191" s="514"/>
      <c r="B191" s="128" t="s">
        <v>1024</v>
      </c>
      <c r="C191" s="107" t="s">
        <v>131</v>
      </c>
      <c r="D191" s="129" t="s">
        <v>1025</v>
      </c>
      <c r="E191" s="80">
        <v>20</v>
      </c>
      <c r="F191" s="410">
        <v>126</v>
      </c>
      <c r="G191" s="133">
        <v>7</v>
      </c>
      <c r="H191" s="409">
        <f t="shared" si="2"/>
        <v>133</v>
      </c>
    </row>
    <row r="192" spans="1:8" x14ac:dyDescent="0.2">
      <c r="A192" s="514"/>
      <c r="B192" s="128" t="s">
        <v>1026</v>
      </c>
      <c r="C192" s="107" t="s">
        <v>131</v>
      </c>
      <c r="D192" s="129" t="s">
        <v>1027</v>
      </c>
      <c r="E192" s="80">
        <v>2</v>
      </c>
      <c r="F192" s="410">
        <v>3</v>
      </c>
      <c r="G192" s="132" t="s">
        <v>668</v>
      </c>
      <c r="H192" s="409">
        <f t="shared" si="2"/>
        <v>3</v>
      </c>
    </row>
    <row r="193" spans="1:8" x14ac:dyDescent="0.2">
      <c r="A193" s="514"/>
      <c r="B193" s="128" t="s">
        <v>1028</v>
      </c>
      <c r="C193" s="107" t="s">
        <v>131</v>
      </c>
      <c r="D193" s="129" t="s">
        <v>1029</v>
      </c>
      <c r="E193" s="80">
        <v>35</v>
      </c>
      <c r="F193" s="410">
        <v>1444</v>
      </c>
      <c r="G193" s="133">
        <v>179</v>
      </c>
      <c r="H193" s="409">
        <f t="shared" si="2"/>
        <v>1623</v>
      </c>
    </row>
    <row r="194" spans="1:8" x14ac:dyDescent="0.2">
      <c r="A194" s="514"/>
      <c r="B194" s="128" t="s">
        <v>1030</v>
      </c>
      <c r="C194" s="107" t="s">
        <v>131</v>
      </c>
      <c r="D194" s="129" t="s">
        <v>1031</v>
      </c>
      <c r="E194" s="80">
        <v>46</v>
      </c>
      <c r="F194" s="410">
        <v>5724</v>
      </c>
      <c r="G194" s="133">
        <v>384</v>
      </c>
      <c r="H194" s="409">
        <f t="shared" si="2"/>
        <v>6108</v>
      </c>
    </row>
    <row r="195" spans="1:8" x14ac:dyDescent="0.2">
      <c r="A195" s="514"/>
      <c r="B195" s="128" t="s">
        <v>1032</v>
      </c>
      <c r="C195" s="107" t="s">
        <v>131</v>
      </c>
      <c r="D195" s="129" t="s">
        <v>1033</v>
      </c>
      <c r="E195" s="80">
        <v>15</v>
      </c>
      <c r="F195" s="410">
        <v>301</v>
      </c>
      <c r="G195" s="133">
        <v>9</v>
      </c>
      <c r="H195" s="409">
        <f t="shared" ref="H195:H258" si="3">SUM(F195,G195)</f>
        <v>310</v>
      </c>
    </row>
    <row r="196" spans="1:8" x14ac:dyDescent="0.2">
      <c r="A196" s="514"/>
      <c r="B196" s="128" t="s">
        <v>1034</v>
      </c>
      <c r="C196" s="107" t="s">
        <v>131</v>
      </c>
      <c r="D196" s="129" t="s">
        <v>1035</v>
      </c>
      <c r="E196" s="80">
        <v>27</v>
      </c>
      <c r="F196" s="410">
        <v>208</v>
      </c>
      <c r="G196" s="133">
        <v>12</v>
      </c>
      <c r="H196" s="409">
        <f t="shared" si="3"/>
        <v>220</v>
      </c>
    </row>
    <row r="197" spans="1:8" x14ac:dyDescent="0.2">
      <c r="A197" s="514" t="s">
        <v>588</v>
      </c>
      <c r="B197" s="128" t="s">
        <v>1036</v>
      </c>
      <c r="C197" s="105" t="s">
        <v>81</v>
      </c>
      <c r="D197" s="129" t="s">
        <v>1037</v>
      </c>
      <c r="E197" s="80">
        <v>10</v>
      </c>
      <c r="F197" s="410">
        <v>516</v>
      </c>
      <c r="G197" s="133">
        <v>15</v>
      </c>
      <c r="H197" s="409">
        <f t="shared" si="3"/>
        <v>531</v>
      </c>
    </row>
    <row r="198" spans="1:8" x14ac:dyDescent="0.2">
      <c r="A198" s="514"/>
      <c r="B198" s="128" t="s">
        <v>1038</v>
      </c>
      <c r="C198" s="109" t="s">
        <v>184</v>
      </c>
      <c r="D198" s="129" t="s">
        <v>1039</v>
      </c>
      <c r="E198" s="80">
        <v>29</v>
      </c>
      <c r="F198" s="410">
        <v>1897</v>
      </c>
      <c r="G198" s="133">
        <v>62</v>
      </c>
      <c r="H198" s="409">
        <f t="shared" si="3"/>
        <v>1959</v>
      </c>
    </row>
    <row r="199" spans="1:8" x14ac:dyDescent="0.2">
      <c r="A199" s="514"/>
      <c r="B199" s="128" t="s">
        <v>1040</v>
      </c>
      <c r="C199" s="109" t="s">
        <v>184</v>
      </c>
      <c r="D199" s="129" t="s">
        <v>1041</v>
      </c>
      <c r="E199" s="80">
        <v>12</v>
      </c>
      <c r="F199" s="410">
        <v>29</v>
      </c>
      <c r="G199" s="132" t="s">
        <v>668</v>
      </c>
      <c r="H199" s="409">
        <f t="shared" si="3"/>
        <v>29</v>
      </c>
    </row>
    <row r="200" spans="1:8" x14ac:dyDescent="0.2">
      <c r="A200" s="514"/>
      <c r="B200" s="128" t="s">
        <v>1042</v>
      </c>
      <c r="C200" s="109" t="s">
        <v>184</v>
      </c>
      <c r="D200" s="129" t="s">
        <v>1043</v>
      </c>
      <c r="E200" s="80">
        <v>30</v>
      </c>
      <c r="F200" s="410">
        <v>176</v>
      </c>
      <c r="G200" s="133">
        <v>65</v>
      </c>
      <c r="H200" s="409">
        <f t="shared" si="3"/>
        <v>241</v>
      </c>
    </row>
    <row r="201" spans="1:8" x14ac:dyDescent="0.2">
      <c r="A201" s="514"/>
      <c r="B201" s="128" t="s">
        <v>1044</v>
      </c>
      <c r="C201" s="109" t="s">
        <v>184</v>
      </c>
      <c r="D201" s="129" t="s">
        <v>1045</v>
      </c>
      <c r="E201" s="80">
        <v>20</v>
      </c>
      <c r="F201" s="410">
        <v>401</v>
      </c>
      <c r="G201" s="133">
        <v>297</v>
      </c>
      <c r="H201" s="409">
        <f t="shared" si="3"/>
        <v>698</v>
      </c>
    </row>
    <row r="202" spans="1:8" x14ac:dyDescent="0.2">
      <c r="A202" s="514"/>
      <c r="B202" s="128" t="s">
        <v>1046</v>
      </c>
      <c r="C202" s="109" t="s">
        <v>184</v>
      </c>
      <c r="D202" s="129" t="s">
        <v>1047</v>
      </c>
      <c r="E202" s="80">
        <v>1</v>
      </c>
      <c r="F202" s="410">
        <v>5</v>
      </c>
      <c r="G202" s="132" t="s">
        <v>668</v>
      </c>
      <c r="H202" s="409">
        <f t="shared" si="3"/>
        <v>5</v>
      </c>
    </row>
    <row r="203" spans="1:8" x14ac:dyDescent="0.2">
      <c r="A203" s="514"/>
      <c r="B203" s="128" t="s">
        <v>1048</v>
      </c>
      <c r="C203" s="109" t="s">
        <v>184</v>
      </c>
      <c r="D203" s="129" t="s">
        <v>1049</v>
      </c>
      <c r="E203" s="80">
        <v>14</v>
      </c>
      <c r="F203" s="410">
        <v>3297</v>
      </c>
      <c r="G203" s="133">
        <v>71</v>
      </c>
      <c r="H203" s="409">
        <f t="shared" si="3"/>
        <v>3368</v>
      </c>
    </row>
    <row r="204" spans="1:8" x14ac:dyDescent="0.2">
      <c r="A204" s="514" t="s">
        <v>589</v>
      </c>
      <c r="B204" s="128" t="s">
        <v>1050</v>
      </c>
      <c r="C204" s="108" t="s">
        <v>158</v>
      </c>
      <c r="D204" s="129" t="s">
        <v>1051</v>
      </c>
      <c r="E204" s="80">
        <v>2</v>
      </c>
      <c r="F204" s="410">
        <v>11</v>
      </c>
      <c r="G204" s="132" t="s">
        <v>668</v>
      </c>
      <c r="H204" s="409">
        <f t="shared" si="3"/>
        <v>11</v>
      </c>
    </row>
    <row r="205" spans="1:8" x14ac:dyDescent="0.2">
      <c r="A205" s="514"/>
      <c r="B205" s="128" t="s">
        <v>1052</v>
      </c>
      <c r="C205" s="105" t="s">
        <v>81</v>
      </c>
      <c r="D205" s="129" t="s">
        <v>1053</v>
      </c>
      <c r="E205" s="80">
        <v>8</v>
      </c>
      <c r="F205" s="410">
        <v>42</v>
      </c>
      <c r="G205" s="132" t="s">
        <v>668</v>
      </c>
      <c r="H205" s="409">
        <f t="shared" si="3"/>
        <v>42</v>
      </c>
    </row>
    <row r="206" spans="1:8" x14ac:dyDescent="0.2">
      <c r="A206" s="514"/>
      <c r="B206" s="128" t="s">
        <v>1054</v>
      </c>
      <c r="C206" s="105" t="s">
        <v>81</v>
      </c>
      <c r="D206" s="129" t="s">
        <v>1055</v>
      </c>
      <c r="E206" s="80">
        <v>2</v>
      </c>
      <c r="F206" s="410">
        <v>2</v>
      </c>
      <c r="G206" s="132" t="s">
        <v>668</v>
      </c>
      <c r="H206" s="409">
        <f t="shared" si="3"/>
        <v>2</v>
      </c>
    </row>
    <row r="207" spans="1:8" x14ac:dyDescent="0.2">
      <c r="A207" s="514"/>
      <c r="B207" s="128" t="s">
        <v>1056</v>
      </c>
      <c r="C207" s="105" t="s">
        <v>81</v>
      </c>
      <c r="D207" s="129" t="s">
        <v>1057</v>
      </c>
      <c r="E207" s="80">
        <v>3</v>
      </c>
      <c r="F207" s="410">
        <v>7</v>
      </c>
      <c r="G207" s="132" t="s">
        <v>668</v>
      </c>
      <c r="H207" s="409">
        <f t="shared" si="3"/>
        <v>7</v>
      </c>
    </row>
    <row r="208" spans="1:8" x14ac:dyDescent="0.2">
      <c r="A208" s="514"/>
      <c r="B208" s="128" t="s">
        <v>1058</v>
      </c>
      <c r="C208" s="105" t="s">
        <v>81</v>
      </c>
      <c r="D208" s="129" t="s">
        <v>1059</v>
      </c>
      <c r="E208" s="80">
        <v>1</v>
      </c>
      <c r="F208" s="410">
        <v>17</v>
      </c>
      <c r="G208" s="132" t="s">
        <v>668</v>
      </c>
      <c r="H208" s="409">
        <f t="shared" si="3"/>
        <v>17</v>
      </c>
    </row>
    <row r="209" spans="1:8" x14ac:dyDescent="0.2">
      <c r="A209" s="514"/>
      <c r="B209" s="128" t="s">
        <v>1060</v>
      </c>
      <c r="C209" s="105" t="s">
        <v>81</v>
      </c>
      <c r="D209" s="129" t="s">
        <v>1061</v>
      </c>
      <c r="E209" s="80">
        <v>1</v>
      </c>
      <c r="F209" s="410">
        <v>15</v>
      </c>
      <c r="G209" s="132" t="s">
        <v>668</v>
      </c>
      <c r="H209" s="409">
        <f t="shared" si="3"/>
        <v>15</v>
      </c>
    </row>
    <row r="210" spans="1:8" x14ac:dyDescent="0.2">
      <c r="A210" s="514"/>
      <c r="B210" s="128" t="s">
        <v>1062</v>
      </c>
      <c r="C210" s="109" t="s">
        <v>184</v>
      </c>
      <c r="D210" s="129" t="s">
        <v>1063</v>
      </c>
      <c r="E210" s="80">
        <v>8</v>
      </c>
      <c r="F210" s="410">
        <v>1189</v>
      </c>
      <c r="G210" s="133">
        <v>20</v>
      </c>
      <c r="H210" s="409">
        <f t="shared" si="3"/>
        <v>1209</v>
      </c>
    </row>
    <row r="211" spans="1:8" x14ac:dyDescent="0.2">
      <c r="A211" s="514"/>
      <c r="B211" s="128" t="s">
        <v>1064</v>
      </c>
      <c r="C211" s="109" t="s">
        <v>184</v>
      </c>
      <c r="D211" s="129" t="s">
        <v>1065</v>
      </c>
      <c r="E211" s="80">
        <v>5</v>
      </c>
      <c r="F211" s="410">
        <v>237</v>
      </c>
      <c r="G211" s="133">
        <v>4</v>
      </c>
      <c r="H211" s="409">
        <f t="shared" si="3"/>
        <v>241</v>
      </c>
    </row>
    <row r="212" spans="1:8" x14ac:dyDescent="0.2">
      <c r="A212" s="514"/>
      <c r="B212" s="128" t="s">
        <v>1066</v>
      </c>
      <c r="C212" s="109" t="s">
        <v>184</v>
      </c>
      <c r="D212" s="129" t="s">
        <v>1067</v>
      </c>
      <c r="E212" s="80">
        <v>18</v>
      </c>
      <c r="F212" s="410">
        <v>362</v>
      </c>
      <c r="G212" s="133">
        <v>5</v>
      </c>
      <c r="H212" s="409">
        <f t="shared" si="3"/>
        <v>367</v>
      </c>
    </row>
    <row r="213" spans="1:8" x14ac:dyDescent="0.2">
      <c r="A213" s="514"/>
      <c r="B213" s="128" t="s">
        <v>1068</v>
      </c>
      <c r="C213" s="109" t="s">
        <v>184</v>
      </c>
      <c r="D213" s="129" t="s">
        <v>1069</v>
      </c>
      <c r="E213" s="80">
        <v>6</v>
      </c>
      <c r="F213" s="410">
        <v>88</v>
      </c>
      <c r="G213" s="133">
        <v>4</v>
      </c>
      <c r="H213" s="409">
        <f t="shared" si="3"/>
        <v>92</v>
      </c>
    </row>
    <row r="214" spans="1:8" x14ac:dyDescent="0.2">
      <c r="A214" s="514"/>
      <c r="B214" s="128" t="s">
        <v>1070</v>
      </c>
      <c r="C214" s="109" t="s">
        <v>184</v>
      </c>
      <c r="D214" s="129" t="s">
        <v>1071</v>
      </c>
      <c r="E214" s="80">
        <v>3</v>
      </c>
      <c r="F214" s="410">
        <v>5</v>
      </c>
      <c r="G214" s="133">
        <v>4</v>
      </c>
      <c r="H214" s="409">
        <f t="shared" si="3"/>
        <v>9</v>
      </c>
    </row>
    <row r="215" spans="1:8" x14ac:dyDescent="0.2">
      <c r="A215" s="514"/>
      <c r="B215" s="128" t="s">
        <v>1072</v>
      </c>
      <c r="C215" s="109" t="s">
        <v>184</v>
      </c>
      <c r="D215" s="129" t="s">
        <v>1073</v>
      </c>
      <c r="E215" s="80">
        <v>1</v>
      </c>
      <c r="F215" s="410">
        <v>1</v>
      </c>
      <c r="G215" s="132" t="s">
        <v>668</v>
      </c>
      <c r="H215" s="409">
        <f t="shared" si="3"/>
        <v>1</v>
      </c>
    </row>
    <row r="216" spans="1:8" x14ac:dyDescent="0.2">
      <c r="A216" s="514" t="s">
        <v>590</v>
      </c>
      <c r="B216" s="128" t="s">
        <v>1074</v>
      </c>
      <c r="C216" s="105" t="s">
        <v>81</v>
      </c>
      <c r="D216" s="129" t="s">
        <v>1075</v>
      </c>
      <c r="E216" s="80">
        <v>25</v>
      </c>
      <c r="F216" s="410">
        <v>224</v>
      </c>
      <c r="G216" s="133">
        <v>5</v>
      </c>
      <c r="H216" s="409">
        <f t="shared" si="3"/>
        <v>229</v>
      </c>
    </row>
    <row r="217" spans="1:8" x14ac:dyDescent="0.2">
      <c r="A217" s="514"/>
      <c r="B217" s="128" t="s">
        <v>1076</v>
      </c>
      <c r="C217" s="105" t="s">
        <v>81</v>
      </c>
      <c r="D217" s="129" t="s">
        <v>1077</v>
      </c>
      <c r="E217" s="80">
        <v>4</v>
      </c>
      <c r="F217" s="410">
        <v>11</v>
      </c>
      <c r="G217" s="133">
        <v>2</v>
      </c>
      <c r="H217" s="409">
        <f t="shared" si="3"/>
        <v>13</v>
      </c>
    </row>
    <row r="218" spans="1:8" x14ac:dyDescent="0.2">
      <c r="A218" s="514"/>
      <c r="B218" s="128" t="s">
        <v>1078</v>
      </c>
      <c r="C218" s="105" t="s">
        <v>81</v>
      </c>
      <c r="D218" s="129" t="s">
        <v>1079</v>
      </c>
      <c r="E218" s="80">
        <v>6</v>
      </c>
      <c r="F218" s="410">
        <v>7</v>
      </c>
      <c r="G218" s="133">
        <v>1</v>
      </c>
      <c r="H218" s="409">
        <f t="shared" si="3"/>
        <v>8</v>
      </c>
    </row>
    <row r="219" spans="1:8" x14ac:dyDescent="0.2">
      <c r="A219" s="514"/>
      <c r="B219" s="128" t="s">
        <v>1080</v>
      </c>
      <c r="C219" s="105" t="s">
        <v>81</v>
      </c>
      <c r="D219" s="129" t="s">
        <v>1081</v>
      </c>
      <c r="E219" s="80">
        <v>6</v>
      </c>
      <c r="F219" s="410">
        <v>67</v>
      </c>
      <c r="G219" s="133">
        <v>4</v>
      </c>
      <c r="H219" s="409">
        <f t="shared" si="3"/>
        <v>71</v>
      </c>
    </row>
    <row r="220" spans="1:8" x14ac:dyDescent="0.2">
      <c r="A220" s="514"/>
      <c r="B220" s="128" t="s">
        <v>1082</v>
      </c>
      <c r="C220" s="105" t="s">
        <v>81</v>
      </c>
      <c r="D220" s="129" t="s">
        <v>1083</v>
      </c>
      <c r="E220" s="80">
        <v>5</v>
      </c>
      <c r="F220" s="410">
        <v>8</v>
      </c>
      <c r="G220" s="132" t="s">
        <v>668</v>
      </c>
      <c r="H220" s="409">
        <f t="shared" si="3"/>
        <v>8</v>
      </c>
    </row>
    <row r="221" spans="1:8" x14ac:dyDescent="0.2">
      <c r="A221" s="514"/>
      <c r="B221" s="128" t="s">
        <v>1084</v>
      </c>
      <c r="C221" s="105" t="s">
        <v>81</v>
      </c>
      <c r="D221" s="129" t="s">
        <v>1085</v>
      </c>
      <c r="E221" s="80">
        <v>6</v>
      </c>
      <c r="F221" s="410">
        <v>17</v>
      </c>
      <c r="G221" s="133">
        <v>3</v>
      </c>
      <c r="H221" s="409">
        <f t="shared" si="3"/>
        <v>20</v>
      </c>
    </row>
    <row r="222" spans="1:8" x14ac:dyDescent="0.2">
      <c r="A222" s="514"/>
      <c r="B222" s="128" t="s">
        <v>1086</v>
      </c>
      <c r="C222" s="105" t="s">
        <v>81</v>
      </c>
      <c r="D222" s="129" t="s">
        <v>1087</v>
      </c>
      <c r="E222" s="80">
        <v>11</v>
      </c>
      <c r="F222" s="410">
        <v>110</v>
      </c>
      <c r="G222" s="133">
        <v>9</v>
      </c>
      <c r="H222" s="409">
        <f t="shared" si="3"/>
        <v>119</v>
      </c>
    </row>
    <row r="223" spans="1:8" x14ac:dyDescent="0.2">
      <c r="A223" s="514"/>
      <c r="B223" s="128" t="s">
        <v>1088</v>
      </c>
      <c r="C223" s="105" t="s">
        <v>81</v>
      </c>
      <c r="D223" s="129" t="s">
        <v>1089</v>
      </c>
      <c r="E223" s="80">
        <v>4</v>
      </c>
      <c r="F223" s="410">
        <v>6</v>
      </c>
      <c r="G223" s="133">
        <v>1</v>
      </c>
      <c r="H223" s="409">
        <f t="shared" si="3"/>
        <v>7</v>
      </c>
    </row>
    <row r="224" spans="1:8" x14ac:dyDescent="0.2">
      <c r="A224" s="514"/>
      <c r="B224" s="128" t="s">
        <v>1090</v>
      </c>
      <c r="C224" s="105" t="s">
        <v>81</v>
      </c>
      <c r="D224" s="129" t="s">
        <v>1091</v>
      </c>
      <c r="E224" s="80">
        <v>14</v>
      </c>
      <c r="F224" s="410">
        <v>33</v>
      </c>
      <c r="G224" s="133">
        <v>1</v>
      </c>
      <c r="H224" s="409">
        <f t="shared" si="3"/>
        <v>34</v>
      </c>
    </row>
    <row r="225" spans="1:8" x14ac:dyDescent="0.2">
      <c r="A225" s="514"/>
      <c r="B225" s="128" t="s">
        <v>1092</v>
      </c>
      <c r="C225" s="109" t="s">
        <v>184</v>
      </c>
      <c r="D225" s="129" t="s">
        <v>1093</v>
      </c>
      <c r="E225" s="80">
        <v>10</v>
      </c>
      <c r="F225" s="410">
        <v>142</v>
      </c>
      <c r="G225" s="133">
        <v>1</v>
      </c>
      <c r="H225" s="409">
        <f t="shared" si="3"/>
        <v>143</v>
      </c>
    </row>
    <row r="226" spans="1:8" x14ac:dyDescent="0.2">
      <c r="A226" s="514"/>
      <c r="B226" s="128" t="s">
        <v>1094</v>
      </c>
      <c r="C226" s="109" t="s">
        <v>184</v>
      </c>
      <c r="D226" s="129" t="s">
        <v>1095</v>
      </c>
      <c r="E226" s="80">
        <v>23</v>
      </c>
      <c r="F226" s="410">
        <v>76</v>
      </c>
      <c r="G226" s="133">
        <v>3</v>
      </c>
      <c r="H226" s="409">
        <f t="shared" si="3"/>
        <v>79</v>
      </c>
    </row>
    <row r="227" spans="1:8" x14ac:dyDescent="0.2">
      <c r="A227" s="514"/>
      <c r="B227" s="128" t="s">
        <v>1096</v>
      </c>
      <c r="C227" s="109" t="s">
        <v>184</v>
      </c>
      <c r="D227" s="129" t="s">
        <v>1097</v>
      </c>
      <c r="E227" s="80">
        <v>16</v>
      </c>
      <c r="F227" s="410">
        <v>268</v>
      </c>
      <c r="G227" s="133">
        <v>11</v>
      </c>
      <c r="H227" s="409">
        <f t="shared" si="3"/>
        <v>279</v>
      </c>
    </row>
    <row r="228" spans="1:8" x14ac:dyDescent="0.2">
      <c r="A228" s="514"/>
      <c r="B228" s="128" t="s">
        <v>1098</v>
      </c>
      <c r="C228" s="109" t="s">
        <v>184</v>
      </c>
      <c r="D228" s="129" t="s">
        <v>1099</v>
      </c>
      <c r="E228" s="80">
        <v>28</v>
      </c>
      <c r="F228" s="410">
        <v>106</v>
      </c>
      <c r="G228" s="133">
        <v>14</v>
      </c>
      <c r="H228" s="409">
        <f t="shared" si="3"/>
        <v>120</v>
      </c>
    </row>
    <row r="229" spans="1:8" x14ac:dyDescent="0.2">
      <c r="A229" s="514"/>
      <c r="B229" s="128" t="s">
        <v>1100</v>
      </c>
      <c r="C229" s="109" t="s">
        <v>184</v>
      </c>
      <c r="D229" s="129" t="s">
        <v>1101</v>
      </c>
      <c r="E229" s="80">
        <v>25</v>
      </c>
      <c r="F229" s="410">
        <v>160</v>
      </c>
      <c r="G229" s="133">
        <v>10</v>
      </c>
      <c r="H229" s="409">
        <f t="shared" si="3"/>
        <v>170</v>
      </c>
    </row>
    <row r="230" spans="1:8" x14ac:dyDescent="0.2">
      <c r="A230" s="514"/>
      <c r="B230" s="128" t="s">
        <v>1102</v>
      </c>
      <c r="C230" s="109" t="s">
        <v>184</v>
      </c>
      <c r="D230" s="129" t="s">
        <v>1103</v>
      </c>
      <c r="E230" s="80">
        <v>31</v>
      </c>
      <c r="F230" s="410">
        <v>412</v>
      </c>
      <c r="G230" s="133">
        <v>25</v>
      </c>
      <c r="H230" s="409">
        <f t="shared" si="3"/>
        <v>437</v>
      </c>
    </row>
    <row r="231" spans="1:8" x14ac:dyDescent="0.2">
      <c r="A231" s="514"/>
      <c r="B231" s="128" t="s">
        <v>1104</v>
      </c>
      <c r="C231" s="109" t="s">
        <v>184</v>
      </c>
      <c r="D231" s="129" t="s">
        <v>1105</v>
      </c>
      <c r="E231" s="80">
        <v>30</v>
      </c>
      <c r="F231" s="410">
        <v>133</v>
      </c>
      <c r="G231" s="132" t="s">
        <v>668</v>
      </c>
      <c r="H231" s="409">
        <f t="shared" si="3"/>
        <v>133</v>
      </c>
    </row>
    <row r="232" spans="1:8" x14ac:dyDescent="0.2">
      <c r="A232" s="514"/>
      <c r="B232" s="128" t="s">
        <v>1106</v>
      </c>
      <c r="C232" s="109" t="s">
        <v>184</v>
      </c>
      <c r="D232" s="129" t="s">
        <v>1107</v>
      </c>
      <c r="E232" s="80">
        <v>19</v>
      </c>
      <c r="F232" s="410">
        <v>135</v>
      </c>
      <c r="G232" s="133">
        <v>1</v>
      </c>
      <c r="H232" s="409">
        <f t="shared" si="3"/>
        <v>136</v>
      </c>
    </row>
    <row r="233" spans="1:8" x14ac:dyDescent="0.2">
      <c r="A233" s="514"/>
      <c r="B233" s="128" t="s">
        <v>1108</v>
      </c>
      <c r="C233" s="109" t="s">
        <v>184</v>
      </c>
      <c r="D233" s="129" t="s">
        <v>1109</v>
      </c>
      <c r="E233" s="80">
        <v>28</v>
      </c>
      <c r="F233" s="410">
        <v>96</v>
      </c>
      <c r="G233" s="133">
        <v>1</v>
      </c>
      <c r="H233" s="409">
        <f t="shared" si="3"/>
        <v>97</v>
      </c>
    </row>
    <row r="234" spans="1:8" x14ac:dyDescent="0.2">
      <c r="A234" s="514"/>
      <c r="B234" s="128" t="s">
        <v>1110</v>
      </c>
      <c r="C234" s="109" t="s">
        <v>184</v>
      </c>
      <c r="D234" s="129" t="s">
        <v>1111</v>
      </c>
      <c r="E234" s="80">
        <v>32</v>
      </c>
      <c r="F234" s="410">
        <v>351</v>
      </c>
      <c r="G234" s="133">
        <v>4</v>
      </c>
      <c r="H234" s="409">
        <f t="shared" si="3"/>
        <v>355</v>
      </c>
    </row>
    <row r="235" spans="1:8" x14ac:dyDescent="0.2">
      <c r="A235" s="514"/>
      <c r="B235" s="128" t="s">
        <v>1112</v>
      </c>
      <c r="C235" s="109" t="s">
        <v>184</v>
      </c>
      <c r="D235" s="129" t="s">
        <v>1113</v>
      </c>
      <c r="E235" s="80">
        <v>19</v>
      </c>
      <c r="F235" s="410">
        <v>76</v>
      </c>
      <c r="G235" s="132" t="s">
        <v>668</v>
      </c>
      <c r="H235" s="409">
        <f t="shared" si="3"/>
        <v>76</v>
      </c>
    </row>
    <row r="236" spans="1:8" x14ac:dyDescent="0.2">
      <c r="A236" s="514"/>
      <c r="B236" s="128" t="s">
        <v>1114</v>
      </c>
      <c r="C236" s="109" t="s">
        <v>184</v>
      </c>
      <c r="D236" s="129" t="s">
        <v>1115</v>
      </c>
      <c r="E236" s="80">
        <v>26</v>
      </c>
      <c r="F236" s="410">
        <v>90</v>
      </c>
      <c r="G236" s="132" t="s">
        <v>668</v>
      </c>
      <c r="H236" s="409">
        <f t="shared" si="3"/>
        <v>90</v>
      </c>
    </row>
    <row r="237" spans="1:8" x14ac:dyDescent="0.2">
      <c r="A237" s="514"/>
      <c r="B237" s="128" t="s">
        <v>1116</v>
      </c>
      <c r="C237" s="109" t="s">
        <v>184</v>
      </c>
      <c r="D237" s="129" t="s">
        <v>1117</v>
      </c>
      <c r="E237" s="80">
        <v>3</v>
      </c>
      <c r="F237" s="410">
        <v>3</v>
      </c>
      <c r="G237" s="132" t="s">
        <v>668</v>
      </c>
      <c r="H237" s="409">
        <f t="shared" si="3"/>
        <v>3</v>
      </c>
    </row>
    <row r="238" spans="1:8" x14ac:dyDescent="0.2">
      <c r="A238" s="514"/>
      <c r="B238" s="128" t="s">
        <v>1118</v>
      </c>
      <c r="C238" s="109" t="s">
        <v>184</v>
      </c>
      <c r="D238" s="129" t="s">
        <v>1119</v>
      </c>
      <c r="E238" s="80">
        <v>1</v>
      </c>
      <c r="F238" s="410">
        <v>1</v>
      </c>
      <c r="G238" s="132" t="s">
        <v>668</v>
      </c>
      <c r="H238" s="409">
        <f t="shared" si="3"/>
        <v>1</v>
      </c>
    </row>
    <row r="239" spans="1:8" x14ac:dyDescent="0.2">
      <c r="A239" s="514"/>
      <c r="B239" s="128" t="s">
        <v>1120</v>
      </c>
      <c r="C239" s="109" t="s">
        <v>184</v>
      </c>
      <c r="D239" s="129" t="s">
        <v>1121</v>
      </c>
      <c r="E239" s="80">
        <v>11</v>
      </c>
      <c r="F239" s="410">
        <v>287</v>
      </c>
      <c r="G239" s="132" t="s">
        <v>668</v>
      </c>
      <c r="H239" s="409">
        <f t="shared" si="3"/>
        <v>287</v>
      </c>
    </row>
    <row r="240" spans="1:8" x14ac:dyDescent="0.2">
      <c r="A240" s="514"/>
      <c r="B240" s="128" t="s">
        <v>1122</v>
      </c>
      <c r="C240" s="106" t="s">
        <v>103</v>
      </c>
      <c r="D240" s="129" t="s">
        <v>1123</v>
      </c>
      <c r="E240" s="80">
        <v>54</v>
      </c>
      <c r="F240" s="410">
        <v>1558</v>
      </c>
      <c r="G240" s="133">
        <v>34</v>
      </c>
      <c r="H240" s="409">
        <f t="shared" si="3"/>
        <v>1592</v>
      </c>
    </row>
    <row r="241" spans="1:8" x14ac:dyDescent="0.2">
      <c r="A241" s="514"/>
      <c r="B241" s="128" t="s">
        <v>1124</v>
      </c>
      <c r="C241" s="106" t="s">
        <v>103</v>
      </c>
      <c r="D241" s="129" t="s">
        <v>1125</v>
      </c>
      <c r="E241" s="80">
        <v>36</v>
      </c>
      <c r="F241" s="410">
        <v>95</v>
      </c>
      <c r="G241" s="132" t="s">
        <v>668</v>
      </c>
      <c r="H241" s="409">
        <f t="shared" si="3"/>
        <v>95</v>
      </c>
    </row>
    <row r="242" spans="1:8" x14ac:dyDescent="0.2">
      <c r="A242" s="514"/>
      <c r="B242" s="128" t="s">
        <v>1126</v>
      </c>
      <c r="C242" s="106" t="s">
        <v>103</v>
      </c>
      <c r="D242" s="129" t="s">
        <v>1127</v>
      </c>
      <c r="E242" s="80">
        <v>53</v>
      </c>
      <c r="F242" s="410">
        <v>694</v>
      </c>
      <c r="G242" s="133">
        <v>7</v>
      </c>
      <c r="H242" s="409">
        <f t="shared" si="3"/>
        <v>701</v>
      </c>
    </row>
    <row r="243" spans="1:8" x14ac:dyDescent="0.2">
      <c r="A243" s="514"/>
      <c r="B243" s="128" t="s">
        <v>1128</v>
      </c>
      <c r="C243" s="106" t="s">
        <v>103</v>
      </c>
      <c r="D243" s="129" t="s">
        <v>1129</v>
      </c>
      <c r="E243" s="80">
        <v>64</v>
      </c>
      <c r="F243" s="410">
        <v>1864</v>
      </c>
      <c r="G243" s="133">
        <v>37</v>
      </c>
      <c r="H243" s="409">
        <f t="shared" si="3"/>
        <v>1901</v>
      </c>
    </row>
    <row r="244" spans="1:8" x14ac:dyDescent="0.2">
      <c r="A244" s="514"/>
      <c r="B244" s="128" t="s">
        <v>1130</v>
      </c>
      <c r="C244" s="106" t="s">
        <v>103</v>
      </c>
      <c r="D244" s="129" t="s">
        <v>1131</v>
      </c>
      <c r="E244" s="80">
        <v>58</v>
      </c>
      <c r="F244" s="410">
        <v>964</v>
      </c>
      <c r="G244" s="133">
        <v>8</v>
      </c>
      <c r="H244" s="409">
        <f t="shared" si="3"/>
        <v>972</v>
      </c>
    </row>
    <row r="245" spans="1:8" x14ac:dyDescent="0.2">
      <c r="A245" s="514"/>
      <c r="B245" s="128" t="s">
        <v>1132</v>
      </c>
      <c r="C245" s="106" t="s">
        <v>103</v>
      </c>
      <c r="D245" s="129" t="s">
        <v>1133</v>
      </c>
      <c r="E245" s="80">
        <v>59</v>
      </c>
      <c r="F245" s="410">
        <v>1101</v>
      </c>
      <c r="G245" s="133">
        <v>34</v>
      </c>
      <c r="H245" s="409">
        <f t="shared" si="3"/>
        <v>1135</v>
      </c>
    </row>
    <row r="246" spans="1:8" x14ac:dyDescent="0.2">
      <c r="A246" s="514"/>
      <c r="B246" s="128" t="s">
        <v>1134</v>
      </c>
      <c r="C246" s="106" t="s">
        <v>103</v>
      </c>
      <c r="D246" s="129" t="s">
        <v>1135</v>
      </c>
      <c r="E246" s="80">
        <v>18</v>
      </c>
      <c r="F246" s="410">
        <v>30</v>
      </c>
      <c r="G246" s="132" t="s">
        <v>668</v>
      </c>
      <c r="H246" s="409">
        <f t="shared" si="3"/>
        <v>30</v>
      </c>
    </row>
    <row r="247" spans="1:8" x14ac:dyDescent="0.2">
      <c r="A247" s="514"/>
      <c r="B247" s="128" t="s">
        <v>1136</v>
      </c>
      <c r="C247" s="106" t="s">
        <v>103</v>
      </c>
      <c r="D247" s="129" t="s">
        <v>1137</v>
      </c>
      <c r="E247" s="80">
        <v>55</v>
      </c>
      <c r="F247" s="410">
        <v>299</v>
      </c>
      <c r="G247" s="133">
        <v>2</v>
      </c>
      <c r="H247" s="409">
        <f t="shared" si="3"/>
        <v>301</v>
      </c>
    </row>
    <row r="248" spans="1:8" x14ac:dyDescent="0.2">
      <c r="A248" s="514"/>
      <c r="B248" s="128" t="s">
        <v>1138</v>
      </c>
      <c r="C248" s="106" t="s">
        <v>103</v>
      </c>
      <c r="D248" s="129" t="s">
        <v>1139</v>
      </c>
      <c r="E248" s="80">
        <v>41</v>
      </c>
      <c r="F248" s="410">
        <v>151</v>
      </c>
      <c r="G248" s="132" t="s">
        <v>668</v>
      </c>
      <c r="H248" s="409">
        <f t="shared" si="3"/>
        <v>151</v>
      </c>
    </row>
    <row r="249" spans="1:8" x14ac:dyDescent="0.2">
      <c r="A249" s="514"/>
      <c r="B249" s="128" t="s">
        <v>1140</v>
      </c>
      <c r="C249" s="106" t="s">
        <v>103</v>
      </c>
      <c r="D249" s="129" t="s">
        <v>1141</v>
      </c>
      <c r="E249" s="80">
        <v>47</v>
      </c>
      <c r="F249" s="410">
        <v>136</v>
      </c>
      <c r="G249" s="133">
        <v>8</v>
      </c>
      <c r="H249" s="409">
        <f t="shared" si="3"/>
        <v>144</v>
      </c>
    </row>
    <row r="250" spans="1:8" x14ac:dyDescent="0.2">
      <c r="A250" s="514"/>
      <c r="B250" s="128" t="s">
        <v>1142</v>
      </c>
      <c r="C250" s="106" t="s">
        <v>103</v>
      </c>
      <c r="D250" s="129" t="s">
        <v>1143</v>
      </c>
      <c r="E250" s="80">
        <v>66</v>
      </c>
      <c r="F250" s="410">
        <v>1118</v>
      </c>
      <c r="G250" s="132" t="s">
        <v>668</v>
      </c>
      <c r="H250" s="409">
        <f t="shared" si="3"/>
        <v>1118</v>
      </c>
    </row>
    <row r="251" spans="1:8" x14ac:dyDescent="0.2">
      <c r="A251" s="514"/>
      <c r="B251" s="128" t="s">
        <v>1144</v>
      </c>
      <c r="C251" s="106" t="s">
        <v>103</v>
      </c>
      <c r="D251" s="129" t="s">
        <v>1145</v>
      </c>
      <c r="E251" s="80">
        <v>35</v>
      </c>
      <c r="F251" s="410">
        <v>90</v>
      </c>
      <c r="G251" s="133">
        <v>3</v>
      </c>
      <c r="H251" s="409">
        <f t="shared" si="3"/>
        <v>93</v>
      </c>
    </row>
    <row r="252" spans="1:8" x14ac:dyDescent="0.2">
      <c r="A252" s="514"/>
      <c r="B252" s="128" t="s">
        <v>1146</v>
      </c>
      <c r="C252" s="107" t="s">
        <v>131</v>
      </c>
      <c r="D252" s="129" t="s">
        <v>1147</v>
      </c>
      <c r="E252" s="80">
        <v>60</v>
      </c>
      <c r="F252" s="410">
        <v>3956</v>
      </c>
      <c r="G252" s="133">
        <v>11</v>
      </c>
      <c r="H252" s="409">
        <f t="shared" si="3"/>
        <v>3967</v>
      </c>
    </row>
    <row r="253" spans="1:8" x14ac:dyDescent="0.2">
      <c r="A253" s="514"/>
      <c r="B253" s="128" t="s">
        <v>1148</v>
      </c>
      <c r="C253" s="107" t="s">
        <v>131</v>
      </c>
      <c r="D253" s="129" t="s">
        <v>1149</v>
      </c>
      <c r="E253" s="80">
        <v>76</v>
      </c>
      <c r="F253" s="410">
        <v>4532</v>
      </c>
      <c r="G253" s="133">
        <v>242</v>
      </c>
      <c r="H253" s="409">
        <f t="shared" si="3"/>
        <v>4774</v>
      </c>
    </row>
    <row r="254" spans="1:8" x14ac:dyDescent="0.2">
      <c r="A254" s="514"/>
      <c r="B254" s="128" t="s">
        <v>1150</v>
      </c>
      <c r="C254" s="107" t="s">
        <v>131</v>
      </c>
      <c r="D254" s="129" t="s">
        <v>1151</v>
      </c>
      <c r="E254" s="80">
        <v>78</v>
      </c>
      <c r="F254" s="410">
        <v>2442</v>
      </c>
      <c r="G254" s="133">
        <v>125</v>
      </c>
      <c r="H254" s="409">
        <f t="shared" si="3"/>
        <v>2567</v>
      </c>
    </row>
    <row r="255" spans="1:8" x14ac:dyDescent="0.2">
      <c r="A255" s="514"/>
      <c r="B255" s="128" t="s">
        <v>1152</v>
      </c>
      <c r="C255" s="107" t="s">
        <v>131</v>
      </c>
      <c r="D255" s="129" t="s">
        <v>1153</v>
      </c>
      <c r="E255" s="80">
        <v>88</v>
      </c>
      <c r="F255" s="410">
        <v>16325</v>
      </c>
      <c r="G255" s="133">
        <v>1261</v>
      </c>
      <c r="H255" s="409">
        <f t="shared" si="3"/>
        <v>17586</v>
      </c>
    </row>
    <row r="256" spans="1:8" x14ac:dyDescent="0.2">
      <c r="A256" s="514"/>
      <c r="B256" s="128" t="s">
        <v>1154</v>
      </c>
      <c r="C256" s="107" t="s">
        <v>131</v>
      </c>
      <c r="D256" s="129" t="s">
        <v>1155</v>
      </c>
      <c r="E256" s="80">
        <v>75</v>
      </c>
      <c r="F256" s="410">
        <v>12837</v>
      </c>
      <c r="G256" s="133">
        <v>884</v>
      </c>
      <c r="H256" s="409">
        <f t="shared" si="3"/>
        <v>13721</v>
      </c>
    </row>
    <row r="257" spans="1:8" x14ac:dyDescent="0.2">
      <c r="A257" s="514"/>
      <c r="B257" s="128" t="s">
        <v>1156</v>
      </c>
      <c r="C257" s="107" t="s">
        <v>131</v>
      </c>
      <c r="D257" s="129" t="s">
        <v>1157</v>
      </c>
      <c r="E257" s="80">
        <v>23</v>
      </c>
      <c r="F257" s="410">
        <v>56</v>
      </c>
      <c r="G257" s="133">
        <v>33</v>
      </c>
      <c r="H257" s="409">
        <f t="shared" si="3"/>
        <v>89</v>
      </c>
    </row>
    <row r="258" spans="1:8" x14ac:dyDescent="0.2">
      <c r="A258" s="514"/>
      <c r="B258" s="128" t="s">
        <v>1158</v>
      </c>
      <c r="C258" s="107" t="s">
        <v>131</v>
      </c>
      <c r="D258" s="129" t="s">
        <v>1159</v>
      </c>
      <c r="E258" s="80">
        <v>55</v>
      </c>
      <c r="F258" s="410">
        <v>596</v>
      </c>
      <c r="G258" s="133">
        <v>17</v>
      </c>
      <c r="H258" s="409">
        <f t="shared" si="3"/>
        <v>613</v>
      </c>
    </row>
    <row r="259" spans="1:8" x14ac:dyDescent="0.2">
      <c r="A259" s="514" t="s">
        <v>591</v>
      </c>
      <c r="B259" s="128" t="s">
        <v>1160</v>
      </c>
      <c r="C259" s="109" t="s">
        <v>184</v>
      </c>
      <c r="D259" s="129" t="s">
        <v>1161</v>
      </c>
      <c r="E259" s="80">
        <v>16</v>
      </c>
      <c r="F259" s="410">
        <v>79</v>
      </c>
      <c r="G259" s="133">
        <v>8</v>
      </c>
      <c r="H259" s="409">
        <f t="shared" ref="H259:H322" si="4">SUM(F259,G259)</f>
        <v>87</v>
      </c>
    </row>
    <row r="260" spans="1:8" x14ac:dyDescent="0.2">
      <c r="A260" s="514"/>
      <c r="B260" s="128" t="s">
        <v>1162</v>
      </c>
      <c r="C260" s="109" t="s">
        <v>184</v>
      </c>
      <c r="D260" s="129" t="s">
        <v>1163</v>
      </c>
      <c r="E260" s="80">
        <v>14</v>
      </c>
      <c r="F260" s="410">
        <v>141</v>
      </c>
      <c r="G260" s="133">
        <v>5</v>
      </c>
      <c r="H260" s="409">
        <f t="shared" si="4"/>
        <v>146</v>
      </c>
    </row>
    <row r="261" spans="1:8" x14ac:dyDescent="0.2">
      <c r="A261" s="514"/>
      <c r="B261" s="128" t="s">
        <v>1164</v>
      </c>
      <c r="C261" s="109" t="s">
        <v>184</v>
      </c>
      <c r="D261" s="129" t="s">
        <v>1165</v>
      </c>
      <c r="E261" s="80">
        <v>18</v>
      </c>
      <c r="F261" s="410">
        <v>504</v>
      </c>
      <c r="G261" s="133">
        <v>31</v>
      </c>
      <c r="H261" s="409">
        <f t="shared" si="4"/>
        <v>535</v>
      </c>
    </row>
    <row r="262" spans="1:8" x14ac:dyDescent="0.2">
      <c r="A262" s="514"/>
      <c r="B262" s="128" t="s">
        <v>1166</v>
      </c>
      <c r="C262" s="109" t="s">
        <v>184</v>
      </c>
      <c r="D262" s="129" t="s">
        <v>1167</v>
      </c>
      <c r="E262" s="80">
        <v>11</v>
      </c>
      <c r="F262" s="410">
        <v>251</v>
      </c>
      <c r="G262" s="133">
        <v>9</v>
      </c>
      <c r="H262" s="409">
        <f t="shared" si="4"/>
        <v>260</v>
      </c>
    </row>
    <row r="263" spans="1:8" x14ac:dyDescent="0.2">
      <c r="A263" s="514"/>
      <c r="B263" s="128" t="s">
        <v>1168</v>
      </c>
      <c r="C263" s="109" t="s">
        <v>184</v>
      </c>
      <c r="D263" s="129" t="s">
        <v>1169</v>
      </c>
      <c r="E263" s="80">
        <v>17</v>
      </c>
      <c r="F263" s="410">
        <v>153</v>
      </c>
      <c r="G263" s="133">
        <v>10</v>
      </c>
      <c r="H263" s="409">
        <f t="shared" si="4"/>
        <v>163</v>
      </c>
    </row>
    <row r="264" spans="1:8" x14ac:dyDescent="0.2">
      <c r="A264" s="514"/>
      <c r="B264" s="128" t="s">
        <v>1170</v>
      </c>
      <c r="C264" s="109" t="s">
        <v>184</v>
      </c>
      <c r="D264" s="129" t="s">
        <v>1171</v>
      </c>
      <c r="E264" s="80">
        <v>4</v>
      </c>
      <c r="F264" s="410">
        <v>5</v>
      </c>
      <c r="G264" s="132" t="s">
        <v>668</v>
      </c>
      <c r="H264" s="409">
        <f t="shared" si="4"/>
        <v>5</v>
      </c>
    </row>
    <row r="265" spans="1:8" x14ac:dyDescent="0.2">
      <c r="A265" s="514"/>
      <c r="B265" s="128" t="s">
        <v>1172</v>
      </c>
      <c r="C265" s="109" t="s">
        <v>184</v>
      </c>
      <c r="D265" s="129" t="s">
        <v>1173</v>
      </c>
      <c r="E265" s="80">
        <v>17</v>
      </c>
      <c r="F265" s="410">
        <v>109</v>
      </c>
      <c r="G265" s="133">
        <v>3</v>
      </c>
      <c r="H265" s="409">
        <f t="shared" si="4"/>
        <v>112</v>
      </c>
    </row>
    <row r="266" spans="1:8" x14ac:dyDescent="0.2">
      <c r="A266" s="514"/>
      <c r="B266" s="128" t="s">
        <v>1174</v>
      </c>
      <c r="C266" s="109" t="s">
        <v>184</v>
      </c>
      <c r="D266" s="129" t="s">
        <v>1175</v>
      </c>
      <c r="E266" s="80">
        <v>4</v>
      </c>
      <c r="F266" s="410">
        <v>5</v>
      </c>
      <c r="G266" s="133">
        <v>3</v>
      </c>
      <c r="H266" s="409">
        <f t="shared" si="4"/>
        <v>8</v>
      </c>
    </row>
    <row r="267" spans="1:8" x14ac:dyDescent="0.2">
      <c r="A267" s="514"/>
      <c r="B267" s="128" t="s">
        <v>1176</v>
      </c>
      <c r="C267" s="109" t="s">
        <v>184</v>
      </c>
      <c r="D267" s="129" t="s">
        <v>1177</v>
      </c>
      <c r="E267" s="80">
        <v>13</v>
      </c>
      <c r="F267" s="410">
        <v>88</v>
      </c>
      <c r="G267" s="133">
        <v>12</v>
      </c>
      <c r="H267" s="409">
        <f t="shared" si="4"/>
        <v>100</v>
      </c>
    </row>
    <row r="268" spans="1:8" x14ac:dyDescent="0.2">
      <c r="A268" s="514"/>
      <c r="B268" s="128" t="s">
        <v>1178</v>
      </c>
      <c r="C268" s="109" t="s">
        <v>184</v>
      </c>
      <c r="D268" s="129" t="s">
        <v>1179</v>
      </c>
      <c r="E268" s="80">
        <v>11</v>
      </c>
      <c r="F268" s="410">
        <v>869</v>
      </c>
      <c r="G268" s="133">
        <v>110</v>
      </c>
      <c r="H268" s="409">
        <f t="shared" si="4"/>
        <v>979</v>
      </c>
    </row>
    <row r="269" spans="1:8" x14ac:dyDescent="0.2">
      <c r="A269" s="514"/>
      <c r="B269" s="128" t="s">
        <v>1180</v>
      </c>
      <c r="C269" s="109" t="s">
        <v>184</v>
      </c>
      <c r="D269" s="129" t="s">
        <v>1181</v>
      </c>
      <c r="E269" s="80">
        <v>20</v>
      </c>
      <c r="F269" s="410">
        <v>87</v>
      </c>
      <c r="G269" s="133">
        <v>5</v>
      </c>
      <c r="H269" s="409">
        <f t="shared" si="4"/>
        <v>92</v>
      </c>
    </row>
    <row r="270" spans="1:8" x14ac:dyDescent="0.2">
      <c r="A270" s="514"/>
      <c r="B270" s="128" t="s">
        <v>1182</v>
      </c>
      <c r="C270" s="109" t="s">
        <v>184</v>
      </c>
      <c r="D270" s="129" t="s">
        <v>1183</v>
      </c>
      <c r="E270" s="80">
        <v>2</v>
      </c>
      <c r="F270" s="410">
        <v>34</v>
      </c>
      <c r="G270" s="133">
        <v>2</v>
      </c>
      <c r="H270" s="409">
        <f t="shared" si="4"/>
        <v>36</v>
      </c>
    </row>
    <row r="271" spans="1:8" x14ac:dyDescent="0.2">
      <c r="A271" s="514"/>
      <c r="B271" s="128" t="s">
        <v>1184</v>
      </c>
      <c r="C271" s="106" t="s">
        <v>103</v>
      </c>
      <c r="D271" s="129" t="s">
        <v>1185</v>
      </c>
      <c r="E271" s="80">
        <v>18</v>
      </c>
      <c r="F271" s="410">
        <v>67</v>
      </c>
      <c r="G271" s="133">
        <v>3</v>
      </c>
      <c r="H271" s="409">
        <f t="shared" si="4"/>
        <v>70</v>
      </c>
    </row>
    <row r="272" spans="1:8" x14ac:dyDescent="0.2">
      <c r="A272" s="514"/>
      <c r="B272" s="128" t="s">
        <v>1186</v>
      </c>
      <c r="C272" s="106" t="s">
        <v>103</v>
      </c>
      <c r="D272" s="129" t="s">
        <v>1187</v>
      </c>
      <c r="E272" s="80">
        <v>3</v>
      </c>
      <c r="F272" s="410">
        <v>3</v>
      </c>
      <c r="G272" s="132" t="s">
        <v>668</v>
      </c>
      <c r="H272" s="409">
        <f t="shared" si="4"/>
        <v>3</v>
      </c>
    </row>
    <row r="273" spans="1:8" x14ac:dyDescent="0.2">
      <c r="A273" s="514"/>
      <c r="B273" s="128" t="s">
        <v>1188</v>
      </c>
      <c r="C273" s="106" t="s">
        <v>103</v>
      </c>
      <c r="D273" s="129" t="s">
        <v>1189</v>
      </c>
      <c r="E273" s="80">
        <v>14</v>
      </c>
      <c r="F273" s="410">
        <v>224</v>
      </c>
      <c r="G273" s="133">
        <v>19</v>
      </c>
      <c r="H273" s="409">
        <f t="shared" si="4"/>
        <v>243</v>
      </c>
    </row>
    <row r="274" spans="1:8" x14ac:dyDescent="0.2">
      <c r="A274" s="514"/>
      <c r="B274" s="128" t="s">
        <v>1190</v>
      </c>
      <c r="C274" s="106" t="s">
        <v>103</v>
      </c>
      <c r="D274" s="129" t="s">
        <v>1191</v>
      </c>
      <c r="E274" s="80">
        <v>13</v>
      </c>
      <c r="F274" s="410">
        <v>68</v>
      </c>
      <c r="G274" s="133">
        <v>6</v>
      </c>
      <c r="H274" s="409">
        <f t="shared" si="4"/>
        <v>74</v>
      </c>
    </row>
    <row r="275" spans="1:8" x14ac:dyDescent="0.2">
      <c r="A275" s="514"/>
      <c r="B275" s="128" t="s">
        <v>1192</v>
      </c>
      <c r="C275" s="106" t="s">
        <v>103</v>
      </c>
      <c r="D275" s="129" t="s">
        <v>1193</v>
      </c>
      <c r="E275" s="80">
        <v>21</v>
      </c>
      <c r="F275" s="410">
        <v>1647</v>
      </c>
      <c r="G275" s="133">
        <v>22</v>
      </c>
      <c r="H275" s="409">
        <f t="shared" si="4"/>
        <v>1669</v>
      </c>
    </row>
    <row r="276" spans="1:8" x14ac:dyDescent="0.2">
      <c r="A276" s="514"/>
      <c r="B276" s="128" t="s">
        <v>1194</v>
      </c>
      <c r="C276" s="106" t="s">
        <v>103</v>
      </c>
      <c r="D276" s="129" t="s">
        <v>1195</v>
      </c>
      <c r="E276" s="80">
        <v>25</v>
      </c>
      <c r="F276" s="410">
        <v>3759</v>
      </c>
      <c r="G276" s="133">
        <v>92</v>
      </c>
      <c r="H276" s="409">
        <f t="shared" si="4"/>
        <v>3851</v>
      </c>
    </row>
    <row r="277" spans="1:8" x14ac:dyDescent="0.2">
      <c r="A277" s="514"/>
      <c r="B277" s="128" t="s">
        <v>1196</v>
      </c>
      <c r="C277" s="106" t="s">
        <v>103</v>
      </c>
      <c r="D277" s="129" t="s">
        <v>1197</v>
      </c>
      <c r="E277" s="80">
        <v>17</v>
      </c>
      <c r="F277" s="410">
        <v>43</v>
      </c>
      <c r="G277" s="133">
        <v>1</v>
      </c>
      <c r="H277" s="409">
        <f t="shared" si="4"/>
        <v>44</v>
      </c>
    </row>
    <row r="278" spans="1:8" x14ac:dyDescent="0.2">
      <c r="A278" s="514"/>
      <c r="B278" s="128" t="s">
        <v>1198</v>
      </c>
      <c r="C278" s="106" t="s">
        <v>103</v>
      </c>
      <c r="D278" s="129" t="s">
        <v>1199</v>
      </c>
      <c r="E278" s="80">
        <v>30</v>
      </c>
      <c r="F278" s="410">
        <v>638</v>
      </c>
      <c r="G278" s="133">
        <v>20</v>
      </c>
      <c r="H278" s="409">
        <f t="shared" si="4"/>
        <v>658</v>
      </c>
    </row>
    <row r="279" spans="1:8" x14ac:dyDescent="0.2">
      <c r="A279" s="514"/>
      <c r="B279" s="128" t="s">
        <v>1200</v>
      </c>
      <c r="C279" s="106" t="s">
        <v>103</v>
      </c>
      <c r="D279" s="129" t="s">
        <v>1201</v>
      </c>
      <c r="E279" s="80">
        <v>57</v>
      </c>
      <c r="F279" s="410">
        <v>949</v>
      </c>
      <c r="G279" s="133">
        <v>106</v>
      </c>
      <c r="H279" s="409">
        <f t="shared" si="4"/>
        <v>1055</v>
      </c>
    </row>
    <row r="280" spans="1:8" x14ac:dyDescent="0.2">
      <c r="A280" s="514"/>
      <c r="B280" s="128" t="s">
        <v>1202</v>
      </c>
      <c r="C280" s="107" t="s">
        <v>131</v>
      </c>
      <c r="D280" s="129" t="s">
        <v>1203</v>
      </c>
      <c r="E280" s="80">
        <v>33</v>
      </c>
      <c r="F280" s="410">
        <v>3060</v>
      </c>
      <c r="G280" s="133">
        <v>102</v>
      </c>
      <c r="H280" s="409">
        <f t="shared" si="4"/>
        <v>3162</v>
      </c>
    </row>
    <row r="281" spans="1:8" x14ac:dyDescent="0.2">
      <c r="A281" s="514"/>
      <c r="B281" s="128" t="s">
        <v>1204</v>
      </c>
      <c r="C281" s="107" t="s">
        <v>131</v>
      </c>
      <c r="D281" s="129" t="s">
        <v>1205</v>
      </c>
      <c r="E281" s="80">
        <v>31</v>
      </c>
      <c r="F281" s="410">
        <v>520</v>
      </c>
      <c r="G281" s="133">
        <v>60</v>
      </c>
      <c r="H281" s="409">
        <f t="shared" si="4"/>
        <v>580</v>
      </c>
    </row>
    <row r="282" spans="1:8" x14ac:dyDescent="0.2">
      <c r="A282" s="514"/>
      <c r="B282" s="128" t="s">
        <v>1206</v>
      </c>
      <c r="C282" s="107" t="s">
        <v>131</v>
      </c>
      <c r="D282" s="129" t="s">
        <v>1207</v>
      </c>
      <c r="E282" s="80">
        <v>22</v>
      </c>
      <c r="F282" s="410">
        <v>1496</v>
      </c>
      <c r="G282" s="133">
        <v>61</v>
      </c>
      <c r="H282" s="409">
        <f t="shared" si="4"/>
        <v>1557</v>
      </c>
    </row>
    <row r="283" spans="1:8" x14ac:dyDescent="0.2">
      <c r="A283" s="514"/>
      <c r="B283" s="128" t="s">
        <v>1208</v>
      </c>
      <c r="C283" s="107" t="s">
        <v>131</v>
      </c>
      <c r="D283" s="129" t="s">
        <v>1209</v>
      </c>
      <c r="E283" s="80">
        <v>37</v>
      </c>
      <c r="F283" s="410">
        <v>1546</v>
      </c>
      <c r="G283" s="133">
        <v>144</v>
      </c>
      <c r="H283" s="409">
        <f t="shared" si="4"/>
        <v>1690</v>
      </c>
    </row>
    <row r="284" spans="1:8" x14ac:dyDescent="0.2">
      <c r="A284" s="514"/>
      <c r="B284" s="128" t="s">
        <v>1210</v>
      </c>
      <c r="C284" s="107" t="s">
        <v>131</v>
      </c>
      <c r="D284" s="129" t="s">
        <v>1211</v>
      </c>
      <c r="E284" s="80">
        <v>21</v>
      </c>
      <c r="F284" s="410">
        <v>1369</v>
      </c>
      <c r="G284" s="133">
        <v>68</v>
      </c>
      <c r="H284" s="409">
        <f t="shared" si="4"/>
        <v>1437</v>
      </c>
    </row>
    <row r="285" spans="1:8" x14ac:dyDescent="0.2">
      <c r="A285" s="514"/>
      <c r="B285" s="128" t="s">
        <v>1212</v>
      </c>
      <c r="C285" s="107" t="s">
        <v>131</v>
      </c>
      <c r="D285" s="129" t="s">
        <v>1213</v>
      </c>
      <c r="E285" s="80">
        <v>43</v>
      </c>
      <c r="F285" s="410">
        <v>5027</v>
      </c>
      <c r="G285" s="133">
        <v>398</v>
      </c>
      <c r="H285" s="409">
        <f t="shared" si="4"/>
        <v>5425</v>
      </c>
    </row>
    <row r="286" spans="1:8" x14ac:dyDescent="0.2">
      <c r="A286" s="514"/>
      <c r="B286" s="128" t="s">
        <v>1214</v>
      </c>
      <c r="C286" s="107" t="s">
        <v>131</v>
      </c>
      <c r="D286" s="129" t="s">
        <v>1215</v>
      </c>
      <c r="E286" s="80">
        <v>43</v>
      </c>
      <c r="F286" s="410">
        <v>8287</v>
      </c>
      <c r="G286" s="133">
        <v>516</v>
      </c>
      <c r="H286" s="409">
        <f t="shared" si="4"/>
        <v>8803</v>
      </c>
    </row>
    <row r="287" spans="1:8" x14ac:dyDescent="0.2">
      <c r="A287" s="514"/>
      <c r="B287" s="128" t="s">
        <v>1216</v>
      </c>
      <c r="C287" s="107" t="s">
        <v>131</v>
      </c>
      <c r="D287" s="129" t="s">
        <v>1217</v>
      </c>
      <c r="E287" s="80">
        <v>38</v>
      </c>
      <c r="F287" s="410">
        <v>1280</v>
      </c>
      <c r="G287" s="133">
        <v>54</v>
      </c>
      <c r="H287" s="409">
        <f t="shared" si="4"/>
        <v>1334</v>
      </c>
    </row>
    <row r="288" spans="1:8" x14ac:dyDescent="0.2">
      <c r="A288" s="514"/>
      <c r="B288" s="128" t="s">
        <v>1218</v>
      </c>
      <c r="C288" s="107" t="s">
        <v>131</v>
      </c>
      <c r="D288" s="129" t="s">
        <v>1219</v>
      </c>
      <c r="E288" s="80">
        <v>21</v>
      </c>
      <c r="F288" s="410">
        <v>2464</v>
      </c>
      <c r="G288" s="133">
        <v>140</v>
      </c>
      <c r="H288" s="409">
        <f t="shared" si="4"/>
        <v>2604</v>
      </c>
    </row>
    <row r="289" spans="1:8" x14ac:dyDescent="0.2">
      <c r="A289" s="514"/>
      <c r="B289" s="128" t="s">
        <v>1220</v>
      </c>
      <c r="C289" s="107" t="s">
        <v>131</v>
      </c>
      <c r="D289" s="129" t="s">
        <v>1221</v>
      </c>
      <c r="E289" s="80">
        <v>64</v>
      </c>
      <c r="F289" s="410">
        <v>6468</v>
      </c>
      <c r="G289" s="133">
        <v>315</v>
      </c>
      <c r="H289" s="409">
        <f t="shared" si="4"/>
        <v>6783</v>
      </c>
    </row>
    <row r="290" spans="1:8" x14ac:dyDescent="0.2">
      <c r="A290" s="514" t="s">
        <v>592</v>
      </c>
      <c r="B290" s="128" t="s">
        <v>1222</v>
      </c>
      <c r="C290" s="105" t="s">
        <v>81</v>
      </c>
      <c r="D290" s="129" t="s">
        <v>1223</v>
      </c>
      <c r="E290" s="80">
        <v>2</v>
      </c>
      <c r="F290" s="410">
        <v>4</v>
      </c>
      <c r="G290" s="132" t="s">
        <v>668</v>
      </c>
      <c r="H290" s="409">
        <f t="shared" si="4"/>
        <v>4</v>
      </c>
    </row>
    <row r="291" spans="1:8" x14ac:dyDescent="0.2">
      <c r="A291" s="514"/>
      <c r="B291" s="128" t="s">
        <v>1224</v>
      </c>
      <c r="C291" s="105" t="s">
        <v>81</v>
      </c>
      <c r="D291" s="129" t="s">
        <v>1225</v>
      </c>
      <c r="E291" s="80">
        <v>2</v>
      </c>
      <c r="F291" s="410">
        <v>2</v>
      </c>
      <c r="G291" s="132" t="s">
        <v>668</v>
      </c>
      <c r="H291" s="409">
        <f t="shared" si="4"/>
        <v>2</v>
      </c>
    </row>
    <row r="292" spans="1:8" x14ac:dyDescent="0.2">
      <c r="A292" s="514"/>
      <c r="B292" s="128" t="s">
        <v>1226</v>
      </c>
      <c r="C292" s="109" t="s">
        <v>184</v>
      </c>
      <c r="D292" s="129" t="s">
        <v>1227</v>
      </c>
      <c r="E292" s="80">
        <v>3</v>
      </c>
      <c r="F292" s="410">
        <v>3</v>
      </c>
      <c r="G292" s="132" t="s">
        <v>668</v>
      </c>
      <c r="H292" s="409">
        <f t="shared" si="4"/>
        <v>3</v>
      </c>
    </row>
    <row r="293" spans="1:8" x14ac:dyDescent="0.2">
      <c r="A293" s="514"/>
      <c r="B293" s="128" t="s">
        <v>1228</v>
      </c>
      <c r="C293" s="109" t="s">
        <v>184</v>
      </c>
      <c r="D293" s="129" t="s">
        <v>1229</v>
      </c>
      <c r="E293" s="80">
        <v>2</v>
      </c>
      <c r="F293" s="410">
        <v>2</v>
      </c>
      <c r="G293" s="133">
        <v>1</v>
      </c>
      <c r="H293" s="409">
        <f t="shared" si="4"/>
        <v>3</v>
      </c>
    </row>
    <row r="294" spans="1:8" x14ac:dyDescent="0.2">
      <c r="A294" s="514"/>
      <c r="B294" s="128" t="s">
        <v>1230</v>
      </c>
      <c r="C294" s="109" t="s">
        <v>184</v>
      </c>
      <c r="D294" s="129" t="s">
        <v>1231</v>
      </c>
      <c r="E294" s="80">
        <v>6</v>
      </c>
      <c r="F294" s="410">
        <v>12</v>
      </c>
      <c r="G294" s="133">
        <v>1</v>
      </c>
      <c r="H294" s="409">
        <f t="shared" si="4"/>
        <v>13</v>
      </c>
    </row>
    <row r="295" spans="1:8" x14ac:dyDescent="0.2">
      <c r="A295" s="514"/>
      <c r="B295" s="128" t="s">
        <v>1232</v>
      </c>
      <c r="C295" s="109" t="s">
        <v>184</v>
      </c>
      <c r="D295" s="129" t="s">
        <v>1233</v>
      </c>
      <c r="E295" s="80">
        <v>6</v>
      </c>
      <c r="F295" s="410">
        <v>141</v>
      </c>
      <c r="G295" s="133">
        <v>14</v>
      </c>
      <c r="H295" s="409">
        <f t="shared" si="4"/>
        <v>155</v>
      </c>
    </row>
    <row r="296" spans="1:8" x14ac:dyDescent="0.2">
      <c r="A296" s="514"/>
      <c r="B296" s="128" t="s">
        <v>1234</v>
      </c>
      <c r="C296" s="109" t="s">
        <v>184</v>
      </c>
      <c r="D296" s="129" t="s">
        <v>1235</v>
      </c>
      <c r="E296" s="80">
        <v>2</v>
      </c>
      <c r="F296" s="410">
        <v>4</v>
      </c>
      <c r="G296" s="133">
        <v>1</v>
      </c>
      <c r="H296" s="409">
        <f t="shared" si="4"/>
        <v>5</v>
      </c>
    </row>
    <row r="297" spans="1:8" x14ac:dyDescent="0.2">
      <c r="A297" s="514"/>
      <c r="B297" s="128" t="s">
        <v>1236</v>
      </c>
      <c r="C297" s="109" t="s">
        <v>184</v>
      </c>
      <c r="D297" s="129" t="s">
        <v>1237</v>
      </c>
      <c r="E297" s="80">
        <v>6</v>
      </c>
      <c r="F297" s="410">
        <v>42</v>
      </c>
      <c r="G297" s="133">
        <v>3</v>
      </c>
      <c r="H297" s="409">
        <f t="shared" si="4"/>
        <v>45</v>
      </c>
    </row>
    <row r="298" spans="1:8" x14ac:dyDescent="0.2">
      <c r="A298" s="514"/>
      <c r="B298" s="128" t="s">
        <v>1238</v>
      </c>
      <c r="C298" s="109" t="s">
        <v>184</v>
      </c>
      <c r="D298" s="129" t="s">
        <v>1239</v>
      </c>
      <c r="E298" s="80">
        <v>3</v>
      </c>
      <c r="F298" s="410">
        <v>3</v>
      </c>
      <c r="G298" s="132" t="s">
        <v>668</v>
      </c>
      <c r="H298" s="409">
        <f t="shared" si="4"/>
        <v>3</v>
      </c>
    </row>
    <row r="299" spans="1:8" x14ac:dyDescent="0.2">
      <c r="A299" s="514"/>
      <c r="B299" s="128" t="s">
        <v>1240</v>
      </c>
      <c r="C299" s="109" t="s">
        <v>184</v>
      </c>
      <c r="D299" s="129" t="s">
        <v>1241</v>
      </c>
      <c r="E299" s="80">
        <v>1</v>
      </c>
      <c r="F299" s="410">
        <v>1</v>
      </c>
      <c r="G299" s="132" t="s">
        <v>668</v>
      </c>
      <c r="H299" s="409">
        <f t="shared" si="4"/>
        <v>1</v>
      </c>
    </row>
    <row r="300" spans="1:8" x14ac:dyDescent="0.2">
      <c r="A300" s="514"/>
      <c r="B300" s="128" t="s">
        <v>1242</v>
      </c>
      <c r="C300" s="109" t="s">
        <v>184</v>
      </c>
      <c r="D300" s="129" t="s">
        <v>1243</v>
      </c>
      <c r="E300" s="80">
        <v>4</v>
      </c>
      <c r="F300" s="410">
        <v>4</v>
      </c>
      <c r="G300" s="132" t="s">
        <v>668</v>
      </c>
      <c r="H300" s="409">
        <f t="shared" si="4"/>
        <v>4</v>
      </c>
    </row>
    <row r="301" spans="1:8" x14ac:dyDescent="0.2">
      <c r="A301" s="514"/>
      <c r="B301" s="128" t="s">
        <v>1244</v>
      </c>
      <c r="C301" s="109" t="s">
        <v>184</v>
      </c>
      <c r="D301" s="129" t="s">
        <v>1245</v>
      </c>
      <c r="E301" s="80">
        <v>2</v>
      </c>
      <c r="F301" s="410">
        <v>2</v>
      </c>
      <c r="G301" s="133">
        <v>1</v>
      </c>
      <c r="H301" s="409">
        <f t="shared" si="4"/>
        <v>3</v>
      </c>
    </row>
    <row r="302" spans="1:8" x14ac:dyDescent="0.2">
      <c r="A302" s="514"/>
      <c r="B302" s="128" t="s">
        <v>1246</v>
      </c>
      <c r="C302" s="109" t="s">
        <v>184</v>
      </c>
      <c r="D302" s="129" t="s">
        <v>1247</v>
      </c>
      <c r="E302" s="80">
        <v>7</v>
      </c>
      <c r="F302" s="410">
        <v>13</v>
      </c>
      <c r="G302" s="132" t="s">
        <v>668</v>
      </c>
      <c r="H302" s="409">
        <f t="shared" si="4"/>
        <v>13</v>
      </c>
    </row>
    <row r="303" spans="1:8" x14ac:dyDescent="0.2">
      <c r="A303" s="514"/>
      <c r="B303" s="128" t="s">
        <v>1248</v>
      </c>
      <c r="C303" s="109" t="s">
        <v>184</v>
      </c>
      <c r="D303" s="129" t="s">
        <v>1249</v>
      </c>
      <c r="E303" s="80">
        <v>3</v>
      </c>
      <c r="F303" s="410">
        <v>11</v>
      </c>
      <c r="G303" s="132" t="s">
        <v>668</v>
      </c>
      <c r="H303" s="409">
        <f t="shared" si="4"/>
        <v>11</v>
      </c>
    </row>
    <row r="304" spans="1:8" x14ac:dyDescent="0.2">
      <c r="A304" s="514"/>
      <c r="B304" s="128" t="s">
        <v>1250</v>
      </c>
      <c r="C304" s="106" t="s">
        <v>103</v>
      </c>
      <c r="D304" s="129" t="s">
        <v>1251</v>
      </c>
      <c r="E304" s="80">
        <v>17</v>
      </c>
      <c r="F304" s="410">
        <v>58</v>
      </c>
      <c r="G304" s="133">
        <v>3</v>
      </c>
      <c r="H304" s="409">
        <f t="shared" si="4"/>
        <v>61</v>
      </c>
    </row>
    <row r="305" spans="1:8" x14ac:dyDescent="0.2">
      <c r="A305" s="514"/>
      <c r="B305" s="128" t="s">
        <v>1252</v>
      </c>
      <c r="C305" s="106" t="s">
        <v>103</v>
      </c>
      <c r="D305" s="129" t="s">
        <v>1253</v>
      </c>
      <c r="E305" s="80">
        <v>46</v>
      </c>
      <c r="F305" s="410">
        <v>253</v>
      </c>
      <c r="G305" s="132" t="s">
        <v>668</v>
      </c>
      <c r="H305" s="409">
        <f t="shared" si="4"/>
        <v>253</v>
      </c>
    </row>
    <row r="306" spans="1:8" x14ac:dyDescent="0.2">
      <c r="A306" s="514"/>
      <c r="B306" s="128" t="s">
        <v>1254</v>
      </c>
      <c r="C306" s="106" t="s">
        <v>103</v>
      </c>
      <c r="D306" s="129" t="s">
        <v>1255</v>
      </c>
      <c r="E306" s="80">
        <v>55</v>
      </c>
      <c r="F306" s="410">
        <v>1520</v>
      </c>
      <c r="G306" s="133">
        <v>84</v>
      </c>
      <c r="H306" s="409">
        <f t="shared" si="4"/>
        <v>1604</v>
      </c>
    </row>
    <row r="307" spans="1:8" x14ac:dyDescent="0.2">
      <c r="A307" s="514"/>
      <c r="B307" s="128" t="s">
        <v>1256</v>
      </c>
      <c r="C307" s="106" t="s">
        <v>103</v>
      </c>
      <c r="D307" s="129" t="s">
        <v>1257</v>
      </c>
      <c r="E307" s="80">
        <v>16</v>
      </c>
      <c r="F307" s="410">
        <v>59</v>
      </c>
      <c r="G307" s="133">
        <v>7</v>
      </c>
      <c r="H307" s="409">
        <f t="shared" si="4"/>
        <v>66</v>
      </c>
    </row>
    <row r="308" spans="1:8" x14ac:dyDescent="0.2">
      <c r="A308" s="514"/>
      <c r="B308" s="128" t="s">
        <v>1258</v>
      </c>
      <c r="C308" s="106" t="s">
        <v>103</v>
      </c>
      <c r="D308" s="129" t="s">
        <v>1259</v>
      </c>
      <c r="E308" s="80">
        <v>12</v>
      </c>
      <c r="F308" s="410">
        <v>17</v>
      </c>
      <c r="G308" s="132" t="s">
        <v>668</v>
      </c>
      <c r="H308" s="409">
        <f t="shared" si="4"/>
        <v>17</v>
      </c>
    </row>
    <row r="309" spans="1:8" x14ac:dyDescent="0.2">
      <c r="A309" s="514"/>
      <c r="B309" s="128" t="s">
        <v>1260</v>
      </c>
      <c r="C309" s="106" t="s">
        <v>103</v>
      </c>
      <c r="D309" s="129" t="s">
        <v>1261</v>
      </c>
      <c r="E309" s="80">
        <v>3</v>
      </c>
      <c r="F309" s="410">
        <v>22</v>
      </c>
      <c r="G309" s="132" t="s">
        <v>668</v>
      </c>
      <c r="H309" s="409">
        <f t="shared" si="4"/>
        <v>22</v>
      </c>
    </row>
    <row r="310" spans="1:8" x14ac:dyDescent="0.2">
      <c r="A310" s="514"/>
      <c r="B310" s="128" t="s">
        <v>1262</v>
      </c>
      <c r="C310" s="106" t="s">
        <v>103</v>
      </c>
      <c r="D310" s="129" t="s">
        <v>1263</v>
      </c>
      <c r="E310" s="80">
        <v>10</v>
      </c>
      <c r="F310" s="410">
        <v>32</v>
      </c>
      <c r="G310" s="133">
        <v>2</v>
      </c>
      <c r="H310" s="409">
        <f t="shared" si="4"/>
        <v>34</v>
      </c>
    </row>
    <row r="311" spans="1:8" x14ac:dyDescent="0.2">
      <c r="A311" s="514"/>
      <c r="B311" s="128" t="s">
        <v>1264</v>
      </c>
      <c r="C311" s="106" t="s">
        <v>103</v>
      </c>
      <c r="D311" s="129" t="s">
        <v>1265</v>
      </c>
      <c r="E311" s="80">
        <v>51</v>
      </c>
      <c r="F311" s="410">
        <v>1923</v>
      </c>
      <c r="G311" s="133">
        <v>60</v>
      </c>
      <c r="H311" s="409">
        <f t="shared" si="4"/>
        <v>1983</v>
      </c>
    </row>
    <row r="312" spans="1:8" x14ac:dyDescent="0.2">
      <c r="A312" s="514"/>
      <c r="B312" s="128" t="s">
        <v>1266</v>
      </c>
      <c r="C312" s="106" t="s">
        <v>103</v>
      </c>
      <c r="D312" s="129" t="s">
        <v>1267</v>
      </c>
      <c r="E312" s="80">
        <v>2</v>
      </c>
      <c r="F312" s="410">
        <v>2</v>
      </c>
      <c r="G312" s="132" t="s">
        <v>668</v>
      </c>
      <c r="H312" s="409">
        <f t="shared" si="4"/>
        <v>2</v>
      </c>
    </row>
    <row r="313" spans="1:8" x14ac:dyDescent="0.2">
      <c r="A313" s="514"/>
      <c r="B313" s="128" t="s">
        <v>1268</v>
      </c>
      <c r="C313" s="106" t="s">
        <v>103</v>
      </c>
      <c r="D313" s="129" t="s">
        <v>1269</v>
      </c>
      <c r="E313" s="80">
        <v>41</v>
      </c>
      <c r="F313" s="410">
        <v>328</v>
      </c>
      <c r="G313" s="133">
        <v>22</v>
      </c>
      <c r="H313" s="409">
        <f t="shared" si="4"/>
        <v>350</v>
      </c>
    </row>
    <row r="314" spans="1:8" x14ac:dyDescent="0.2">
      <c r="A314" s="514"/>
      <c r="B314" s="128" t="s">
        <v>1270</v>
      </c>
      <c r="C314" s="106" t="s">
        <v>103</v>
      </c>
      <c r="D314" s="129" t="s">
        <v>1271</v>
      </c>
      <c r="E314" s="80">
        <v>12</v>
      </c>
      <c r="F314" s="410">
        <v>19</v>
      </c>
      <c r="G314" s="132" t="s">
        <v>668</v>
      </c>
      <c r="H314" s="409">
        <f t="shared" si="4"/>
        <v>19</v>
      </c>
    </row>
    <row r="315" spans="1:8" x14ac:dyDescent="0.2">
      <c r="A315" s="514"/>
      <c r="B315" s="128" t="s">
        <v>1272</v>
      </c>
      <c r="C315" s="106" t="s">
        <v>103</v>
      </c>
      <c r="D315" s="129" t="s">
        <v>1273</v>
      </c>
      <c r="E315" s="80">
        <v>47</v>
      </c>
      <c r="F315" s="410">
        <v>334</v>
      </c>
      <c r="G315" s="133">
        <v>4</v>
      </c>
      <c r="H315" s="409">
        <f t="shared" si="4"/>
        <v>338</v>
      </c>
    </row>
    <row r="316" spans="1:8" x14ac:dyDescent="0.2">
      <c r="A316" s="514"/>
      <c r="B316" s="128" t="s">
        <v>1274</v>
      </c>
      <c r="C316" s="106" t="s">
        <v>103</v>
      </c>
      <c r="D316" s="129" t="s">
        <v>1275</v>
      </c>
      <c r="E316" s="80">
        <v>6</v>
      </c>
      <c r="F316" s="410">
        <v>13</v>
      </c>
      <c r="G316" s="133">
        <v>3</v>
      </c>
      <c r="H316" s="409">
        <f t="shared" si="4"/>
        <v>16</v>
      </c>
    </row>
    <row r="317" spans="1:8" x14ac:dyDescent="0.2">
      <c r="A317" s="514"/>
      <c r="B317" s="128" t="s">
        <v>1276</v>
      </c>
      <c r="C317" s="107" t="s">
        <v>131</v>
      </c>
      <c r="D317" s="129" t="s">
        <v>1277</v>
      </c>
      <c r="E317" s="80">
        <v>65</v>
      </c>
      <c r="F317" s="410">
        <v>3957</v>
      </c>
      <c r="G317" s="133">
        <v>343</v>
      </c>
      <c r="H317" s="409">
        <f t="shared" si="4"/>
        <v>4300</v>
      </c>
    </row>
    <row r="318" spans="1:8" x14ac:dyDescent="0.2">
      <c r="A318" s="514"/>
      <c r="B318" s="128" t="s">
        <v>1278</v>
      </c>
      <c r="C318" s="107" t="s">
        <v>131</v>
      </c>
      <c r="D318" s="129" t="s">
        <v>1279</v>
      </c>
      <c r="E318" s="80">
        <v>53</v>
      </c>
      <c r="F318" s="410">
        <v>788</v>
      </c>
      <c r="G318" s="133">
        <v>73</v>
      </c>
      <c r="H318" s="409">
        <f t="shared" si="4"/>
        <v>861</v>
      </c>
    </row>
    <row r="319" spans="1:8" x14ac:dyDescent="0.2">
      <c r="A319" s="514"/>
      <c r="B319" s="128" t="s">
        <v>1280</v>
      </c>
      <c r="C319" s="107" t="s">
        <v>131</v>
      </c>
      <c r="D319" s="129" t="s">
        <v>1281</v>
      </c>
      <c r="E319" s="80">
        <v>55</v>
      </c>
      <c r="F319" s="410">
        <v>4868</v>
      </c>
      <c r="G319" s="133">
        <v>117</v>
      </c>
      <c r="H319" s="409">
        <f t="shared" si="4"/>
        <v>4985</v>
      </c>
    </row>
    <row r="320" spans="1:8" x14ac:dyDescent="0.2">
      <c r="A320" s="514"/>
      <c r="B320" s="128" t="s">
        <v>1282</v>
      </c>
      <c r="C320" s="107" t="s">
        <v>131</v>
      </c>
      <c r="D320" s="129" t="s">
        <v>1283</v>
      </c>
      <c r="E320" s="80">
        <v>52</v>
      </c>
      <c r="F320" s="410">
        <v>4424</v>
      </c>
      <c r="G320" s="133">
        <v>185</v>
      </c>
      <c r="H320" s="409">
        <f t="shared" si="4"/>
        <v>4609</v>
      </c>
    </row>
    <row r="321" spans="1:8" x14ac:dyDescent="0.2">
      <c r="A321" s="514"/>
      <c r="B321" s="128" t="s">
        <v>1284</v>
      </c>
      <c r="C321" s="107" t="s">
        <v>131</v>
      </c>
      <c r="D321" s="129" t="s">
        <v>1285</v>
      </c>
      <c r="E321" s="80">
        <v>22</v>
      </c>
      <c r="F321" s="410">
        <v>62</v>
      </c>
      <c r="G321" s="133">
        <v>1</v>
      </c>
      <c r="H321" s="409">
        <f t="shared" si="4"/>
        <v>63</v>
      </c>
    </row>
    <row r="322" spans="1:8" x14ac:dyDescent="0.2">
      <c r="A322" s="514"/>
      <c r="B322" s="128" t="s">
        <v>1286</v>
      </c>
      <c r="C322" s="107" t="s">
        <v>131</v>
      </c>
      <c r="D322" s="129" t="s">
        <v>1287</v>
      </c>
      <c r="E322" s="80">
        <v>83</v>
      </c>
      <c r="F322" s="410">
        <v>2131</v>
      </c>
      <c r="G322" s="133">
        <v>102</v>
      </c>
      <c r="H322" s="409">
        <f t="shared" si="4"/>
        <v>2233</v>
      </c>
    </row>
    <row r="323" spans="1:8" x14ac:dyDescent="0.2">
      <c r="A323" s="514"/>
      <c r="B323" s="128" t="s">
        <v>1288</v>
      </c>
      <c r="C323" s="107" t="s">
        <v>131</v>
      </c>
      <c r="D323" s="129" t="s">
        <v>1289</v>
      </c>
      <c r="E323" s="80">
        <v>58</v>
      </c>
      <c r="F323" s="410">
        <v>1125</v>
      </c>
      <c r="G323" s="133">
        <v>74</v>
      </c>
      <c r="H323" s="409">
        <f t="shared" ref="H323:H386" si="5">SUM(F323,G323)</f>
        <v>1199</v>
      </c>
    </row>
    <row r="324" spans="1:8" x14ac:dyDescent="0.2">
      <c r="A324" s="514"/>
      <c r="B324" s="128" t="s">
        <v>1290</v>
      </c>
      <c r="C324" s="107" t="s">
        <v>131</v>
      </c>
      <c r="D324" s="129" t="s">
        <v>1291</v>
      </c>
      <c r="E324" s="80">
        <v>86</v>
      </c>
      <c r="F324" s="410">
        <v>4587</v>
      </c>
      <c r="G324" s="133">
        <v>194</v>
      </c>
      <c r="H324" s="409">
        <f t="shared" si="5"/>
        <v>4781</v>
      </c>
    </row>
    <row r="325" spans="1:8" x14ac:dyDescent="0.2">
      <c r="A325" s="514"/>
      <c r="B325" s="128" t="s">
        <v>1292</v>
      </c>
      <c r="C325" s="107" t="s">
        <v>131</v>
      </c>
      <c r="D325" s="129" t="s">
        <v>1293</v>
      </c>
      <c r="E325" s="80">
        <v>84</v>
      </c>
      <c r="F325" s="410">
        <v>15164</v>
      </c>
      <c r="G325" s="133">
        <v>736</v>
      </c>
      <c r="H325" s="409">
        <f t="shared" si="5"/>
        <v>15900</v>
      </c>
    </row>
    <row r="326" spans="1:8" x14ac:dyDescent="0.2">
      <c r="A326" s="514"/>
      <c r="B326" s="128" t="s">
        <v>1294</v>
      </c>
      <c r="C326" s="107" t="s">
        <v>131</v>
      </c>
      <c r="D326" s="129" t="s">
        <v>1295</v>
      </c>
      <c r="E326" s="80">
        <v>37</v>
      </c>
      <c r="F326" s="410">
        <v>229</v>
      </c>
      <c r="G326" s="132" t="s">
        <v>668</v>
      </c>
      <c r="H326" s="409">
        <f t="shared" si="5"/>
        <v>229</v>
      </c>
    </row>
    <row r="327" spans="1:8" x14ac:dyDescent="0.2">
      <c r="A327" s="514"/>
      <c r="B327" s="128" t="s">
        <v>1296</v>
      </c>
      <c r="C327" s="107" t="s">
        <v>131</v>
      </c>
      <c r="D327" s="129" t="s">
        <v>1297</v>
      </c>
      <c r="E327" s="80">
        <v>66</v>
      </c>
      <c r="F327" s="410">
        <v>5532</v>
      </c>
      <c r="G327" s="133">
        <v>212</v>
      </c>
      <c r="H327" s="409">
        <f t="shared" si="5"/>
        <v>5744</v>
      </c>
    </row>
    <row r="328" spans="1:8" x14ac:dyDescent="0.2">
      <c r="A328" s="514"/>
      <c r="B328" s="128" t="s">
        <v>1298</v>
      </c>
      <c r="C328" s="107" t="s">
        <v>131</v>
      </c>
      <c r="D328" s="129" t="s">
        <v>1299</v>
      </c>
      <c r="E328" s="80">
        <v>36</v>
      </c>
      <c r="F328" s="410">
        <v>1118</v>
      </c>
      <c r="G328" s="133">
        <v>117</v>
      </c>
      <c r="H328" s="409">
        <f t="shared" si="5"/>
        <v>1235</v>
      </c>
    </row>
    <row r="329" spans="1:8" x14ac:dyDescent="0.2">
      <c r="A329" s="514"/>
      <c r="B329" s="128" t="s">
        <v>1300</v>
      </c>
      <c r="C329" s="107" t="s">
        <v>131</v>
      </c>
      <c r="D329" s="129" t="s">
        <v>1301</v>
      </c>
      <c r="E329" s="80">
        <v>35</v>
      </c>
      <c r="F329" s="410">
        <v>617</v>
      </c>
      <c r="G329" s="133">
        <v>49</v>
      </c>
      <c r="H329" s="409">
        <f t="shared" si="5"/>
        <v>666</v>
      </c>
    </row>
    <row r="330" spans="1:8" x14ac:dyDescent="0.2">
      <c r="A330" s="514" t="s">
        <v>593</v>
      </c>
      <c r="B330" s="128" t="s">
        <v>1302</v>
      </c>
      <c r="C330" s="105" t="s">
        <v>81</v>
      </c>
      <c r="D330" s="129" t="s">
        <v>1303</v>
      </c>
      <c r="E330" s="80">
        <v>1</v>
      </c>
      <c r="F330" s="410">
        <v>2</v>
      </c>
      <c r="G330" s="132" t="s">
        <v>668</v>
      </c>
      <c r="H330" s="409">
        <f t="shared" si="5"/>
        <v>2</v>
      </c>
    </row>
    <row r="331" spans="1:8" x14ac:dyDescent="0.2">
      <c r="A331" s="514"/>
      <c r="B331" s="128" t="s">
        <v>1304</v>
      </c>
      <c r="C331" s="105" t="s">
        <v>81</v>
      </c>
      <c r="D331" s="129" t="s">
        <v>1305</v>
      </c>
      <c r="E331" s="80">
        <v>2</v>
      </c>
      <c r="F331" s="410">
        <v>28</v>
      </c>
      <c r="G331" s="132" t="s">
        <v>668</v>
      </c>
      <c r="H331" s="409">
        <f t="shared" si="5"/>
        <v>28</v>
      </c>
    </row>
    <row r="332" spans="1:8" x14ac:dyDescent="0.2">
      <c r="A332" s="514"/>
      <c r="B332" s="128" t="s">
        <v>1306</v>
      </c>
      <c r="C332" s="109" t="s">
        <v>184</v>
      </c>
      <c r="D332" s="129" t="s">
        <v>1307</v>
      </c>
      <c r="E332" s="80">
        <v>1</v>
      </c>
      <c r="F332" s="410">
        <v>3</v>
      </c>
      <c r="G332" s="132" t="s">
        <v>668</v>
      </c>
      <c r="H332" s="409">
        <f t="shared" si="5"/>
        <v>3</v>
      </c>
    </row>
    <row r="333" spans="1:8" x14ac:dyDescent="0.2">
      <c r="A333" s="514"/>
      <c r="B333" s="128" t="s">
        <v>1308</v>
      </c>
      <c r="C333" s="109" t="s">
        <v>184</v>
      </c>
      <c r="D333" s="129" t="s">
        <v>1309</v>
      </c>
      <c r="E333" s="80">
        <v>1</v>
      </c>
      <c r="F333" s="410">
        <v>2</v>
      </c>
      <c r="G333" s="132" t="s">
        <v>668</v>
      </c>
      <c r="H333" s="409">
        <f t="shared" si="5"/>
        <v>2</v>
      </c>
    </row>
    <row r="334" spans="1:8" x14ac:dyDescent="0.2">
      <c r="A334" s="514"/>
      <c r="B334" s="128" t="s">
        <v>1310</v>
      </c>
      <c r="C334" s="106" t="s">
        <v>103</v>
      </c>
      <c r="D334" s="129" t="s">
        <v>1311</v>
      </c>
      <c r="E334" s="80">
        <v>28</v>
      </c>
      <c r="F334" s="410">
        <v>184</v>
      </c>
      <c r="G334" s="132" t="s">
        <v>668</v>
      </c>
      <c r="H334" s="409">
        <f t="shared" si="5"/>
        <v>184</v>
      </c>
    </row>
    <row r="335" spans="1:8" x14ac:dyDescent="0.2">
      <c r="A335" s="514"/>
      <c r="B335" s="128" t="s">
        <v>1312</v>
      </c>
      <c r="C335" s="106" t="s">
        <v>103</v>
      </c>
      <c r="D335" s="129" t="s">
        <v>1313</v>
      </c>
      <c r="E335" s="80">
        <v>49</v>
      </c>
      <c r="F335" s="410">
        <v>9931</v>
      </c>
      <c r="G335" s="133">
        <v>2</v>
      </c>
      <c r="H335" s="409">
        <f t="shared" si="5"/>
        <v>9933</v>
      </c>
    </row>
    <row r="336" spans="1:8" x14ac:dyDescent="0.2">
      <c r="A336" s="514"/>
      <c r="B336" s="128" t="s">
        <v>1314</v>
      </c>
      <c r="C336" s="106" t="s">
        <v>103</v>
      </c>
      <c r="D336" s="129" t="s">
        <v>1315</v>
      </c>
      <c r="E336" s="80">
        <v>17</v>
      </c>
      <c r="F336" s="410">
        <v>58</v>
      </c>
      <c r="G336" s="132" t="s">
        <v>668</v>
      </c>
      <c r="H336" s="409">
        <f t="shared" si="5"/>
        <v>58</v>
      </c>
    </row>
    <row r="337" spans="1:8" x14ac:dyDescent="0.2">
      <c r="A337" s="514"/>
      <c r="B337" s="128" t="s">
        <v>1316</v>
      </c>
      <c r="C337" s="106" t="s">
        <v>103</v>
      </c>
      <c r="D337" s="129" t="s">
        <v>1317</v>
      </c>
      <c r="E337" s="80">
        <v>46</v>
      </c>
      <c r="F337" s="410">
        <v>7850</v>
      </c>
      <c r="G337" s="133">
        <v>45</v>
      </c>
      <c r="H337" s="409">
        <f t="shared" si="5"/>
        <v>7895</v>
      </c>
    </row>
    <row r="338" spans="1:8" x14ac:dyDescent="0.2">
      <c r="A338" s="514"/>
      <c r="B338" s="128" t="s">
        <v>1318</v>
      </c>
      <c r="C338" s="106" t="s">
        <v>103</v>
      </c>
      <c r="D338" s="129" t="s">
        <v>1319</v>
      </c>
      <c r="E338" s="80">
        <v>46</v>
      </c>
      <c r="F338" s="410">
        <v>5592</v>
      </c>
      <c r="G338" s="133">
        <v>1</v>
      </c>
      <c r="H338" s="409">
        <f t="shared" si="5"/>
        <v>5593</v>
      </c>
    </row>
    <row r="339" spans="1:8" x14ac:dyDescent="0.2">
      <c r="A339" s="514"/>
      <c r="B339" s="128" t="s">
        <v>1320</v>
      </c>
      <c r="C339" s="106" t="s">
        <v>103</v>
      </c>
      <c r="D339" s="129" t="s">
        <v>1321</v>
      </c>
      <c r="E339" s="80">
        <v>33</v>
      </c>
      <c r="F339" s="410">
        <v>130</v>
      </c>
      <c r="G339" s="132" t="s">
        <v>668</v>
      </c>
      <c r="H339" s="409">
        <f t="shared" si="5"/>
        <v>130</v>
      </c>
    </row>
    <row r="340" spans="1:8" x14ac:dyDescent="0.2">
      <c r="A340" s="514"/>
      <c r="B340" s="128" t="s">
        <v>1322</v>
      </c>
      <c r="C340" s="106" t="s">
        <v>103</v>
      </c>
      <c r="D340" s="129" t="s">
        <v>1323</v>
      </c>
      <c r="E340" s="80">
        <v>43</v>
      </c>
      <c r="F340" s="410">
        <v>1569</v>
      </c>
      <c r="G340" s="133">
        <v>1</v>
      </c>
      <c r="H340" s="409">
        <f t="shared" si="5"/>
        <v>1570</v>
      </c>
    </row>
    <row r="341" spans="1:8" x14ac:dyDescent="0.2">
      <c r="A341" s="514"/>
      <c r="B341" s="128" t="s">
        <v>1324</v>
      </c>
      <c r="C341" s="106" t="s">
        <v>103</v>
      </c>
      <c r="D341" s="129" t="s">
        <v>1325</v>
      </c>
      <c r="E341" s="80">
        <v>44</v>
      </c>
      <c r="F341" s="410">
        <v>1302</v>
      </c>
      <c r="G341" s="132" t="s">
        <v>668</v>
      </c>
      <c r="H341" s="409">
        <f t="shared" si="5"/>
        <v>1302</v>
      </c>
    </row>
    <row r="342" spans="1:8" x14ac:dyDescent="0.2">
      <c r="A342" s="514"/>
      <c r="B342" s="128" t="s">
        <v>1326</v>
      </c>
      <c r="C342" s="106" t="s">
        <v>103</v>
      </c>
      <c r="D342" s="129" t="s">
        <v>1327</v>
      </c>
      <c r="E342" s="80">
        <v>4</v>
      </c>
      <c r="F342" s="410">
        <v>6</v>
      </c>
      <c r="G342" s="132" t="s">
        <v>668</v>
      </c>
      <c r="H342" s="409">
        <f t="shared" si="5"/>
        <v>6</v>
      </c>
    </row>
    <row r="343" spans="1:8" x14ac:dyDescent="0.2">
      <c r="A343" s="514"/>
      <c r="B343" s="128" t="s">
        <v>1328</v>
      </c>
      <c r="C343" s="106" t="s">
        <v>103</v>
      </c>
      <c r="D343" s="129" t="s">
        <v>1329</v>
      </c>
      <c r="E343" s="80">
        <v>48</v>
      </c>
      <c r="F343" s="410">
        <v>21640</v>
      </c>
      <c r="G343" s="132" t="s">
        <v>668</v>
      </c>
      <c r="H343" s="409">
        <f t="shared" si="5"/>
        <v>21640</v>
      </c>
    </row>
    <row r="344" spans="1:8" x14ac:dyDescent="0.2">
      <c r="A344" s="514"/>
      <c r="B344" s="128" t="s">
        <v>1330</v>
      </c>
      <c r="C344" s="106" t="s">
        <v>103</v>
      </c>
      <c r="D344" s="129" t="s">
        <v>1331</v>
      </c>
      <c r="E344" s="80">
        <v>47</v>
      </c>
      <c r="F344" s="410">
        <v>1758</v>
      </c>
      <c r="G344" s="132" t="s">
        <v>668</v>
      </c>
      <c r="H344" s="409">
        <f t="shared" si="5"/>
        <v>1758</v>
      </c>
    </row>
    <row r="345" spans="1:8" x14ac:dyDescent="0.2">
      <c r="A345" s="514"/>
      <c r="B345" s="128" t="s">
        <v>1332</v>
      </c>
      <c r="C345" s="106" t="s">
        <v>103</v>
      </c>
      <c r="D345" s="129" t="s">
        <v>1333</v>
      </c>
      <c r="E345" s="80">
        <v>44</v>
      </c>
      <c r="F345" s="410">
        <v>1481</v>
      </c>
      <c r="G345" s="132" t="s">
        <v>668</v>
      </c>
      <c r="H345" s="409">
        <f t="shared" si="5"/>
        <v>1481</v>
      </c>
    </row>
    <row r="346" spans="1:8" x14ac:dyDescent="0.2">
      <c r="A346" s="514"/>
      <c r="B346" s="128" t="s">
        <v>1334</v>
      </c>
      <c r="C346" s="106" t="s">
        <v>103</v>
      </c>
      <c r="D346" s="129" t="s">
        <v>1335</v>
      </c>
      <c r="E346" s="80">
        <v>44</v>
      </c>
      <c r="F346" s="410">
        <v>1192</v>
      </c>
      <c r="G346" s="133">
        <v>1</v>
      </c>
      <c r="H346" s="409">
        <f t="shared" si="5"/>
        <v>1193</v>
      </c>
    </row>
    <row r="347" spans="1:8" x14ac:dyDescent="0.2">
      <c r="A347" s="514"/>
      <c r="B347" s="128" t="s">
        <v>1336</v>
      </c>
      <c r="C347" s="106" t="s">
        <v>103</v>
      </c>
      <c r="D347" s="129" t="s">
        <v>1337</v>
      </c>
      <c r="E347" s="80">
        <v>48</v>
      </c>
      <c r="F347" s="410">
        <v>2387</v>
      </c>
      <c r="G347" s="133">
        <v>2</v>
      </c>
      <c r="H347" s="409">
        <f t="shared" si="5"/>
        <v>2389</v>
      </c>
    </row>
    <row r="348" spans="1:8" x14ac:dyDescent="0.2">
      <c r="A348" s="514"/>
      <c r="B348" s="128" t="s">
        <v>1338</v>
      </c>
      <c r="C348" s="106" t="s">
        <v>103</v>
      </c>
      <c r="D348" s="129" t="s">
        <v>1339</v>
      </c>
      <c r="E348" s="80">
        <v>26</v>
      </c>
      <c r="F348" s="410">
        <v>132</v>
      </c>
      <c r="G348" s="132" t="s">
        <v>668</v>
      </c>
      <c r="H348" s="409">
        <f t="shared" si="5"/>
        <v>132</v>
      </c>
    </row>
    <row r="349" spans="1:8" x14ac:dyDescent="0.2">
      <c r="A349" s="514"/>
      <c r="B349" s="128" t="s">
        <v>1340</v>
      </c>
      <c r="C349" s="107" t="s">
        <v>131</v>
      </c>
      <c r="D349" s="129" t="s">
        <v>1341</v>
      </c>
      <c r="E349" s="80">
        <v>46</v>
      </c>
      <c r="F349" s="410">
        <v>1058</v>
      </c>
      <c r="G349" s="133">
        <v>20</v>
      </c>
      <c r="H349" s="409">
        <f t="shared" si="5"/>
        <v>1078</v>
      </c>
    </row>
    <row r="350" spans="1:8" x14ac:dyDescent="0.2">
      <c r="A350" s="514"/>
      <c r="B350" s="128" t="s">
        <v>1342</v>
      </c>
      <c r="C350" s="107" t="s">
        <v>131</v>
      </c>
      <c r="D350" s="129" t="s">
        <v>1343</v>
      </c>
      <c r="E350" s="80">
        <v>23</v>
      </c>
      <c r="F350" s="410">
        <v>754</v>
      </c>
      <c r="G350" s="133">
        <v>46</v>
      </c>
      <c r="H350" s="409">
        <f t="shared" si="5"/>
        <v>800</v>
      </c>
    </row>
    <row r="351" spans="1:8" x14ac:dyDescent="0.2">
      <c r="A351" s="514" t="s">
        <v>594</v>
      </c>
      <c r="B351" s="128" t="s">
        <v>1344</v>
      </c>
      <c r="C351" s="105" t="s">
        <v>81</v>
      </c>
      <c r="D351" s="129" t="s">
        <v>1345</v>
      </c>
      <c r="E351" s="80">
        <v>4</v>
      </c>
      <c r="F351" s="410">
        <v>4</v>
      </c>
      <c r="G351" s="133">
        <v>1</v>
      </c>
      <c r="H351" s="409">
        <f t="shared" si="5"/>
        <v>5</v>
      </c>
    </row>
    <row r="352" spans="1:8" x14ac:dyDescent="0.2">
      <c r="A352" s="514"/>
      <c r="B352" s="128" t="s">
        <v>1346</v>
      </c>
      <c r="C352" s="105" t="s">
        <v>81</v>
      </c>
      <c r="D352" s="129" t="s">
        <v>1347</v>
      </c>
      <c r="E352" s="80">
        <v>8</v>
      </c>
      <c r="F352" s="410">
        <v>47</v>
      </c>
      <c r="G352" s="133">
        <v>4</v>
      </c>
      <c r="H352" s="409">
        <f t="shared" si="5"/>
        <v>51</v>
      </c>
    </row>
    <row r="353" spans="1:8" x14ac:dyDescent="0.2">
      <c r="A353" s="514"/>
      <c r="B353" s="128" t="s">
        <v>1348</v>
      </c>
      <c r="C353" s="105" t="s">
        <v>81</v>
      </c>
      <c r="D353" s="129" t="s">
        <v>1349</v>
      </c>
      <c r="E353" s="80">
        <v>1</v>
      </c>
      <c r="F353" s="410">
        <v>1</v>
      </c>
      <c r="G353" s="132" t="s">
        <v>668</v>
      </c>
      <c r="H353" s="409">
        <f t="shared" si="5"/>
        <v>1</v>
      </c>
    </row>
    <row r="354" spans="1:8" x14ac:dyDescent="0.2">
      <c r="A354" s="514"/>
      <c r="B354" s="128" t="s">
        <v>1350</v>
      </c>
      <c r="C354" s="105" t="s">
        <v>81</v>
      </c>
      <c r="D354" s="129" t="s">
        <v>1351</v>
      </c>
      <c r="E354" s="80">
        <v>4</v>
      </c>
      <c r="F354" s="410">
        <v>10</v>
      </c>
      <c r="G354" s="132" t="s">
        <v>668</v>
      </c>
      <c r="H354" s="409">
        <f t="shared" si="5"/>
        <v>10</v>
      </c>
    </row>
    <row r="355" spans="1:8" x14ac:dyDescent="0.2">
      <c r="A355" s="514"/>
      <c r="B355" s="128" t="s">
        <v>1352</v>
      </c>
      <c r="C355" s="105" t="s">
        <v>81</v>
      </c>
      <c r="D355" s="129" t="s">
        <v>1353</v>
      </c>
      <c r="E355" s="80">
        <v>4</v>
      </c>
      <c r="F355" s="410">
        <v>7</v>
      </c>
      <c r="G355" s="132" t="s">
        <v>668</v>
      </c>
      <c r="H355" s="409">
        <f t="shared" si="5"/>
        <v>7</v>
      </c>
    </row>
    <row r="356" spans="1:8" x14ac:dyDescent="0.2">
      <c r="A356" s="514"/>
      <c r="B356" s="128" t="s">
        <v>1354</v>
      </c>
      <c r="C356" s="105" t="s">
        <v>81</v>
      </c>
      <c r="D356" s="129" t="s">
        <v>1355</v>
      </c>
      <c r="E356" s="80">
        <v>1</v>
      </c>
      <c r="F356" s="410">
        <v>1</v>
      </c>
      <c r="G356" s="132" t="s">
        <v>668</v>
      </c>
      <c r="H356" s="409">
        <f t="shared" si="5"/>
        <v>1</v>
      </c>
    </row>
    <row r="357" spans="1:8" x14ac:dyDescent="0.2">
      <c r="A357" s="514"/>
      <c r="B357" s="128" t="s">
        <v>1356</v>
      </c>
      <c r="C357" s="109" t="s">
        <v>184</v>
      </c>
      <c r="D357" s="129" t="s">
        <v>1357</v>
      </c>
      <c r="E357" s="80">
        <v>2</v>
      </c>
      <c r="F357" s="410">
        <v>8</v>
      </c>
      <c r="G357" s="133">
        <v>5</v>
      </c>
      <c r="H357" s="409">
        <f t="shared" si="5"/>
        <v>13</v>
      </c>
    </row>
    <row r="358" spans="1:8" x14ac:dyDescent="0.2">
      <c r="A358" s="514"/>
      <c r="B358" s="128" t="s">
        <v>1358</v>
      </c>
      <c r="C358" s="109" t="s">
        <v>184</v>
      </c>
      <c r="D358" s="129" t="s">
        <v>1359</v>
      </c>
      <c r="E358" s="80">
        <v>2</v>
      </c>
      <c r="F358" s="410">
        <v>2</v>
      </c>
      <c r="G358" s="133">
        <v>1</v>
      </c>
      <c r="H358" s="409">
        <f t="shared" si="5"/>
        <v>3</v>
      </c>
    </row>
    <row r="359" spans="1:8" x14ac:dyDescent="0.2">
      <c r="A359" s="514"/>
      <c r="B359" s="128" t="s">
        <v>1360</v>
      </c>
      <c r="C359" s="109" t="s">
        <v>184</v>
      </c>
      <c r="D359" s="129" t="s">
        <v>1361</v>
      </c>
      <c r="E359" s="80">
        <v>3</v>
      </c>
      <c r="F359" s="410">
        <v>4</v>
      </c>
      <c r="G359" s="133">
        <v>3</v>
      </c>
      <c r="H359" s="409">
        <f t="shared" si="5"/>
        <v>7</v>
      </c>
    </row>
    <row r="360" spans="1:8" x14ac:dyDescent="0.2">
      <c r="A360" s="514"/>
      <c r="B360" s="128" t="s">
        <v>1362</v>
      </c>
      <c r="C360" s="109" t="s">
        <v>184</v>
      </c>
      <c r="D360" s="129" t="s">
        <v>1363</v>
      </c>
      <c r="E360" s="80">
        <v>5</v>
      </c>
      <c r="F360" s="410">
        <v>13</v>
      </c>
      <c r="G360" s="133">
        <v>16</v>
      </c>
      <c r="H360" s="409">
        <f t="shared" si="5"/>
        <v>29</v>
      </c>
    </row>
    <row r="361" spans="1:8" x14ac:dyDescent="0.2">
      <c r="A361" s="514"/>
      <c r="B361" s="128" t="s">
        <v>1364</v>
      </c>
      <c r="C361" s="109" t="s">
        <v>184</v>
      </c>
      <c r="D361" s="129" t="s">
        <v>1365</v>
      </c>
      <c r="E361" s="80">
        <v>7</v>
      </c>
      <c r="F361" s="410">
        <v>60</v>
      </c>
      <c r="G361" s="133">
        <v>1</v>
      </c>
      <c r="H361" s="409">
        <f t="shared" si="5"/>
        <v>61</v>
      </c>
    </row>
    <row r="362" spans="1:8" x14ac:dyDescent="0.2">
      <c r="A362" s="514"/>
      <c r="B362" s="128" t="s">
        <v>1366</v>
      </c>
      <c r="C362" s="109" t="s">
        <v>184</v>
      </c>
      <c r="D362" s="129" t="s">
        <v>1367</v>
      </c>
      <c r="E362" s="80">
        <v>5</v>
      </c>
      <c r="F362" s="410">
        <v>80</v>
      </c>
      <c r="G362" s="133">
        <v>3</v>
      </c>
      <c r="H362" s="409">
        <f t="shared" si="5"/>
        <v>83</v>
      </c>
    </row>
    <row r="363" spans="1:8" x14ac:dyDescent="0.2">
      <c r="A363" s="514"/>
      <c r="B363" s="128" t="s">
        <v>1368</v>
      </c>
      <c r="C363" s="109" t="s">
        <v>184</v>
      </c>
      <c r="D363" s="129" t="s">
        <v>1369</v>
      </c>
      <c r="E363" s="80">
        <v>7</v>
      </c>
      <c r="F363" s="410">
        <v>93</v>
      </c>
      <c r="G363" s="133">
        <v>21</v>
      </c>
      <c r="H363" s="409">
        <f t="shared" si="5"/>
        <v>114</v>
      </c>
    </row>
    <row r="364" spans="1:8" x14ac:dyDescent="0.2">
      <c r="A364" s="514"/>
      <c r="B364" s="128" t="s">
        <v>1370</v>
      </c>
      <c r="C364" s="109" t="s">
        <v>184</v>
      </c>
      <c r="D364" s="129" t="s">
        <v>1371</v>
      </c>
      <c r="E364" s="80">
        <v>1</v>
      </c>
      <c r="F364" s="410">
        <v>1</v>
      </c>
      <c r="G364" s="132" t="s">
        <v>668</v>
      </c>
      <c r="H364" s="409">
        <f t="shared" si="5"/>
        <v>1</v>
      </c>
    </row>
    <row r="365" spans="1:8" x14ac:dyDescent="0.2">
      <c r="A365" s="514"/>
      <c r="B365" s="128" t="s">
        <v>1372</v>
      </c>
      <c r="C365" s="109" t="s">
        <v>184</v>
      </c>
      <c r="D365" s="129" t="s">
        <v>1373</v>
      </c>
      <c r="E365" s="80">
        <v>1</v>
      </c>
      <c r="F365" s="410">
        <v>1</v>
      </c>
      <c r="G365" s="133">
        <v>13</v>
      </c>
      <c r="H365" s="409">
        <f t="shared" si="5"/>
        <v>14</v>
      </c>
    </row>
    <row r="366" spans="1:8" x14ac:dyDescent="0.2">
      <c r="A366" s="514"/>
      <c r="B366" s="128" t="s">
        <v>1374</v>
      </c>
      <c r="C366" s="109" t="s">
        <v>184</v>
      </c>
      <c r="D366" s="129" t="s">
        <v>1375</v>
      </c>
      <c r="E366" s="80">
        <v>10</v>
      </c>
      <c r="F366" s="410">
        <v>383</v>
      </c>
      <c r="G366" s="133">
        <v>55</v>
      </c>
      <c r="H366" s="409">
        <f t="shared" si="5"/>
        <v>438</v>
      </c>
    </row>
    <row r="367" spans="1:8" x14ac:dyDescent="0.2">
      <c r="A367" s="514"/>
      <c r="B367" s="128" t="s">
        <v>1376</v>
      </c>
      <c r="C367" s="109" t="s">
        <v>184</v>
      </c>
      <c r="D367" s="129" t="s">
        <v>1377</v>
      </c>
      <c r="E367" s="80">
        <v>11</v>
      </c>
      <c r="F367" s="410">
        <v>718</v>
      </c>
      <c r="G367" s="133">
        <v>307</v>
      </c>
      <c r="H367" s="409">
        <f t="shared" si="5"/>
        <v>1025</v>
      </c>
    </row>
    <row r="368" spans="1:8" x14ac:dyDescent="0.2">
      <c r="A368" s="514"/>
      <c r="B368" s="128" t="s">
        <v>1378</v>
      </c>
      <c r="C368" s="109" t="s">
        <v>184</v>
      </c>
      <c r="D368" s="129" t="s">
        <v>1379</v>
      </c>
      <c r="E368" s="80">
        <v>2</v>
      </c>
      <c r="F368" s="410">
        <v>5</v>
      </c>
      <c r="G368" s="133">
        <v>34</v>
      </c>
      <c r="H368" s="409">
        <f t="shared" si="5"/>
        <v>39</v>
      </c>
    </row>
    <row r="369" spans="1:8" x14ac:dyDescent="0.2">
      <c r="A369" s="514"/>
      <c r="B369" s="128" t="s">
        <v>1380</v>
      </c>
      <c r="C369" s="109" t="s">
        <v>184</v>
      </c>
      <c r="D369" s="129" t="s">
        <v>1381</v>
      </c>
      <c r="E369" s="80">
        <v>7</v>
      </c>
      <c r="F369" s="410">
        <v>140</v>
      </c>
      <c r="G369" s="133">
        <v>40</v>
      </c>
      <c r="H369" s="409">
        <f t="shared" si="5"/>
        <v>180</v>
      </c>
    </row>
    <row r="370" spans="1:8" x14ac:dyDescent="0.2">
      <c r="A370" s="514"/>
      <c r="B370" s="128" t="s">
        <v>1382</v>
      </c>
      <c r="C370" s="109" t="s">
        <v>184</v>
      </c>
      <c r="D370" s="129" t="s">
        <v>1383</v>
      </c>
      <c r="E370" s="80">
        <v>1</v>
      </c>
      <c r="F370" s="410">
        <v>1</v>
      </c>
      <c r="G370" s="132" t="s">
        <v>668</v>
      </c>
      <c r="H370" s="409">
        <f t="shared" si="5"/>
        <v>1</v>
      </c>
    </row>
    <row r="371" spans="1:8" x14ac:dyDescent="0.2">
      <c r="A371" s="514"/>
      <c r="B371" s="128" t="s">
        <v>1384</v>
      </c>
      <c r="C371" s="109" t="s">
        <v>184</v>
      </c>
      <c r="D371" s="129" t="s">
        <v>1385</v>
      </c>
      <c r="E371" s="80">
        <v>5</v>
      </c>
      <c r="F371" s="410">
        <v>21</v>
      </c>
      <c r="G371" s="132" t="s">
        <v>668</v>
      </c>
      <c r="H371" s="409">
        <f t="shared" si="5"/>
        <v>21</v>
      </c>
    </row>
    <row r="372" spans="1:8" x14ac:dyDescent="0.2">
      <c r="A372" s="514"/>
      <c r="B372" s="128" t="s">
        <v>1386</v>
      </c>
      <c r="C372" s="109" t="s">
        <v>184</v>
      </c>
      <c r="D372" s="129" t="s">
        <v>1387</v>
      </c>
      <c r="E372" s="80">
        <v>29</v>
      </c>
      <c r="F372" s="410">
        <v>1336</v>
      </c>
      <c r="G372" s="133">
        <v>91</v>
      </c>
      <c r="H372" s="409">
        <f t="shared" si="5"/>
        <v>1427</v>
      </c>
    </row>
    <row r="373" spans="1:8" x14ac:dyDescent="0.2">
      <c r="A373" s="514"/>
      <c r="B373" s="128" t="s">
        <v>1388</v>
      </c>
      <c r="C373" s="106" t="s">
        <v>103</v>
      </c>
      <c r="D373" s="129" t="s">
        <v>1389</v>
      </c>
      <c r="E373" s="80">
        <v>54</v>
      </c>
      <c r="F373" s="410">
        <v>1013</v>
      </c>
      <c r="G373" s="133">
        <v>36</v>
      </c>
      <c r="H373" s="409">
        <f t="shared" si="5"/>
        <v>1049</v>
      </c>
    </row>
    <row r="374" spans="1:8" x14ac:dyDescent="0.2">
      <c r="A374" s="514" t="s">
        <v>595</v>
      </c>
      <c r="B374" s="128" t="s">
        <v>1390</v>
      </c>
      <c r="C374" s="108" t="s">
        <v>158</v>
      </c>
      <c r="D374" s="129" t="s">
        <v>1391</v>
      </c>
      <c r="E374" s="80">
        <v>4</v>
      </c>
      <c r="F374" s="410">
        <v>14</v>
      </c>
      <c r="G374" s="132" t="s">
        <v>668</v>
      </c>
      <c r="H374" s="409">
        <f t="shared" si="5"/>
        <v>14</v>
      </c>
    </row>
    <row r="375" spans="1:8" x14ac:dyDescent="0.2">
      <c r="A375" s="514"/>
      <c r="B375" s="128" t="s">
        <v>1392</v>
      </c>
      <c r="C375" s="105" t="s">
        <v>81</v>
      </c>
      <c r="D375" s="129" t="s">
        <v>1393</v>
      </c>
      <c r="E375" s="80">
        <v>1</v>
      </c>
      <c r="F375" s="410">
        <v>1</v>
      </c>
      <c r="G375" s="132" t="s">
        <v>668</v>
      </c>
      <c r="H375" s="409">
        <f t="shared" si="5"/>
        <v>1</v>
      </c>
    </row>
    <row r="376" spans="1:8" x14ac:dyDescent="0.2">
      <c r="A376" s="514"/>
      <c r="B376" s="128" t="s">
        <v>1394</v>
      </c>
      <c r="C376" s="105" t="s">
        <v>81</v>
      </c>
      <c r="D376" s="129" t="s">
        <v>1395</v>
      </c>
      <c r="E376" s="80">
        <v>6</v>
      </c>
      <c r="F376" s="410">
        <v>31</v>
      </c>
      <c r="G376" s="133">
        <v>2</v>
      </c>
      <c r="H376" s="409">
        <f t="shared" si="5"/>
        <v>33</v>
      </c>
    </row>
    <row r="377" spans="1:8" x14ac:dyDescent="0.2">
      <c r="A377" s="514"/>
      <c r="B377" s="128" t="s">
        <v>1396</v>
      </c>
      <c r="C377" s="105" t="s">
        <v>81</v>
      </c>
      <c r="D377" s="129" t="s">
        <v>1397</v>
      </c>
      <c r="E377" s="80">
        <v>16</v>
      </c>
      <c r="F377" s="410">
        <v>268</v>
      </c>
      <c r="G377" s="133">
        <v>15</v>
      </c>
      <c r="H377" s="409">
        <f t="shared" si="5"/>
        <v>283</v>
      </c>
    </row>
    <row r="378" spans="1:8" x14ac:dyDescent="0.2">
      <c r="A378" s="514"/>
      <c r="B378" s="128" t="s">
        <v>1398</v>
      </c>
      <c r="C378" s="105" t="s">
        <v>81</v>
      </c>
      <c r="D378" s="129" t="s">
        <v>1399</v>
      </c>
      <c r="E378" s="80">
        <v>7</v>
      </c>
      <c r="F378" s="410">
        <v>12</v>
      </c>
      <c r="G378" s="132" t="s">
        <v>668</v>
      </c>
      <c r="H378" s="409">
        <f t="shared" si="5"/>
        <v>12</v>
      </c>
    </row>
    <row r="379" spans="1:8" x14ac:dyDescent="0.2">
      <c r="A379" s="514"/>
      <c r="B379" s="128" t="s">
        <v>1400</v>
      </c>
      <c r="C379" s="105" t="s">
        <v>81</v>
      </c>
      <c r="D379" s="129" t="s">
        <v>1401</v>
      </c>
      <c r="E379" s="80">
        <v>1</v>
      </c>
      <c r="F379" s="410">
        <v>1</v>
      </c>
      <c r="G379" s="132" t="s">
        <v>668</v>
      </c>
      <c r="H379" s="409">
        <f t="shared" si="5"/>
        <v>1</v>
      </c>
    </row>
    <row r="380" spans="1:8" x14ac:dyDescent="0.2">
      <c r="A380" s="514"/>
      <c r="B380" s="128" t="s">
        <v>1402</v>
      </c>
      <c r="C380" s="105" t="s">
        <v>81</v>
      </c>
      <c r="D380" s="129" t="s">
        <v>1403</v>
      </c>
      <c r="E380" s="80">
        <v>3</v>
      </c>
      <c r="F380" s="410">
        <v>6</v>
      </c>
      <c r="G380" s="132" t="s">
        <v>668</v>
      </c>
      <c r="H380" s="409">
        <f t="shared" si="5"/>
        <v>6</v>
      </c>
    </row>
    <row r="381" spans="1:8" x14ac:dyDescent="0.2">
      <c r="A381" s="514"/>
      <c r="B381" s="128" t="s">
        <v>1404</v>
      </c>
      <c r="C381" s="105" t="s">
        <v>81</v>
      </c>
      <c r="D381" s="129" t="s">
        <v>1405</v>
      </c>
      <c r="E381" s="80">
        <v>2</v>
      </c>
      <c r="F381" s="410">
        <v>2</v>
      </c>
      <c r="G381" s="132" t="s">
        <v>668</v>
      </c>
      <c r="H381" s="409">
        <f t="shared" si="5"/>
        <v>2</v>
      </c>
    </row>
    <row r="382" spans="1:8" x14ac:dyDescent="0.2">
      <c r="A382" s="514"/>
      <c r="B382" s="128" t="s">
        <v>1406</v>
      </c>
      <c r="C382" s="109" t="s">
        <v>184</v>
      </c>
      <c r="D382" s="129" t="s">
        <v>1407</v>
      </c>
      <c r="E382" s="80">
        <v>9</v>
      </c>
      <c r="F382" s="410">
        <v>10</v>
      </c>
      <c r="G382" s="132" t="s">
        <v>668</v>
      </c>
      <c r="H382" s="409">
        <f t="shared" si="5"/>
        <v>10</v>
      </c>
    </row>
    <row r="383" spans="1:8" x14ac:dyDescent="0.2">
      <c r="A383" s="514"/>
      <c r="B383" s="128" t="s">
        <v>1408</v>
      </c>
      <c r="C383" s="109" t="s">
        <v>184</v>
      </c>
      <c r="D383" s="129" t="s">
        <v>1409</v>
      </c>
      <c r="E383" s="80">
        <v>12</v>
      </c>
      <c r="F383" s="410">
        <v>44</v>
      </c>
      <c r="G383" s="132" t="s">
        <v>668</v>
      </c>
      <c r="H383" s="409">
        <f t="shared" si="5"/>
        <v>44</v>
      </c>
    </row>
    <row r="384" spans="1:8" x14ac:dyDescent="0.2">
      <c r="A384" s="514"/>
      <c r="B384" s="128" t="s">
        <v>1410</v>
      </c>
      <c r="C384" s="109" t="s">
        <v>184</v>
      </c>
      <c r="D384" s="129" t="s">
        <v>1411</v>
      </c>
      <c r="E384" s="80">
        <v>2</v>
      </c>
      <c r="F384" s="410">
        <v>2</v>
      </c>
      <c r="G384" s="132" t="s">
        <v>668</v>
      </c>
      <c r="H384" s="409">
        <f t="shared" si="5"/>
        <v>2</v>
      </c>
    </row>
    <row r="385" spans="1:8" x14ac:dyDescent="0.2">
      <c r="A385" s="514"/>
      <c r="B385" s="128" t="s">
        <v>1412</v>
      </c>
      <c r="C385" s="109" t="s">
        <v>184</v>
      </c>
      <c r="D385" s="129" t="s">
        <v>1413</v>
      </c>
      <c r="E385" s="80">
        <v>4</v>
      </c>
      <c r="F385" s="410">
        <v>10</v>
      </c>
      <c r="G385" s="132" t="s">
        <v>668</v>
      </c>
      <c r="H385" s="409">
        <f t="shared" si="5"/>
        <v>10</v>
      </c>
    </row>
    <row r="386" spans="1:8" x14ac:dyDescent="0.2">
      <c r="A386" s="514"/>
      <c r="B386" s="128" t="s">
        <v>1414</v>
      </c>
      <c r="C386" s="109" t="s">
        <v>184</v>
      </c>
      <c r="D386" s="129" t="s">
        <v>1415</v>
      </c>
      <c r="E386" s="80">
        <v>27</v>
      </c>
      <c r="F386" s="410">
        <v>93</v>
      </c>
      <c r="G386" s="132" t="s">
        <v>668</v>
      </c>
      <c r="H386" s="409">
        <f t="shared" si="5"/>
        <v>93</v>
      </c>
    </row>
    <row r="387" spans="1:8" x14ac:dyDescent="0.2">
      <c r="A387" s="514"/>
      <c r="B387" s="128" t="s">
        <v>1416</v>
      </c>
      <c r="C387" s="106" t="s">
        <v>103</v>
      </c>
      <c r="D387" s="129" t="s">
        <v>1417</v>
      </c>
      <c r="E387" s="80">
        <v>29</v>
      </c>
      <c r="F387" s="410">
        <v>333</v>
      </c>
      <c r="G387" s="133">
        <v>29</v>
      </c>
      <c r="H387" s="409">
        <f t="shared" ref="H387:H450" si="6">SUM(F387,G387)</f>
        <v>362</v>
      </c>
    </row>
    <row r="388" spans="1:8" x14ac:dyDescent="0.2">
      <c r="A388" s="514"/>
      <c r="B388" s="128" t="s">
        <v>1418</v>
      </c>
      <c r="C388" s="106" t="s">
        <v>103</v>
      </c>
      <c r="D388" s="129" t="s">
        <v>1419</v>
      </c>
      <c r="E388" s="80">
        <v>32</v>
      </c>
      <c r="F388" s="410">
        <v>616</v>
      </c>
      <c r="G388" s="133">
        <v>200</v>
      </c>
      <c r="H388" s="409">
        <f t="shared" si="6"/>
        <v>816</v>
      </c>
    </row>
    <row r="389" spans="1:8" x14ac:dyDescent="0.2">
      <c r="A389" s="514"/>
      <c r="B389" s="128" t="s">
        <v>1420</v>
      </c>
      <c r="C389" s="106" t="s">
        <v>103</v>
      </c>
      <c r="D389" s="129" t="s">
        <v>1421</v>
      </c>
      <c r="E389" s="80">
        <v>35</v>
      </c>
      <c r="F389" s="410">
        <v>643</v>
      </c>
      <c r="G389" s="133">
        <v>51</v>
      </c>
      <c r="H389" s="409">
        <f t="shared" si="6"/>
        <v>694</v>
      </c>
    </row>
    <row r="390" spans="1:8" x14ac:dyDescent="0.2">
      <c r="A390" s="514"/>
      <c r="B390" s="128" t="s">
        <v>1422</v>
      </c>
      <c r="C390" s="106" t="s">
        <v>103</v>
      </c>
      <c r="D390" s="129" t="s">
        <v>1423</v>
      </c>
      <c r="E390" s="80">
        <v>5</v>
      </c>
      <c r="F390" s="410">
        <v>7</v>
      </c>
      <c r="G390" s="132" t="s">
        <v>668</v>
      </c>
      <c r="H390" s="409">
        <f t="shared" si="6"/>
        <v>7</v>
      </c>
    </row>
    <row r="391" spans="1:8" x14ac:dyDescent="0.2">
      <c r="A391" s="514"/>
      <c r="B391" s="128" t="s">
        <v>1424</v>
      </c>
      <c r="C391" s="106" t="s">
        <v>103</v>
      </c>
      <c r="D391" s="129" t="s">
        <v>1425</v>
      </c>
      <c r="E391" s="80">
        <v>40</v>
      </c>
      <c r="F391" s="410">
        <v>8765</v>
      </c>
      <c r="G391" s="133">
        <v>4158</v>
      </c>
      <c r="H391" s="409">
        <f t="shared" si="6"/>
        <v>12923</v>
      </c>
    </row>
    <row r="392" spans="1:8" x14ac:dyDescent="0.2">
      <c r="A392" s="514"/>
      <c r="B392" s="128" t="s">
        <v>1426</v>
      </c>
      <c r="C392" s="106" t="s">
        <v>103</v>
      </c>
      <c r="D392" s="129" t="s">
        <v>1427</v>
      </c>
      <c r="E392" s="80">
        <v>34</v>
      </c>
      <c r="F392" s="410">
        <v>856</v>
      </c>
      <c r="G392" s="133">
        <v>125</v>
      </c>
      <c r="H392" s="409">
        <f t="shared" si="6"/>
        <v>981</v>
      </c>
    </row>
    <row r="393" spans="1:8" x14ac:dyDescent="0.2">
      <c r="A393" s="514"/>
      <c r="B393" s="128" t="s">
        <v>1428</v>
      </c>
      <c r="C393" s="106" t="s">
        <v>103</v>
      </c>
      <c r="D393" s="129" t="s">
        <v>1429</v>
      </c>
      <c r="E393" s="80">
        <v>51</v>
      </c>
      <c r="F393" s="410">
        <v>9989</v>
      </c>
      <c r="G393" s="133">
        <v>2461</v>
      </c>
      <c r="H393" s="409">
        <f t="shared" si="6"/>
        <v>12450</v>
      </c>
    </row>
    <row r="394" spans="1:8" x14ac:dyDescent="0.2">
      <c r="A394" s="514"/>
      <c r="B394" s="128" t="s">
        <v>1430</v>
      </c>
      <c r="C394" s="106" t="s">
        <v>103</v>
      </c>
      <c r="D394" s="129" t="s">
        <v>1431</v>
      </c>
      <c r="E394" s="80">
        <v>22</v>
      </c>
      <c r="F394" s="410">
        <v>64</v>
      </c>
      <c r="G394" s="133">
        <v>3</v>
      </c>
      <c r="H394" s="409">
        <f t="shared" si="6"/>
        <v>67</v>
      </c>
    </row>
    <row r="395" spans="1:8" x14ac:dyDescent="0.2">
      <c r="A395" s="514"/>
      <c r="B395" s="128" t="s">
        <v>1432</v>
      </c>
      <c r="C395" s="106" t="s">
        <v>103</v>
      </c>
      <c r="D395" s="129" t="s">
        <v>1433</v>
      </c>
      <c r="E395" s="80">
        <v>11</v>
      </c>
      <c r="F395" s="410">
        <v>24</v>
      </c>
      <c r="G395" s="133">
        <v>1</v>
      </c>
      <c r="H395" s="409">
        <f t="shared" si="6"/>
        <v>25</v>
      </c>
    </row>
    <row r="396" spans="1:8" x14ac:dyDescent="0.2">
      <c r="A396" s="514"/>
      <c r="B396" s="128" t="s">
        <v>1434</v>
      </c>
      <c r="C396" s="106" t="s">
        <v>103</v>
      </c>
      <c r="D396" s="129" t="s">
        <v>1435</v>
      </c>
      <c r="E396" s="80">
        <v>17</v>
      </c>
      <c r="F396" s="410">
        <v>38</v>
      </c>
      <c r="G396" s="133">
        <v>9</v>
      </c>
      <c r="H396" s="409">
        <f t="shared" si="6"/>
        <v>47</v>
      </c>
    </row>
    <row r="397" spans="1:8" x14ac:dyDescent="0.2">
      <c r="A397" s="514"/>
      <c r="B397" s="128" t="s">
        <v>1436</v>
      </c>
      <c r="C397" s="106" t="s">
        <v>103</v>
      </c>
      <c r="D397" s="129" t="s">
        <v>1437</v>
      </c>
      <c r="E397" s="80">
        <v>9</v>
      </c>
      <c r="F397" s="410">
        <v>24</v>
      </c>
      <c r="G397" s="133">
        <v>4</v>
      </c>
      <c r="H397" s="409">
        <f t="shared" si="6"/>
        <v>28</v>
      </c>
    </row>
    <row r="398" spans="1:8" x14ac:dyDescent="0.2">
      <c r="A398" s="514"/>
      <c r="B398" s="128" t="s">
        <v>1438</v>
      </c>
      <c r="C398" s="106" t="s">
        <v>103</v>
      </c>
      <c r="D398" s="129" t="s">
        <v>1439</v>
      </c>
      <c r="E398" s="80">
        <v>45</v>
      </c>
      <c r="F398" s="410">
        <v>253</v>
      </c>
      <c r="G398" s="133">
        <v>3</v>
      </c>
      <c r="H398" s="409">
        <f t="shared" si="6"/>
        <v>256</v>
      </c>
    </row>
    <row r="399" spans="1:8" x14ac:dyDescent="0.2">
      <c r="A399" s="514"/>
      <c r="B399" s="128" t="s">
        <v>1440</v>
      </c>
      <c r="C399" s="106" t="s">
        <v>103</v>
      </c>
      <c r="D399" s="129" t="s">
        <v>1441</v>
      </c>
      <c r="E399" s="80">
        <v>9</v>
      </c>
      <c r="F399" s="410">
        <v>77</v>
      </c>
      <c r="G399" s="133">
        <v>4</v>
      </c>
      <c r="H399" s="409">
        <f t="shared" si="6"/>
        <v>81</v>
      </c>
    </row>
    <row r="400" spans="1:8" x14ac:dyDescent="0.2">
      <c r="A400" s="514"/>
      <c r="B400" s="128" t="s">
        <v>1442</v>
      </c>
      <c r="C400" s="106" t="s">
        <v>103</v>
      </c>
      <c r="D400" s="129" t="s">
        <v>1443</v>
      </c>
      <c r="E400" s="80">
        <v>18</v>
      </c>
      <c r="F400" s="410">
        <v>110</v>
      </c>
      <c r="G400" s="132" t="s">
        <v>668</v>
      </c>
      <c r="H400" s="409">
        <f t="shared" si="6"/>
        <v>110</v>
      </c>
    </row>
    <row r="401" spans="1:8" x14ac:dyDescent="0.2">
      <c r="A401" s="514"/>
      <c r="B401" s="128" t="s">
        <v>1444</v>
      </c>
      <c r="C401" s="106" t="s">
        <v>103</v>
      </c>
      <c r="D401" s="129" t="s">
        <v>1445</v>
      </c>
      <c r="E401" s="80">
        <v>36</v>
      </c>
      <c r="F401" s="410">
        <v>232</v>
      </c>
      <c r="G401" s="133">
        <v>37</v>
      </c>
      <c r="H401" s="409">
        <f t="shared" si="6"/>
        <v>269</v>
      </c>
    </row>
    <row r="402" spans="1:8" x14ac:dyDescent="0.2">
      <c r="A402" s="514"/>
      <c r="B402" s="128" t="s">
        <v>1446</v>
      </c>
      <c r="C402" s="106" t="s">
        <v>103</v>
      </c>
      <c r="D402" s="129" t="s">
        <v>1447</v>
      </c>
      <c r="E402" s="80">
        <v>11</v>
      </c>
      <c r="F402" s="410">
        <v>18</v>
      </c>
      <c r="G402" s="133">
        <v>1</v>
      </c>
      <c r="H402" s="409">
        <f t="shared" si="6"/>
        <v>19</v>
      </c>
    </row>
    <row r="403" spans="1:8" x14ac:dyDescent="0.2">
      <c r="A403" s="514"/>
      <c r="B403" s="128" t="s">
        <v>1448</v>
      </c>
      <c r="C403" s="106" t="s">
        <v>103</v>
      </c>
      <c r="D403" s="129" t="s">
        <v>1449</v>
      </c>
      <c r="E403" s="80">
        <v>55</v>
      </c>
      <c r="F403" s="410">
        <v>931</v>
      </c>
      <c r="G403" s="133">
        <v>17</v>
      </c>
      <c r="H403" s="409">
        <f t="shared" si="6"/>
        <v>948</v>
      </c>
    </row>
    <row r="404" spans="1:8" x14ac:dyDescent="0.2">
      <c r="A404" s="514"/>
      <c r="B404" s="128" t="s">
        <v>1450</v>
      </c>
      <c r="C404" s="106" t="s">
        <v>103</v>
      </c>
      <c r="D404" s="129" t="s">
        <v>1451</v>
      </c>
      <c r="E404" s="80">
        <v>46</v>
      </c>
      <c r="F404" s="410">
        <v>610</v>
      </c>
      <c r="G404" s="133">
        <v>36</v>
      </c>
      <c r="H404" s="409">
        <f t="shared" si="6"/>
        <v>646</v>
      </c>
    </row>
    <row r="405" spans="1:8" x14ac:dyDescent="0.2">
      <c r="A405" s="514"/>
      <c r="B405" s="128" t="s">
        <v>1452</v>
      </c>
      <c r="C405" s="106" t="s">
        <v>103</v>
      </c>
      <c r="D405" s="129" t="s">
        <v>1453</v>
      </c>
      <c r="E405" s="80">
        <v>30</v>
      </c>
      <c r="F405" s="410">
        <v>240</v>
      </c>
      <c r="G405" s="133">
        <v>77</v>
      </c>
      <c r="H405" s="409">
        <f t="shared" si="6"/>
        <v>317</v>
      </c>
    </row>
    <row r="406" spans="1:8" x14ac:dyDescent="0.2">
      <c r="A406" s="514"/>
      <c r="B406" s="128" t="s">
        <v>1454</v>
      </c>
      <c r="C406" s="106" t="s">
        <v>103</v>
      </c>
      <c r="D406" s="129" t="s">
        <v>1455</v>
      </c>
      <c r="E406" s="80">
        <v>88</v>
      </c>
      <c r="F406" s="410">
        <v>2981</v>
      </c>
      <c r="G406" s="133">
        <v>199</v>
      </c>
      <c r="H406" s="409">
        <f t="shared" si="6"/>
        <v>3180</v>
      </c>
    </row>
    <row r="407" spans="1:8" x14ac:dyDescent="0.2">
      <c r="A407" s="514"/>
      <c r="B407" s="128" t="s">
        <v>1456</v>
      </c>
      <c r="C407" s="106" t="s">
        <v>103</v>
      </c>
      <c r="D407" s="129" t="s">
        <v>1457</v>
      </c>
      <c r="E407" s="80">
        <v>5</v>
      </c>
      <c r="F407" s="410">
        <v>15</v>
      </c>
      <c r="G407" s="132" t="s">
        <v>668</v>
      </c>
      <c r="H407" s="409">
        <f t="shared" si="6"/>
        <v>15</v>
      </c>
    </row>
    <row r="408" spans="1:8" x14ac:dyDescent="0.2">
      <c r="A408" s="514"/>
      <c r="B408" s="128" t="s">
        <v>1458</v>
      </c>
      <c r="C408" s="106" t="s">
        <v>103</v>
      </c>
      <c r="D408" s="129" t="s">
        <v>1459</v>
      </c>
      <c r="E408" s="80">
        <v>26</v>
      </c>
      <c r="F408" s="410">
        <v>138</v>
      </c>
      <c r="G408" s="133">
        <v>8</v>
      </c>
      <c r="H408" s="409">
        <f t="shared" si="6"/>
        <v>146</v>
      </c>
    </row>
    <row r="409" spans="1:8" x14ac:dyDescent="0.2">
      <c r="A409" s="514"/>
      <c r="B409" s="128" t="s">
        <v>1460</v>
      </c>
      <c r="C409" s="106" t="s">
        <v>103</v>
      </c>
      <c r="D409" s="129" t="s">
        <v>1461</v>
      </c>
      <c r="E409" s="80">
        <v>11</v>
      </c>
      <c r="F409" s="410">
        <v>32</v>
      </c>
      <c r="G409" s="133">
        <v>3</v>
      </c>
      <c r="H409" s="409">
        <f t="shared" si="6"/>
        <v>35</v>
      </c>
    </row>
    <row r="410" spans="1:8" x14ac:dyDescent="0.2">
      <c r="A410" s="514"/>
      <c r="B410" s="128" t="s">
        <v>1462</v>
      </c>
      <c r="C410" s="106" t="s">
        <v>103</v>
      </c>
      <c r="D410" s="129" t="s">
        <v>1463</v>
      </c>
      <c r="E410" s="80">
        <v>20</v>
      </c>
      <c r="F410" s="410">
        <v>39</v>
      </c>
      <c r="G410" s="133">
        <v>3</v>
      </c>
      <c r="H410" s="409">
        <f t="shared" si="6"/>
        <v>42</v>
      </c>
    </row>
    <row r="411" spans="1:8" x14ac:dyDescent="0.2">
      <c r="A411" s="514"/>
      <c r="B411" s="128" t="s">
        <v>1464</v>
      </c>
      <c r="C411" s="106" t="s">
        <v>103</v>
      </c>
      <c r="D411" s="129" t="s">
        <v>1465</v>
      </c>
      <c r="E411" s="80">
        <v>1</v>
      </c>
      <c r="F411" s="410">
        <v>1</v>
      </c>
      <c r="G411" s="133">
        <v>2</v>
      </c>
      <c r="H411" s="409">
        <f t="shared" si="6"/>
        <v>3</v>
      </c>
    </row>
    <row r="412" spans="1:8" x14ac:dyDescent="0.2">
      <c r="A412" s="514"/>
      <c r="B412" s="128" t="s">
        <v>1466</v>
      </c>
      <c r="C412" s="106" t="s">
        <v>103</v>
      </c>
      <c r="D412" s="129" t="s">
        <v>1467</v>
      </c>
      <c r="E412" s="80">
        <v>34</v>
      </c>
      <c r="F412" s="410">
        <v>89</v>
      </c>
      <c r="G412" s="133">
        <v>2</v>
      </c>
      <c r="H412" s="409">
        <f t="shared" si="6"/>
        <v>91</v>
      </c>
    </row>
    <row r="413" spans="1:8" x14ac:dyDescent="0.2">
      <c r="A413" s="514"/>
      <c r="B413" s="128" t="s">
        <v>1468</v>
      </c>
      <c r="C413" s="106" t="s">
        <v>103</v>
      </c>
      <c r="D413" s="129" t="s">
        <v>1469</v>
      </c>
      <c r="E413" s="80">
        <v>19</v>
      </c>
      <c r="F413" s="410">
        <v>42</v>
      </c>
      <c r="G413" s="133">
        <v>4</v>
      </c>
      <c r="H413" s="409">
        <f t="shared" si="6"/>
        <v>46</v>
      </c>
    </row>
    <row r="414" spans="1:8" x14ac:dyDescent="0.2">
      <c r="A414" s="514"/>
      <c r="B414" s="128" t="s">
        <v>1470</v>
      </c>
      <c r="C414" s="106" t="s">
        <v>103</v>
      </c>
      <c r="D414" s="129" t="s">
        <v>1471</v>
      </c>
      <c r="E414" s="80">
        <v>4</v>
      </c>
      <c r="F414" s="410">
        <v>10</v>
      </c>
      <c r="G414" s="132" t="s">
        <v>668</v>
      </c>
      <c r="H414" s="409">
        <f t="shared" si="6"/>
        <v>10</v>
      </c>
    </row>
    <row r="415" spans="1:8" x14ac:dyDescent="0.2">
      <c r="A415" s="514"/>
      <c r="B415" s="128" t="s">
        <v>1472</v>
      </c>
      <c r="C415" s="106" t="s">
        <v>103</v>
      </c>
      <c r="D415" s="129" t="s">
        <v>1473</v>
      </c>
      <c r="E415" s="80">
        <v>6</v>
      </c>
      <c r="F415" s="410">
        <v>7</v>
      </c>
      <c r="G415" s="132" t="s">
        <v>668</v>
      </c>
      <c r="H415" s="409">
        <f t="shared" si="6"/>
        <v>7</v>
      </c>
    </row>
    <row r="416" spans="1:8" x14ac:dyDescent="0.2">
      <c r="A416" s="514"/>
      <c r="B416" s="128" t="s">
        <v>1474</v>
      </c>
      <c r="C416" s="106" t="s">
        <v>103</v>
      </c>
      <c r="D416" s="129" t="s">
        <v>1475</v>
      </c>
      <c r="E416" s="80">
        <v>89</v>
      </c>
      <c r="F416" s="410">
        <v>4256</v>
      </c>
      <c r="G416" s="133">
        <v>85</v>
      </c>
      <c r="H416" s="409">
        <f t="shared" si="6"/>
        <v>4341</v>
      </c>
    </row>
    <row r="417" spans="1:8" x14ac:dyDescent="0.2">
      <c r="A417" s="514"/>
      <c r="B417" s="128" t="s">
        <v>1476</v>
      </c>
      <c r="C417" s="106" t="s">
        <v>103</v>
      </c>
      <c r="D417" s="129" t="s">
        <v>1477</v>
      </c>
      <c r="E417" s="80">
        <v>37</v>
      </c>
      <c r="F417" s="410">
        <v>149</v>
      </c>
      <c r="G417" s="132" t="s">
        <v>668</v>
      </c>
      <c r="H417" s="409">
        <f t="shared" si="6"/>
        <v>149</v>
      </c>
    </row>
    <row r="418" spans="1:8" x14ac:dyDescent="0.2">
      <c r="A418" s="514"/>
      <c r="B418" s="128" t="s">
        <v>1478</v>
      </c>
      <c r="C418" s="106" t="s">
        <v>103</v>
      </c>
      <c r="D418" s="129" t="s">
        <v>1479</v>
      </c>
      <c r="E418" s="80">
        <v>14</v>
      </c>
      <c r="F418" s="410">
        <v>250</v>
      </c>
      <c r="G418" s="133">
        <v>59</v>
      </c>
      <c r="H418" s="409">
        <f t="shared" si="6"/>
        <v>309</v>
      </c>
    </row>
    <row r="419" spans="1:8" x14ac:dyDescent="0.2">
      <c r="A419" s="514"/>
      <c r="B419" s="128" t="s">
        <v>1480</v>
      </c>
      <c r="C419" s="107" t="s">
        <v>131</v>
      </c>
      <c r="D419" s="129" t="s">
        <v>1481</v>
      </c>
      <c r="E419" s="80">
        <v>18</v>
      </c>
      <c r="F419" s="410">
        <v>62</v>
      </c>
      <c r="G419" s="133">
        <v>12</v>
      </c>
      <c r="H419" s="409">
        <f t="shared" si="6"/>
        <v>74</v>
      </c>
    </row>
    <row r="420" spans="1:8" x14ac:dyDescent="0.2">
      <c r="A420" s="514"/>
      <c r="B420" s="128" t="s">
        <v>1482</v>
      </c>
      <c r="C420" s="107" t="s">
        <v>131</v>
      </c>
      <c r="D420" s="129" t="s">
        <v>1483</v>
      </c>
      <c r="E420" s="80">
        <v>60</v>
      </c>
      <c r="F420" s="410">
        <v>3502</v>
      </c>
      <c r="G420" s="132" t="s">
        <v>668</v>
      </c>
      <c r="H420" s="409">
        <f t="shared" si="6"/>
        <v>3502</v>
      </c>
    </row>
    <row r="421" spans="1:8" x14ac:dyDescent="0.2">
      <c r="A421" s="514"/>
      <c r="B421" s="128" t="s">
        <v>1484</v>
      </c>
      <c r="C421" s="107" t="s">
        <v>131</v>
      </c>
      <c r="D421" s="129" t="s">
        <v>1485</v>
      </c>
      <c r="E421" s="80">
        <v>91</v>
      </c>
      <c r="F421" s="410">
        <v>21848</v>
      </c>
      <c r="G421" s="133">
        <v>1723</v>
      </c>
      <c r="H421" s="409">
        <f t="shared" si="6"/>
        <v>23571</v>
      </c>
    </row>
    <row r="422" spans="1:8" x14ac:dyDescent="0.2">
      <c r="A422" s="514"/>
      <c r="B422" s="128" t="s">
        <v>1486</v>
      </c>
      <c r="C422" s="107" t="s">
        <v>131</v>
      </c>
      <c r="D422" s="129" t="s">
        <v>1487</v>
      </c>
      <c r="E422" s="80">
        <v>79</v>
      </c>
      <c r="F422" s="410">
        <v>6001</v>
      </c>
      <c r="G422" s="133">
        <v>564</v>
      </c>
      <c r="H422" s="409">
        <f t="shared" si="6"/>
        <v>6565</v>
      </c>
    </row>
    <row r="423" spans="1:8" x14ac:dyDescent="0.2">
      <c r="A423" s="514"/>
      <c r="B423" s="128" t="s">
        <v>1488</v>
      </c>
      <c r="C423" s="107" t="s">
        <v>131</v>
      </c>
      <c r="D423" s="129" t="s">
        <v>1489</v>
      </c>
      <c r="E423" s="80">
        <v>54</v>
      </c>
      <c r="F423" s="410">
        <v>823</v>
      </c>
      <c r="G423" s="133">
        <v>123</v>
      </c>
      <c r="H423" s="409">
        <f t="shared" si="6"/>
        <v>946</v>
      </c>
    </row>
    <row r="424" spans="1:8" x14ac:dyDescent="0.2">
      <c r="A424" s="514"/>
      <c r="B424" s="128" t="s">
        <v>1490</v>
      </c>
      <c r="C424" s="107" t="s">
        <v>131</v>
      </c>
      <c r="D424" s="129" t="s">
        <v>1491</v>
      </c>
      <c r="E424" s="80">
        <v>43</v>
      </c>
      <c r="F424" s="410">
        <v>196</v>
      </c>
      <c r="G424" s="133">
        <v>26</v>
      </c>
      <c r="H424" s="409">
        <f t="shared" si="6"/>
        <v>222</v>
      </c>
    </row>
    <row r="425" spans="1:8" x14ac:dyDescent="0.2">
      <c r="A425" s="514"/>
      <c r="B425" s="128" t="s">
        <v>1492</v>
      </c>
      <c r="C425" s="107" t="s">
        <v>131</v>
      </c>
      <c r="D425" s="129" t="s">
        <v>1493</v>
      </c>
      <c r="E425" s="80">
        <v>71</v>
      </c>
      <c r="F425" s="410">
        <v>1951</v>
      </c>
      <c r="G425" s="133">
        <v>134</v>
      </c>
      <c r="H425" s="409">
        <f t="shared" si="6"/>
        <v>2085</v>
      </c>
    </row>
    <row r="426" spans="1:8" x14ac:dyDescent="0.2">
      <c r="A426" s="514"/>
      <c r="B426" s="128" t="s">
        <v>1494</v>
      </c>
      <c r="C426" s="107" t="s">
        <v>131</v>
      </c>
      <c r="D426" s="129" t="s">
        <v>1495</v>
      </c>
      <c r="E426" s="80">
        <v>25</v>
      </c>
      <c r="F426" s="410">
        <v>119</v>
      </c>
      <c r="G426" s="133">
        <v>61</v>
      </c>
      <c r="H426" s="409">
        <f t="shared" si="6"/>
        <v>180</v>
      </c>
    </row>
    <row r="427" spans="1:8" x14ac:dyDescent="0.2">
      <c r="A427" s="514"/>
      <c r="B427" s="128" t="s">
        <v>1496</v>
      </c>
      <c r="C427" s="107" t="s">
        <v>131</v>
      </c>
      <c r="D427" s="129" t="s">
        <v>1497</v>
      </c>
      <c r="E427" s="80">
        <v>104</v>
      </c>
      <c r="F427" s="410">
        <v>11480</v>
      </c>
      <c r="G427" s="133">
        <v>769</v>
      </c>
      <c r="H427" s="409">
        <f t="shared" si="6"/>
        <v>12249</v>
      </c>
    </row>
    <row r="428" spans="1:8" x14ac:dyDescent="0.2">
      <c r="A428" s="514"/>
      <c r="B428" s="128" t="s">
        <v>1498</v>
      </c>
      <c r="C428" s="107" t="s">
        <v>131</v>
      </c>
      <c r="D428" s="129" t="s">
        <v>1499</v>
      </c>
      <c r="E428" s="80">
        <v>63</v>
      </c>
      <c r="F428" s="410">
        <v>784</v>
      </c>
      <c r="G428" s="133">
        <v>63</v>
      </c>
      <c r="H428" s="409">
        <f t="shared" si="6"/>
        <v>847</v>
      </c>
    </row>
    <row r="429" spans="1:8" x14ac:dyDescent="0.2">
      <c r="A429" s="514"/>
      <c r="B429" s="128" t="s">
        <v>1500</v>
      </c>
      <c r="C429" s="107" t="s">
        <v>131</v>
      </c>
      <c r="D429" s="129" t="s">
        <v>1501</v>
      </c>
      <c r="E429" s="80">
        <v>72</v>
      </c>
      <c r="F429" s="410">
        <v>1572</v>
      </c>
      <c r="G429" s="133">
        <v>149</v>
      </c>
      <c r="H429" s="409">
        <f t="shared" si="6"/>
        <v>1721</v>
      </c>
    </row>
    <row r="430" spans="1:8" x14ac:dyDescent="0.2">
      <c r="A430" s="514"/>
      <c r="B430" s="128" t="s">
        <v>1502</v>
      </c>
      <c r="C430" s="107" t="s">
        <v>131</v>
      </c>
      <c r="D430" s="129" t="s">
        <v>1503</v>
      </c>
      <c r="E430" s="80">
        <v>46</v>
      </c>
      <c r="F430" s="410">
        <v>187</v>
      </c>
      <c r="G430" s="133">
        <v>3</v>
      </c>
      <c r="H430" s="409">
        <f t="shared" si="6"/>
        <v>190</v>
      </c>
    </row>
    <row r="431" spans="1:8" x14ac:dyDescent="0.2">
      <c r="A431" s="514" t="s">
        <v>596</v>
      </c>
      <c r="B431" s="128" t="s">
        <v>1504</v>
      </c>
      <c r="C431" s="109" t="s">
        <v>184</v>
      </c>
      <c r="D431" s="129" t="s">
        <v>1505</v>
      </c>
      <c r="E431" s="80">
        <v>11</v>
      </c>
      <c r="F431" s="410">
        <v>48</v>
      </c>
      <c r="G431" s="132" t="s">
        <v>668</v>
      </c>
      <c r="H431" s="409">
        <f t="shared" si="6"/>
        <v>48</v>
      </c>
    </row>
    <row r="432" spans="1:8" x14ac:dyDescent="0.2">
      <c r="A432" s="514"/>
      <c r="B432" s="128" t="s">
        <v>1506</v>
      </c>
      <c r="C432" s="109" t="s">
        <v>184</v>
      </c>
      <c r="D432" s="129" t="s">
        <v>1507</v>
      </c>
      <c r="E432" s="80">
        <v>41</v>
      </c>
      <c r="F432" s="410">
        <v>4540</v>
      </c>
      <c r="G432" s="133">
        <v>258</v>
      </c>
      <c r="H432" s="409">
        <f t="shared" si="6"/>
        <v>4798</v>
      </c>
    </row>
    <row r="433" spans="1:8" x14ac:dyDescent="0.2">
      <c r="A433" s="514"/>
      <c r="B433" s="128" t="s">
        <v>1508</v>
      </c>
      <c r="C433" s="109" t="s">
        <v>184</v>
      </c>
      <c r="D433" s="129" t="s">
        <v>1509</v>
      </c>
      <c r="E433" s="80">
        <v>13</v>
      </c>
      <c r="F433" s="410">
        <v>534</v>
      </c>
      <c r="G433" s="133">
        <v>22</v>
      </c>
      <c r="H433" s="409">
        <f t="shared" si="6"/>
        <v>556</v>
      </c>
    </row>
    <row r="434" spans="1:8" x14ac:dyDescent="0.2">
      <c r="A434" s="514"/>
      <c r="B434" s="128" t="s">
        <v>1510</v>
      </c>
      <c r="C434" s="109" t="s">
        <v>184</v>
      </c>
      <c r="D434" s="129" t="s">
        <v>1511</v>
      </c>
      <c r="E434" s="80">
        <v>7</v>
      </c>
      <c r="F434" s="410">
        <v>42</v>
      </c>
      <c r="G434" s="133">
        <v>1</v>
      </c>
      <c r="H434" s="409">
        <f t="shared" si="6"/>
        <v>43</v>
      </c>
    </row>
    <row r="435" spans="1:8" x14ac:dyDescent="0.2">
      <c r="A435" s="514"/>
      <c r="B435" s="128" t="s">
        <v>1512</v>
      </c>
      <c r="C435" s="109" t="s">
        <v>184</v>
      </c>
      <c r="D435" s="129" t="s">
        <v>1513</v>
      </c>
      <c r="E435" s="80">
        <v>17</v>
      </c>
      <c r="F435" s="410">
        <v>152</v>
      </c>
      <c r="G435" s="133">
        <v>3</v>
      </c>
      <c r="H435" s="409">
        <f t="shared" si="6"/>
        <v>155</v>
      </c>
    </row>
    <row r="436" spans="1:8" x14ac:dyDescent="0.2">
      <c r="A436" s="514"/>
      <c r="B436" s="128" t="s">
        <v>1514</v>
      </c>
      <c r="C436" s="109" t="s">
        <v>184</v>
      </c>
      <c r="D436" s="129" t="s">
        <v>1515</v>
      </c>
      <c r="E436" s="80">
        <v>14</v>
      </c>
      <c r="F436" s="410">
        <v>38</v>
      </c>
      <c r="G436" s="133">
        <v>4</v>
      </c>
      <c r="H436" s="409">
        <f t="shared" si="6"/>
        <v>42</v>
      </c>
    </row>
    <row r="437" spans="1:8" x14ac:dyDescent="0.2">
      <c r="A437" s="514"/>
      <c r="B437" s="128" t="s">
        <v>1516</v>
      </c>
      <c r="C437" s="106" t="s">
        <v>103</v>
      </c>
      <c r="D437" s="129" t="s">
        <v>1517</v>
      </c>
      <c r="E437" s="80">
        <v>8</v>
      </c>
      <c r="F437" s="410">
        <v>13</v>
      </c>
      <c r="G437" s="133">
        <v>19</v>
      </c>
      <c r="H437" s="409">
        <f t="shared" si="6"/>
        <v>32</v>
      </c>
    </row>
    <row r="438" spans="1:8" x14ac:dyDescent="0.2">
      <c r="A438" s="514"/>
      <c r="B438" s="128" t="s">
        <v>1518</v>
      </c>
      <c r="C438" s="106" t="s">
        <v>103</v>
      </c>
      <c r="D438" s="129" t="s">
        <v>1519</v>
      </c>
      <c r="E438" s="80">
        <v>19</v>
      </c>
      <c r="F438" s="410">
        <v>60</v>
      </c>
      <c r="G438" s="133">
        <v>1</v>
      </c>
      <c r="H438" s="409">
        <f t="shared" si="6"/>
        <v>61</v>
      </c>
    </row>
    <row r="439" spans="1:8" x14ac:dyDescent="0.2">
      <c r="A439" s="514"/>
      <c r="B439" s="128" t="s">
        <v>1520</v>
      </c>
      <c r="C439" s="106" t="s">
        <v>103</v>
      </c>
      <c r="D439" s="129" t="s">
        <v>1521</v>
      </c>
      <c r="E439" s="80">
        <v>8</v>
      </c>
      <c r="F439" s="410">
        <v>59</v>
      </c>
      <c r="G439" s="133">
        <v>3</v>
      </c>
      <c r="H439" s="409">
        <f t="shared" si="6"/>
        <v>62</v>
      </c>
    </row>
    <row r="440" spans="1:8" x14ac:dyDescent="0.2">
      <c r="A440" s="514"/>
      <c r="B440" s="128" t="s">
        <v>1522</v>
      </c>
      <c r="C440" s="106" t="s">
        <v>103</v>
      </c>
      <c r="D440" s="129" t="s">
        <v>1523</v>
      </c>
      <c r="E440" s="80">
        <v>2</v>
      </c>
      <c r="F440" s="410">
        <v>8</v>
      </c>
      <c r="G440" s="133">
        <v>1</v>
      </c>
      <c r="H440" s="409">
        <f t="shared" si="6"/>
        <v>9</v>
      </c>
    </row>
    <row r="441" spans="1:8" x14ac:dyDescent="0.2">
      <c r="A441" s="514"/>
      <c r="B441" s="128" t="s">
        <v>1524</v>
      </c>
      <c r="C441" s="106" t="s">
        <v>103</v>
      </c>
      <c r="D441" s="129" t="s">
        <v>1525</v>
      </c>
      <c r="E441" s="80">
        <v>74</v>
      </c>
      <c r="F441" s="410">
        <v>10459</v>
      </c>
      <c r="G441" s="133">
        <v>548</v>
      </c>
      <c r="H441" s="409">
        <f t="shared" si="6"/>
        <v>11007</v>
      </c>
    </row>
    <row r="442" spans="1:8" x14ac:dyDescent="0.2">
      <c r="A442" s="514"/>
      <c r="B442" s="128" t="s">
        <v>1526</v>
      </c>
      <c r="C442" s="106" t="s">
        <v>103</v>
      </c>
      <c r="D442" s="129" t="s">
        <v>1527</v>
      </c>
      <c r="E442" s="80">
        <v>26</v>
      </c>
      <c r="F442" s="410">
        <v>299</v>
      </c>
      <c r="G442" s="133">
        <v>5</v>
      </c>
      <c r="H442" s="409">
        <f t="shared" si="6"/>
        <v>304</v>
      </c>
    </row>
    <row r="443" spans="1:8" x14ac:dyDescent="0.2">
      <c r="A443" s="514"/>
      <c r="B443" s="128" t="s">
        <v>1528</v>
      </c>
      <c r="C443" s="106" t="s">
        <v>103</v>
      </c>
      <c r="D443" s="129" t="s">
        <v>1529</v>
      </c>
      <c r="E443" s="80">
        <v>48</v>
      </c>
      <c r="F443" s="410">
        <v>412</v>
      </c>
      <c r="G443" s="133">
        <v>2</v>
      </c>
      <c r="H443" s="409">
        <f t="shared" si="6"/>
        <v>414</v>
      </c>
    </row>
    <row r="444" spans="1:8" x14ac:dyDescent="0.2">
      <c r="A444" s="514"/>
      <c r="B444" s="128" t="s">
        <v>1530</v>
      </c>
      <c r="C444" s="107" t="s">
        <v>131</v>
      </c>
      <c r="D444" s="129" t="s">
        <v>1531</v>
      </c>
      <c r="E444" s="80">
        <v>63</v>
      </c>
      <c r="F444" s="410">
        <v>1274</v>
      </c>
      <c r="G444" s="133">
        <v>41</v>
      </c>
      <c r="H444" s="409">
        <f t="shared" si="6"/>
        <v>1315</v>
      </c>
    </row>
    <row r="445" spans="1:8" x14ac:dyDescent="0.2">
      <c r="A445" s="514"/>
      <c r="B445" s="128" t="s">
        <v>1532</v>
      </c>
      <c r="C445" s="107" t="s">
        <v>131</v>
      </c>
      <c r="D445" s="129" t="s">
        <v>1533</v>
      </c>
      <c r="E445" s="80">
        <v>54</v>
      </c>
      <c r="F445" s="410">
        <v>509</v>
      </c>
      <c r="G445" s="133">
        <v>7</v>
      </c>
      <c r="H445" s="409">
        <f t="shared" si="6"/>
        <v>516</v>
      </c>
    </row>
    <row r="446" spans="1:8" x14ac:dyDescent="0.2">
      <c r="A446" s="514"/>
      <c r="B446" s="128" t="s">
        <v>1534</v>
      </c>
      <c r="C446" s="107" t="s">
        <v>131</v>
      </c>
      <c r="D446" s="129" t="s">
        <v>1535</v>
      </c>
      <c r="E446" s="80">
        <v>42</v>
      </c>
      <c r="F446" s="410">
        <v>134</v>
      </c>
      <c r="G446" s="133">
        <v>8</v>
      </c>
      <c r="H446" s="409">
        <f t="shared" si="6"/>
        <v>142</v>
      </c>
    </row>
    <row r="447" spans="1:8" x14ac:dyDescent="0.2">
      <c r="A447" s="514"/>
      <c r="B447" s="128" t="s">
        <v>1536</v>
      </c>
      <c r="C447" s="107" t="s">
        <v>131</v>
      </c>
      <c r="D447" s="129" t="s">
        <v>1537</v>
      </c>
      <c r="E447" s="80">
        <v>23</v>
      </c>
      <c r="F447" s="410">
        <v>1055</v>
      </c>
      <c r="G447" s="133">
        <v>23</v>
      </c>
      <c r="H447" s="409">
        <f t="shared" si="6"/>
        <v>1078</v>
      </c>
    </row>
    <row r="448" spans="1:8" x14ac:dyDescent="0.2">
      <c r="A448" s="514"/>
      <c r="B448" s="128" t="s">
        <v>1538</v>
      </c>
      <c r="C448" s="107" t="s">
        <v>131</v>
      </c>
      <c r="D448" s="129" t="s">
        <v>1539</v>
      </c>
      <c r="E448" s="80">
        <v>98</v>
      </c>
      <c r="F448" s="410">
        <v>13773</v>
      </c>
      <c r="G448" s="133">
        <v>1050</v>
      </c>
      <c r="H448" s="409">
        <f t="shared" si="6"/>
        <v>14823</v>
      </c>
    </row>
    <row r="449" spans="1:8" x14ac:dyDescent="0.2">
      <c r="A449" s="514"/>
      <c r="B449" s="128" t="s">
        <v>1540</v>
      </c>
      <c r="C449" s="107" t="s">
        <v>131</v>
      </c>
      <c r="D449" s="129" t="s">
        <v>1541</v>
      </c>
      <c r="E449" s="80">
        <v>62</v>
      </c>
      <c r="F449" s="410">
        <v>706</v>
      </c>
      <c r="G449" s="133">
        <v>5</v>
      </c>
      <c r="H449" s="409">
        <f t="shared" si="6"/>
        <v>711</v>
      </c>
    </row>
    <row r="450" spans="1:8" x14ac:dyDescent="0.2">
      <c r="A450" s="514"/>
      <c r="B450" s="128" t="s">
        <v>1542</v>
      </c>
      <c r="C450" s="107" t="s">
        <v>131</v>
      </c>
      <c r="D450" s="129" t="s">
        <v>1543</v>
      </c>
      <c r="E450" s="80">
        <v>24</v>
      </c>
      <c r="F450" s="410">
        <v>152</v>
      </c>
      <c r="G450" s="133">
        <v>6</v>
      </c>
      <c r="H450" s="409">
        <f t="shared" si="6"/>
        <v>158</v>
      </c>
    </row>
    <row r="451" spans="1:8" x14ac:dyDescent="0.2">
      <c r="A451" s="514" t="s">
        <v>597</v>
      </c>
      <c r="B451" s="128" t="s">
        <v>1544</v>
      </c>
      <c r="C451" s="108" t="s">
        <v>158</v>
      </c>
      <c r="D451" s="129" t="s">
        <v>1545</v>
      </c>
      <c r="E451" s="80">
        <v>4</v>
      </c>
      <c r="F451" s="410">
        <v>13</v>
      </c>
      <c r="G451" s="133">
        <v>2</v>
      </c>
      <c r="H451" s="409">
        <f t="shared" ref="H451:H514" si="7">SUM(F451,G451)</f>
        <v>15</v>
      </c>
    </row>
    <row r="452" spans="1:8" x14ac:dyDescent="0.2">
      <c r="A452" s="514"/>
      <c r="B452" s="128" t="s">
        <v>1546</v>
      </c>
      <c r="C452" s="108" t="s">
        <v>158</v>
      </c>
      <c r="D452" s="129" t="s">
        <v>1547</v>
      </c>
      <c r="E452" s="80">
        <v>2</v>
      </c>
      <c r="F452" s="410">
        <v>2</v>
      </c>
      <c r="G452" s="132" t="s">
        <v>668</v>
      </c>
      <c r="H452" s="409">
        <f t="shared" si="7"/>
        <v>2</v>
      </c>
    </row>
    <row r="453" spans="1:8" x14ac:dyDescent="0.2">
      <c r="A453" s="514"/>
      <c r="B453" s="128" t="s">
        <v>1548</v>
      </c>
      <c r="C453" s="109" t="s">
        <v>184</v>
      </c>
      <c r="D453" s="129" t="s">
        <v>1549</v>
      </c>
      <c r="E453" s="80">
        <v>7</v>
      </c>
      <c r="F453" s="410">
        <v>24</v>
      </c>
      <c r="G453" s="133">
        <v>3</v>
      </c>
      <c r="H453" s="409">
        <f t="shared" si="7"/>
        <v>27</v>
      </c>
    </row>
    <row r="454" spans="1:8" x14ac:dyDescent="0.2">
      <c r="A454" s="514"/>
      <c r="B454" s="128" t="s">
        <v>1550</v>
      </c>
      <c r="C454" s="109" t="s">
        <v>184</v>
      </c>
      <c r="D454" s="129" t="s">
        <v>1551</v>
      </c>
      <c r="E454" s="80">
        <v>8</v>
      </c>
      <c r="F454" s="410">
        <v>44</v>
      </c>
      <c r="G454" s="133">
        <v>1</v>
      </c>
      <c r="H454" s="409">
        <f t="shared" si="7"/>
        <v>45</v>
      </c>
    </row>
    <row r="455" spans="1:8" x14ac:dyDescent="0.2">
      <c r="A455" s="514"/>
      <c r="B455" s="128" t="s">
        <v>1552</v>
      </c>
      <c r="C455" s="109" t="s">
        <v>184</v>
      </c>
      <c r="D455" s="129" t="s">
        <v>1553</v>
      </c>
      <c r="E455" s="80">
        <v>10</v>
      </c>
      <c r="F455" s="410">
        <v>104</v>
      </c>
      <c r="G455" s="133">
        <v>7</v>
      </c>
      <c r="H455" s="409">
        <f t="shared" si="7"/>
        <v>111</v>
      </c>
    </row>
    <row r="456" spans="1:8" x14ac:dyDescent="0.2">
      <c r="A456" s="514"/>
      <c r="B456" s="128" t="s">
        <v>1554</v>
      </c>
      <c r="C456" s="109" t="s">
        <v>184</v>
      </c>
      <c r="D456" s="129" t="s">
        <v>1555</v>
      </c>
      <c r="E456" s="80">
        <v>5</v>
      </c>
      <c r="F456" s="410">
        <v>14</v>
      </c>
      <c r="G456" s="132" t="s">
        <v>668</v>
      </c>
      <c r="H456" s="409">
        <f t="shared" si="7"/>
        <v>14</v>
      </c>
    </row>
    <row r="457" spans="1:8" x14ac:dyDescent="0.2">
      <c r="A457" s="514"/>
      <c r="B457" s="128" t="s">
        <v>1556</v>
      </c>
      <c r="C457" s="109" t="s">
        <v>184</v>
      </c>
      <c r="D457" s="129" t="s">
        <v>1557</v>
      </c>
      <c r="E457" s="80">
        <v>19</v>
      </c>
      <c r="F457" s="410">
        <v>415</v>
      </c>
      <c r="G457" s="133">
        <v>62</v>
      </c>
      <c r="H457" s="409">
        <f t="shared" si="7"/>
        <v>477</v>
      </c>
    </row>
    <row r="458" spans="1:8" x14ac:dyDescent="0.2">
      <c r="A458" s="514"/>
      <c r="B458" s="128" t="s">
        <v>1558</v>
      </c>
      <c r="C458" s="109" t="s">
        <v>184</v>
      </c>
      <c r="D458" s="129" t="s">
        <v>1559</v>
      </c>
      <c r="E458" s="80">
        <v>2</v>
      </c>
      <c r="F458" s="410">
        <v>11</v>
      </c>
      <c r="G458" s="133">
        <v>3</v>
      </c>
      <c r="H458" s="409">
        <f t="shared" si="7"/>
        <v>14</v>
      </c>
    </row>
    <row r="459" spans="1:8" x14ac:dyDescent="0.2">
      <c r="A459" s="514"/>
      <c r="B459" s="128" t="s">
        <v>1560</v>
      </c>
      <c r="C459" s="109" t="s">
        <v>184</v>
      </c>
      <c r="D459" s="129" t="s">
        <v>1561</v>
      </c>
      <c r="E459" s="80">
        <v>5</v>
      </c>
      <c r="F459" s="410">
        <v>8</v>
      </c>
      <c r="G459" s="132" t="s">
        <v>668</v>
      </c>
      <c r="H459" s="409">
        <f t="shared" si="7"/>
        <v>8</v>
      </c>
    </row>
    <row r="460" spans="1:8" x14ac:dyDescent="0.2">
      <c r="A460" s="514"/>
      <c r="B460" s="128" t="s">
        <v>1562</v>
      </c>
      <c r="C460" s="109" t="s">
        <v>184</v>
      </c>
      <c r="D460" s="129" t="s">
        <v>1563</v>
      </c>
      <c r="E460" s="80">
        <v>1</v>
      </c>
      <c r="F460" s="410">
        <v>1</v>
      </c>
      <c r="G460" s="132" t="s">
        <v>668</v>
      </c>
      <c r="H460" s="409">
        <f t="shared" si="7"/>
        <v>1</v>
      </c>
    </row>
    <row r="461" spans="1:8" x14ac:dyDescent="0.2">
      <c r="A461" s="514"/>
      <c r="B461" s="128" t="s">
        <v>1564</v>
      </c>
      <c r="C461" s="109" t="s">
        <v>184</v>
      </c>
      <c r="D461" s="129" t="s">
        <v>1565</v>
      </c>
      <c r="E461" s="80">
        <v>9</v>
      </c>
      <c r="F461" s="410">
        <v>122</v>
      </c>
      <c r="G461" s="133">
        <v>2</v>
      </c>
      <c r="H461" s="409">
        <f t="shared" si="7"/>
        <v>124</v>
      </c>
    </row>
    <row r="462" spans="1:8" x14ac:dyDescent="0.2">
      <c r="A462" s="514"/>
      <c r="B462" s="128" t="s">
        <v>1566</v>
      </c>
      <c r="C462" s="109" t="s">
        <v>184</v>
      </c>
      <c r="D462" s="129" t="s">
        <v>1567</v>
      </c>
      <c r="E462" s="80">
        <v>2</v>
      </c>
      <c r="F462" s="410">
        <v>2</v>
      </c>
      <c r="G462" s="133">
        <v>1</v>
      </c>
      <c r="H462" s="409">
        <f t="shared" si="7"/>
        <v>3</v>
      </c>
    </row>
    <row r="463" spans="1:8" x14ac:dyDescent="0.2">
      <c r="A463" s="514"/>
      <c r="B463" s="128" t="s">
        <v>1568</v>
      </c>
      <c r="C463" s="106" t="s">
        <v>103</v>
      </c>
      <c r="D463" s="129" t="s">
        <v>1569</v>
      </c>
      <c r="E463" s="80">
        <v>18</v>
      </c>
      <c r="F463" s="410">
        <v>104</v>
      </c>
      <c r="G463" s="133">
        <v>1</v>
      </c>
      <c r="H463" s="409">
        <f t="shared" si="7"/>
        <v>105</v>
      </c>
    </row>
    <row r="464" spans="1:8" x14ac:dyDescent="0.2">
      <c r="A464" s="514"/>
      <c r="B464" s="128" t="s">
        <v>1570</v>
      </c>
      <c r="C464" s="106" t="s">
        <v>103</v>
      </c>
      <c r="D464" s="129" t="s">
        <v>1571</v>
      </c>
      <c r="E464" s="80">
        <v>3</v>
      </c>
      <c r="F464" s="410">
        <v>17</v>
      </c>
      <c r="G464" s="133">
        <v>1</v>
      </c>
      <c r="H464" s="409">
        <f t="shared" si="7"/>
        <v>18</v>
      </c>
    </row>
    <row r="465" spans="1:8" x14ac:dyDescent="0.2">
      <c r="A465" s="514"/>
      <c r="B465" s="128" t="s">
        <v>1572</v>
      </c>
      <c r="C465" s="106" t="s">
        <v>103</v>
      </c>
      <c r="D465" s="129" t="s">
        <v>1573</v>
      </c>
      <c r="E465" s="80">
        <v>1</v>
      </c>
      <c r="F465" s="410">
        <v>1</v>
      </c>
      <c r="G465" s="133">
        <v>1</v>
      </c>
      <c r="H465" s="409">
        <f t="shared" si="7"/>
        <v>2</v>
      </c>
    </row>
    <row r="466" spans="1:8" x14ac:dyDescent="0.2">
      <c r="A466" s="514"/>
      <c r="B466" s="128" t="s">
        <v>1574</v>
      </c>
      <c r="C466" s="106" t="s">
        <v>103</v>
      </c>
      <c r="D466" s="129" t="s">
        <v>1575</v>
      </c>
      <c r="E466" s="80">
        <v>1</v>
      </c>
      <c r="F466" s="410">
        <v>1</v>
      </c>
      <c r="G466" s="132" t="s">
        <v>668</v>
      </c>
      <c r="H466" s="409">
        <f t="shared" si="7"/>
        <v>1</v>
      </c>
    </row>
    <row r="467" spans="1:8" x14ac:dyDescent="0.2">
      <c r="A467" s="514"/>
      <c r="B467" s="128" t="s">
        <v>1576</v>
      </c>
      <c r="C467" s="106" t="s">
        <v>103</v>
      </c>
      <c r="D467" s="129" t="s">
        <v>1577</v>
      </c>
      <c r="E467" s="80">
        <v>3</v>
      </c>
      <c r="F467" s="410">
        <v>4</v>
      </c>
      <c r="G467" s="132" t="s">
        <v>668</v>
      </c>
      <c r="H467" s="409">
        <f t="shared" si="7"/>
        <v>4</v>
      </c>
    </row>
    <row r="468" spans="1:8" x14ac:dyDescent="0.2">
      <c r="A468" s="514"/>
      <c r="B468" s="128" t="s">
        <v>1578</v>
      </c>
      <c r="C468" s="107" t="s">
        <v>131</v>
      </c>
      <c r="D468" s="129" t="s">
        <v>1579</v>
      </c>
      <c r="E468" s="80">
        <v>8</v>
      </c>
      <c r="F468" s="410">
        <v>97</v>
      </c>
      <c r="G468" s="133">
        <v>2</v>
      </c>
      <c r="H468" s="409">
        <f t="shared" si="7"/>
        <v>99</v>
      </c>
    </row>
    <row r="469" spans="1:8" x14ac:dyDescent="0.2">
      <c r="A469" s="514"/>
      <c r="B469" s="128" t="s">
        <v>1580</v>
      </c>
      <c r="C469" s="107" t="s">
        <v>131</v>
      </c>
      <c r="D469" s="129" t="s">
        <v>1581</v>
      </c>
      <c r="E469" s="80">
        <v>20</v>
      </c>
      <c r="F469" s="410">
        <v>103</v>
      </c>
      <c r="G469" s="133">
        <v>6</v>
      </c>
      <c r="H469" s="409">
        <f t="shared" si="7"/>
        <v>109</v>
      </c>
    </row>
    <row r="470" spans="1:8" x14ac:dyDescent="0.2">
      <c r="A470" s="514"/>
      <c r="B470" s="128" t="s">
        <v>1582</v>
      </c>
      <c r="C470" s="107" t="s">
        <v>131</v>
      </c>
      <c r="D470" s="129" t="s">
        <v>1583</v>
      </c>
      <c r="E470" s="80">
        <v>6</v>
      </c>
      <c r="F470" s="410">
        <v>10</v>
      </c>
      <c r="G470" s="132" t="s">
        <v>668</v>
      </c>
      <c r="H470" s="409">
        <f t="shared" si="7"/>
        <v>10</v>
      </c>
    </row>
    <row r="471" spans="1:8" x14ac:dyDescent="0.2">
      <c r="A471" s="514" t="s">
        <v>598</v>
      </c>
      <c r="B471" s="128" t="s">
        <v>1584</v>
      </c>
      <c r="C471" s="108" t="s">
        <v>158</v>
      </c>
      <c r="D471" s="129" t="s">
        <v>1585</v>
      </c>
      <c r="E471" s="80">
        <v>7</v>
      </c>
      <c r="F471" s="410">
        <v>12</v>
      </c>
      <c r="G471" s="132" t="s">
        <v>668</v>
      </c>
      <c r="H471" s="409">
        <f t="shared" si="7"/>
        <v>12</v>
      </c>
    </row>
    <row r="472" spans="1:8" x14ac:dyDescent="0.2">
      <c r="A472" s="514"/>
      <c r="B472" s="128" t="s">
        <v>1586</v>
      </c>
      <c r="C472" s="108" t="s">
        <v>158</v>
      </c>
      <c r="D472" s="129" t="s">
        <v>1587</v>
      </c>
      <c r="E472" s="80">
        <v>3</v>
      </c>
      <c r="F472" s="410">
        <v>86</v>
      </c>
      <c r="G472" s="132" t="s">
        <v>668</v>
      </c>
      <c r="H472" s="409">
        <f t="shared" si="7"/>
        <v>86</v>
      </c>
    </row>
    <row r="473" spans="1:8" x14ac:dyDescent="0.2">
      <c r="A473" s="514"/>
      <c r="B473" s="128" t="s">
        <v>1588</v>
      </c>
      <c r="C473" s="108" t="s">
        <v>158</v>
      </c>
      <c r="D473" s="129" t="s">
        <v>1585</v>
      </c>
      <c r="E473" s="80">
        <v>1</v>
      </c>
      <c r="F473" s="410">
        <v>2</v>
      </c>
      <c r="G473" s="132" t="s">
        <v>668</v>
      </c>
      <c r="H473" s="409">
        <f t="shared" si="7"/>
        <v>2</v>
      </c>
    </row>
    <row r="474" spans="1:8" x14ac:dyDescent="0.2">
      <c r="A474" s="514"/>
      <c r="B474" s="128" t="s">
        <v>1589</v>
      </c>
      <c r="C474" s="108" t="s">
        <v>158</v>
      </c>
      <c r="D474" s="129" t="s">
        <v>1587</v>
      </c>
      <c r="E474" s="80">
        <v>4</v>
      </c>
      <c r="F474" s="410">
        <v>100</v>
      </c>
      <c r="G474" s="132" t="s">
        <v>668</v>
      </c>
      <c r="H474" s="409">
        <f t="shared" si="7"/>
        <v>100</v>
      </c>
    </row>
    <row r="475" spans="1:8" x14ac:dyDescent="0.2">
      <c r="A475" s="514"/>
      <c r="B475" s="128" t="s">
        <v>1590</v>
      </c>
      <c r="C475" s="109" t="s">
        <v>184</v>
      </c>
      <c r="D475" s="129" t="s">
        <v>1591</v>
      </c>
      <c r="E475" s="80">
        <v>9</v>
      </c>
      <c r="F475" s="410">
        <v>123</v>
      </c>
      <c r="G475" s="132" t="s">
        <v>668</v>
      </c>
      <c r="H475" s="409">
        <f t="shared" si="7"/>
        <v>123</v>
      </c>
    </row>
    <row r="476" spans="1:8" x14ac:dyDescent="0.2">
      <c r="A476" s="514"/>
      <c r="B476" s="128" t="s">
        <v>1592</v>
      </c>
      <c r="C476" s="109" t="s">
        <v>184</v>
      </c>
      <c r="D476" s="129" t="s">
        <v>1591</v>
      </c>
      <c r="E476" s="80">
        <v>3</v>
      </c>
      <c r="F476" s="410">
        <v>19</v>
      </c>
      <c r="G476" s="132" t="s">
        <v>668</v>
      </c>
      <c r="H476" s="409">
        <f t="shared" si="7"/>
        <v>19</v>
      </c>
    </row>
    <row r="477" spans="1:8" x14ac:dyDescent="0.2">
      <c r="A477" s="514"/>
      <c r="B477" s="128" t="s">
        <v>1593</v>
      </c>
      <c r="C477" s="106" t="s">
        <v>103</v>
      </c>
      <c r="D477" s="129" t="s">
        <v>1594</v>
      </c>
      <c r="E477" s="80">
        <v>15</v>
      </c>
      <c r="F477" s="410">
        <v>72</v>
      </c>
      <c r="G477" s="132" t="s">
        <v>668</v>
      </c>
      <c r="H477" s="409">
        <f t="shared" si="7"/>
        <v>72</v>
      </c>
    </row>
    <row r="478" spans="1:8" x14ac:dyDescent="0.2">
      <c r="A478" s="514"/>
      <c r="B478" s="128" t="s">
        <v>1595</v>
      </c>
      <c r="C478" s="106" t="s">
        <v>103</v>
      </c>
      <c r="D478" s="129" t="s">
        <v>1596</v>
      </c>
      <c r="E478" s="80">
        <v>36</v>
      </c>
      <c r="F478" s="410">
        <v>79</v>
      </c>
      <c r="G478" s="132" t="s">
        <v>668</v>
      </c>
      <c r="H478" s="409">
        <f t="shared" si="7"/>
        <v>79</v>
      </c>
    </row>
    <row r="479" spans="1:8" x14ac:dyDescent="0.2">
      <c r="A479" s="514"/>
      <c r="B479" s="128" t="s">
        <v>1597</v>
      </c>
      <c r="C479" s="106" t="s">
        <v>103</v>
      </c>
      <c r="D479" s="129" t="s">
        <v>1594</v>
      </c>
      <c r="E479" s="80">
        <v>9</v>
      </c>
      <c r="F479" s="410">
        <v>55</v>
      </c>
      <c r="G479" s="132" t="s">
        <v>668</v>
      </c>
      <c r="H479" s="409">
        <f t="shared" si="7"/>
        <v>55</v>
      </c>
    </row>
    <row r="480" spans="1:8" x14ac:dyDescent="0.2">
      <c r="A480" s="514"/>
      <c r="B480" s="128" t="s">
        <v>1598</v>
      </c>
      <c r="C480" s="106" t="s">
        <v>103</v>
      </c>
      <c r="D480" s="129" t="s">
        <v>1596</v>
      </c>
      <c r="E480" s="80">
        <v>31</v>
      </c>
      <c r="F480" s="410">
        <v>86</v>
      </c>
      <c r="G480" s="132" t="s">
        <v>668</v>
      </c>
      <c r="H480" s="409">
        <f t="shared" si="7"/>
        <v>86</v>
      </c>
    </row>
    <row r="481" spans="1:8" x14ac:dyDescent="0.2">
      <c r="A481" s="514" t="s">
        <v>599</v>
      </c>
      <c r="B481" s="128" t="s">
        <v>1599</v>
      </c>
      <c r="C481" s="108" t="s">
        <v>158</v>
      </c>
      <c r="D481" s="129" t="s">
        <v>1600</v>
      </c>
      <c r="E481" s="80">
        <v>1</v>
      </c>
      <c r="F481" s="410">
        <v>15</v>
      </c>
      <c r="G481" s="132" t="s">
        <v>668</v>
      </c>
      <c r="H481" s="409">
        <f t="shared" si="7"/>
        <v>15</v>
      </c>
    </row>
    <row r="482" spans="1:8" x14ac:dyDescent="0.2">
      <c r="A482" s="514"/>
      <c r="B482" s="128" t="s">
        <v>1601</v>
      </c>
      <c r="C482" s="108" t="s">
        <v>158</v>
      </c>
      <c r="D482" s="129" t="s">
        <v>1602</v>
      </c>
      <c r="E482" s="80">
        <v>1</v>
      </c>
      <c r="F482" s="410">
        <v>5</v>
      </c>
      <c r="G482" s="132" t="s">
        <v>668</v>
      </c>
      <c r="H482" s="409">
        <f t="shared" si="7"/>
        <v>5</v>
      </c>
    </row>
    <row r="483" spans="1:8" x14ac:dyDescent="0.2">
      <c r="A483" s="514"/>
      <c r="B483" s="128" t="s">
        <v>1603</v>
      </c>
      <c r="C483" s="108" t="s">
        <v>158</v>
      </c>
      <c r="D483" s="129" t="s">
        <v>1604</v>
      </c>
      <c r="E483" s="80">
        <v>2</v>
      </c>
      <c r="F483" s="410">
        <v>55</v>
      </c>
      <c r="G483" s="133">
        <v>11</v>
      </c>
      <c r="H483" s="409">
        <f t="shared" si="7"/>
        <v>66</v>
      </c>
    </row>
    <row r="484" spans="1:8" x14ac:dyDescent="0.2">
      <c r="A484" s="514"/>
      <c r="B484" s="128" t="s">
        <v>1605</v>
      </c>
      <c r="C484" s="108" t="s">
        <v>158</v>
      </c>
      <c r="D484" s="129" t="s">
        <v>1606</v>
      </c>
      <c r="E484" s="80">
        <v>1</v>
      </c>
      <c r="F484" s="410">
        <v>88</v>
      </c>
      <c r="G484" s="133">
        <v>8</v>
      </c>
      <c r="H484" s="409">
        <f t="shared" si="7"/>
        <v>96</v>
      </c>
    </row>
    <row r="485" spans="1:8" x14ac:dyDescent="0.2">
      <c r="A485" s="514"/>
      <c r="B485" s="128" t="s">
        <v>1607</v>
      </c>
      <c r="C485" s="108" t="s">
        <v>158</v>
      </c>
      <c r="D485" s="129" t="s">
        <v>1608</v>
      </c>
      <c r="E485" s="80">
        <v>1</v>
      </c>
      <c r="F485" s="410">
        <v>1</v>
      </c>
      <c r="G485" s="132" t="s">
        <v>668</v>
      </c>
      <c r="H485" s="409">
        <f t="shared" si="7"/>
        <v>1</v>
      </c>
    </row>
    <row r="486" spans="1:8" x14ac:dyDescent="0.2">
      <c r="A486" s="514"/>
      <c r="B486" s="128" t="s">
        <v>1609</v>
      </c>
      <c r="C486" s="105" t="s">
        <v>81</v>
      </c>
      <c r="D486" s="129" t="s">
        <v>1610</v>
      </c>
      <c r="E486" s="80">
        <v>1</v>
      </c>
      <c r="F486" s="410">
        <v>28</v>
      </c>
      <c r="G486" s="132" t="s">
        <v>668</v>
      </c>
      <c r="H486" s="409">
        <f t="shared" si="7"/>
        <v>28</v>
      </c>
    </row>
    <row r="487" spans="1:8" x14ac:dyDescent="0.2">
      <c r="A487" s="514"/>
      <c r="B487" s="128" t="s">
        <v>1611</v>
      </c>
      <c r="C487" s="105" t="s">
        <v>81</v>
      </c>
      <c r="D487" s="129" t="s">
        <v>1612</v>
      </c>
      <c r="E487" s="80">
        <v>3</v>
      </c>
      <c r="F487" s="410">
        <v>4</v>
      </c>
      <c r="G487" s="132" t="s">
        <v>668</v>
      </c>
      <c r="H487" s="409">
        <f t="shared" si="7"/>
        <v>4</v>
      </c>
    </row>
    <row r="488" spans="1:8" x14ac:dyDescent="0.2">
      <c r="A488" s="514"/>
      <c r="B488" s="128" t="s">
        <v>1613</v>
      </c>
      <c r="C488" s="105" t="s">
        <v>81</v>
      </c>
      <c r="D488" s="129" t="s">
        <v>1614</v>
      </c>
      <c r="E488" s="80">
        <v>4</v>
      </c>
      <c r="F488" s="410">
        <v>127</v>
      </c>
      <c r="G488" s="133">
        <v>3</v>
      </c>
      <c r="H488" s="409">
        <f t="shared" si="7"/>
        <v>130</v>
      </c>
    </row>
    <row r="489" spans="1:8" x14ac:dyDescent="0.2">
      <c r="A489" s="514"/>
      <c r="B489" s="128" t="s">
        <v>1615</v>
      </c>
      <c r="C489" s="105" t="s">
        <v>81</v>
      </c>
      <c r="D489" s="129" t="s">
        <v>1616</v>
      </c>
      <c r="E489" s="80">
        <v>1</v>
      </c>
      <c r="F489" s="410">
        <v>1</v>
      </c>
      <c r="G489" s="132" t="s">
        <v>668</v>
      </c>
      <c r="H489" s="409">
        <f t="shared" si="7"/>
        <v>1</v>
      </c>
    </row>
    <row r="490" spans="1:8" x14ac:dyDescent="0.2">
      <c r="A490" s="514"/>
      <c r="B490" s="128" t="s">
        <v>1617</v>
      </c>
      <c r="C490" s="105" t="s">
        <v>81</v>
      </c>
      <c r="D490" s="129" t="s">
        <v>1618</v>
      </c>
      <c r="E490" s="80">
        <v>2</v>
      </c>
      <c r="F490" s="410">
        <v>68</v>
      </c>
      <c r="G490" s="133">
        <v>3</v>
      </c>
      <c r="H490" s="409">
        <f t="shared" si="7"/>
        <v>71</v>
      </c>
    </row>
    <row r="491" spans="1:8" x14ac:dyDescent="0.2">
      <c r="A491" s="514"/>
      <c r="B491" s="128" t="s">
        <v>1619</v>
      </c>
      <c r="C491" s="105" t="s">
        <v>81</v>
      </c>
      <c r="D491" s="129" t="s">
        <v>1620</v>
      </c>
      <c r="E491" s="80">
        <v>2</v>
      </c>
      <c r="F491" s="410">
        <v>6</v>
      </c>
      <c r="G491" s="132" t="s">
        <v>668</v>
      </c>
      <c r="H491" s="409">
        <f t="shared" si="7"/>
        <v>6</v>
      </c>
    </row>
    <row r="492" spans="1:8" x14ac:dyDescent="0.2">
      <c r="A492" s="514"/>
      <c r="B492" s="128" t="s">
        <v>1621</v>
      </c>
      <c r="C492" s="105" t="s">
        <v>81</v>
      </c>
      <c r="D492" s="129" t="s">
        <v>1622</v>
      </c>
      <c r="E492" s="80">
        <v>4</v>
      </c>
      <c r="F492" s="410">
        <v>122</v>
      </c>
      <c r="G492" s="133">
        <v>5</v>
      </c>
      <c r="H492" s="409">
        <f t="shared" si="7"/>
        <v>127</v>
      </c>
    </row>
    <row r="493" spans="1:8" x14ac:dyDescent="0.2">
      <c r="A493" s="514"/>
      <c r="B493" s="128" t="s">
        <v>1623</v>
      </c>
      <c r="C493" s="105" t="s">
        <v>81</v>
      </c>
      <c r="D493" s="129" t="s">
        <v>1624</v>
      </c>
      <c r="E493" s="80">
        <v>4</v>
      </c>
      <c r="F493" s="410">
        <v>31</v>
      </c>
      <c r="G493" s="132" t="s">
        <v>668</v>
      </c>
      <c r="H493" s="409">
        <f t="shared" si="7"/>
        <v>31</v>
      </c>
    </row>
    <row r="494" spans="1:8" x14ac:dyDescent="0.2">
      <c r="A494" s="514"/>
      <c r="B494" s="128" t="s">
        <v>1625</v>
      </c>
      <c r="C494" s="105" t="s">
        <v>81</v>
      </c>
      <c r="D494" s="129" t="s">
        <v>1626</v>
      </c>
      <c r="E494" s="80">
        <v>4</v>
      </c>
      <c r="F494" s="410">
        <v>27</v>
      </c>
      <c r="G494" s="133">
        <v>2</v>
      </c>
      <c r="H494" s="409">
        <f t="shared" si="7"/>
        <v>29</v>
      </c>
    </row>
    <row r="495" spans="1:8" x14ac:dyDescent="0.2">
      <c r="A495" s="514"/>
      <c r="B495" s="128" t="s">
        <v>1627</v>
      </c>
      <c r="C495" s="105" t="s">
        <v>81</v>
      </c>
      <c r="D495" s="129" t="s">
        <v>1628</v>
      </c>
      <c r="E495" s="80">
        <v>1</v>
      </c>
      <c r="F495" s="410">
        <v>19</v>
      </c>
      <c r="G495" s="132" t="s">
        <v>668</v>
      </c>
      <c r="H495" s="409">
        <f t="shared" si="7"/>
        <v>19</v>
      </c>
    </row>
    <row r="496" spans="1:8" x14ac:dyDescent="0.2">
      <c r="A496" s="514"/>
      <c r="B496" s="128" t="s">
        <v>1629</v>
      </c>
      <c r="C496" s="106" t="s">
        <v>103</v>
      </c>
      <c r="D496" s="129" t="s">
        <v>1630</v>
      </c>
      <c r="E496" s="80">
        <v>43</v>
      </c>
      <c r="F496" s="410">
        <v>287</v>
      </c>
      <c r="G496" s="132" t="s">
        <v>668</v>
      </c>
      <c r="H496" s="409">
        <f t="shared" si="7"/>
        <v>287</v>
      </c>
    </row>
    <row r="497" spans="1:8" x14ac:dyDescent="0.2">
      <c r="A497" s="514" t="s">
        <v>600</v>
      </c>
      <c r="B497" s="128" t="s">
        <v>1631</v>
      </c>
      <c r="C497" s="108" t="s">
        <v>158</v>
      </c>
      <c r="D497" s="129" t="s">
        <v>1632</v>
      </c>
      <c r="E497" s="80">
        <v>1</v>
      </c>
      <c r="F497" s="410">
        <v>2</v>
      </c>
      <c r="G497" s="132" t="s">
        <v>668</v>
      </c>
      <c r="H497" s="409">
        <f t="shared" si="7"/>
        <v>2</v>
      </c>
    </row>
    <row r="498" spans="1:8" x14ac:dyDescent="0.2">
      <c r="A498" s="514"/>
      <c r="B498" s="128" t="s">
        <v>1633</v>
      </c>
      <c r="C498" s="108" t="s">
        <v>158</v>
      </c>
      <c r="D498" s="129" t="s">
        <v>1634</v>
      </c>
      <c r="E498" s="80">
        <v>1</v>
      </c>
      <c r="F498" s="410">
        <v>12</v>
      </c>
      <c r="G498" s="132" t="s">
        <v>668</v>
      </c>
      <c r="H498" s="409">
        <f t="shared" si="7"/>
        <v>12</v>
      </c>
    </row>
    <row r="499" spans="1:8" x14ac:dyDescent="0.2">
      <c r="A499" s="514"/>
      <c r="B499" s="128" t="s">
        <v>1635</v>
      </c>
      <c r="C499" s="108" t="s">
        <v>158</v>
      </c>
      <c r="D499" s="129" t="s">
        <v>1636</v>
      </c>
      <c r="E499" s="80">
        <v>1</v>
      </c>
      <c r="F499" s="410">
        <v>167</v>
      </c>
      <c r="G499" s="133">
        <v>21</v>
      </c>
      <c r="H499" s="409">
        <f t="shared" si="7"/>
        <v>188</v>
      </c>
    </row>
    <row r="500" spans="1:8" x14ac:dyDescent="0.2">
      <c r="A500" s="514"/>
      <c r="B500" s="128" t="s">
        <v>1637</v>
      </c>
      <c r="C500" s="108" t="s">
        <v>158</v>
      </c>
      <c r="D500" s="129" t="s">
        <v>1638</v>
      </c>
      <c r="E500" s="80">
        <v>1</v>
      </c>
      <c r="F500" s="410">
        <v>4</v>
      </c>
      <c r="G500" s="132" t="s">
        <v>668</v>
      </c>
      <c r="H500" s="409">
        <f t="shared" si="7"/>
        <v>4</v>
      </c>
    </row>
    <row r="501" spans="1:8" x14ac:dyDescent="0.2">
      <c r="A501" s="514"/>
      <c r="B501" s="128" t="s">
        <v>1639</v>
      </c>
      <c r="C501" s="108" t="s">
        <v>158</v>
      </c>
      <c r="D501" s="129" t="s">
        <v>1640</v>
      </c>
      <c r="E501" s="80">
        <v>1</v>
      </c>
      <c r="F501" s="410">
        <v>2</v>
      </c>
      <c r="G501" s="132" t="s">
        <v>668</v>
      </c>
      <c r="H501" s="409">
        <f t="shared" si="7"/>
        <v>2</v>
      </c>
    </row>
    <row r="502" spans="1:8" x14ac:dyDescent="0.2">
      <c r="A502" s="514"/>
      <c r="B502" s="128" t="s">
        <v>1641</v>
      </c>
      <c r="C502" s="108" t="s">
        <v>158</v>
      </c>
      <c r="D502" s="129" t="s">
        <v>1642</v>
      </c>
      <c r="E502" s="80">
        <v>1</v>
      </c>
      <c r="F502" s="410">
        <v>2</v>
      </c>
      <c r="G502" s="132" t="s">
        <v>668</v>
      </c>
      <c r="H502" s="409">
        <f t="shared" si="7"/>
        <v>2</v>
      </c>
    </row>
    <row r="503" spans="1:8" x14ac:dyDescent="0.2">
      <c r="A503" s="514"/>
      <c r="B503" s="128" t="s">
        <v>1643</v>
      </c>
      <c r="C503" s="105" t="s">
        <v>81</v>
      </c>
      <c r="D503" s="129" t="s">
        <v>1634</v>
      </c>
      <c r="E503" s="80">
        <v>5</v>
      </c>
      <c r="F503" s="410">
        <v>1190</v>
      </c>
      <c r="G503" s="133">
        <v>221</v>
      </c>
      <c r="H503" s="409">
        <f t="shared" si="7"/>
        <v>1411</v>
      </c>
    </row>
    <row r="504" spans="1:8" x14ac:dyDescent="0.2">
      <c r="A504" s="514"/>
      <c r="B504" s="128" t="s">
        <v>1644</v>
      </c>
      <c r="C504" s="105" t="s">
        <v>81</v>
      </c>
      <c r="D504" s="129" t="s">
        <v>1636</v>
      </c>
      <c r="E504" s="80">
        <v>5</v>
      </c>
      <c r="F504" s="410">
        <v>29</v>
      </c>
      <c r="G504" s="133">
        <v>25</v>
      </c>
      <c r="H504" s="409">
        <f t="shared" si="7"/>
        <v>54</v>
      </c>
    </row>
    <row r="505" spans="1:8" x14ac:dyDescent="0.2">
      <c r="A505" s="514"/>
      <c r="B505" s="128" t="s">
        <v>1645</v>
      </c>
      <c r="C505" s="105" t="s">
        <v>81</v>
      </c>
      <c r="D505" s="129" t="s">
        <v>1638</v>
      </c>
      <c r="E505" s="80">
        <v>5</v>
      </c>
      <c r="F505" s="410">
        <v>69</v>
      </c>
      <c r="G505" s="133">
        <v>3</v>
      </c>
      <c r="H505" s="409">
        <f t="shared" si="7"/>
        <v>72</v>
      </c>
    </row>
    <row r="506" spans="1:8" x14ac:dyDescent="0.2">
      <c r="A506" s="514"/>
      <c r="B506" s="128" t="s">
        <v>1646</v>
      </c>
      <c r="C506" s="105" t="s">
        <v>81</v>
      </c>
      <c r="D506" s="129" t="s">
        <v>1647</v>
      </c>
      <c r="E506" s="80">
        <v>3</v>
      </c>
      <c r="F506" s="410">
        <v>14</v>
      </c>
      <c r="G506" s="132" t="s">
        <v>668</v>
      </c>
      <c r="H506" s="409">
        <f t="shared" si="7"/>
        <v>14</v>
      </c>
    </row>
    <row r="507" spans="1:8" x14ac:dyDescent="0.2">
      <c r="A507" s="514"/>
      <c r="B507" s="128" t="s">
        <v>1648</v>
      </c>
      <c r="C507" s="105" t="s">
        <v>81</v>
      </c>
      <c r="D507" s="129" t="s">
        <v>1640</v>
      </c>
      <c r="E507" s="80">
        <v>9</v>
      </c>
      <c r="F507" s="410">
        <v>143</v>
      </c>
      <c r="G507" s="132" t="s">
        <v>668</v>
      </c>
      <c r="H507" s="409">
        <f t="shared" si="7"/>
        <v>143</v>
      </c>
    </row>
    <row r="508" spans="1:8" x14ac:dyDescent="0.2">
      <c r="A508" s="514"/>
      <c r="B508" s="128" t="s">
        <v>1649</v>
      </c>
      <c r="C508" s="105" t="s">
        <v>81</v>
      </c>
      <c r="D508" s="129" t="s">
        <v>1650</v>
      </c>
      <c r="E508" s="80">
        <v>5</v>
      </c>
      <c r="F508" s="410">
        <v>98</v>
      </c>
      <c r="G508" s="133">
        <v>1</v>
      </c>
      <c r="H508" s="409">
        <f t="shared" si="7"/>
        <v>99</v>
      </c>
    </row>
    <row r="509" spans="1:8" x14ac:dyDescent="0.2">
      <c r="A509" s="514"/>
      <c r="B509" s="128" t="s">
        <v>1651</v>
      </c>
      <c r="C509" s="105" t="s">
        <v>81</v>
      </c>
      <c r="D509" s="129" t="s">
        <v>1642</v>
      </c>
      <c r="E509" s="80">
        <v>6</v>
      </c>
      <c r="F509" s="410">
        <v>1256</v>
      </c>
      <c r="G509" s="133">
        <v>76</v>
      </c>
      <c r="H509" s="409">
        <f t="shared" si="7"/>
        <v>1332</v>
      </c>
    </row>
    <row r="510" spans="1:8" x14ac:dyDescent="0.2">
      <c r="A510" s="514" t="s">
        <v>601</v>
      </c>
      <c r="B510" s="128" t="s">
        <v>1652</v>
      </c>
      <c r="C510" s="105" t="s">
        <v>81</v>
      </c>
      <c r="D510" s="129" t="s">
        <v>1653</v>
      </c>
      <c r="E510" s="80">
        <v>4</v>
      </c>
      <c r="F510" s="410">
        <v>30</v>
      </c>
      <c r="G510" s="132" t="s">
        <v>668</v>
      </c>
      <c r="H510" s="409">
        <f t="shared" si="7"/>
        <v>30</v>
      </c>
    </row>
    <row r="511" spans="1:8" x14ac:dyDescent="0.2">
      <c r="A511" s="514"/>
      <c r="B511" s="128" t="s">
        <v>1654</v>
      </c>
      <c r="C511" s="109" t="s">
        <v>184</v>
      </c>
      <c r="D511" s="129" t="s">
        <v>1655</v>
      </c>
      <c r="E511" s="80">
        <v>15</v>
      </c>
      <c r="F511" s="410">
        <v>806</v>
      </c>
      <c r="G511" s="133">
        <v>31</v>
      </c>
      <c r="H511" s="409">
        <f t="shared" si="7"/>
        <v>837</v>
      </c>
    </row>
    <row r="512" spans="1:8" x14ac:dyDescent="0.2">
      <c r="A512" s="514"/>
      <c r="B512" s="128" t="s">
        <v>1656</v>
      </c>
      <c r="C512" s="109" t="s">
        <v>184</v>
      </c>
      <c r="D512" s="129" t="s">
        <v>1657</v>
      </c>
      <c r="E512" s="80">
        <v>17</v>
      </c>
      <c r="F512" s="410">
        <v>504</v>
      </c>
      <c r="G512" s="133">
        <v>15</v>
      </c>
      <c r="H512" s="409">
        <f t="shared" si="7"/>
        <v>519</v>
      </c>
    </row>
    <row r="513" spans="1:8" x14ac:dyDescent="0.2">
      <c r="A513" s="514"/>
      <c r="B513" s="128" t="s">
        <v>1658</v>
      </c>
      <c r="C513" s="109" t="s">
        <v>184</v>
      </c>
      <c r="D513" s="129" t="s">
        <v>1659</v>
      </c>
      <c r="E513" s="80">
        <v>17</v>
      </c>
      <c r="F513" s="410">
        <v>1193</v>
      </c>
      <c r="G513" s="133">
        <v>19</v>
      </c>
      <c r="H513" s="409">
        <f t="shared" si="7"/>
        <v>1212</v>
      </c>
    </row>
    <row r="514" spans="1:8" x14ac:dyDescent="0.2">
      <c r="A514" s="514"/>
      <c r="B514" s="128" t="s">
        <v>1660</v>
      </c>
      <c r="C514" s="109" t="s">
        <v>184</v>
      </c>
      <c r="D514" s="129" t="s">
        <v>1661</v>
      </c>
      <c r="E514" s="80">
        <v>10</v>
      </c>
      <c r="F514" s="410">
        <v>26</v>
      </c>
      <c r="G514" s="133">
        <v>10</v>
      </c>
      <c r="H514" s="409">
        <f t="shared" si="7"/>
        <v>36</v>
      </c>
    </row>
    <row r="515" spans="1:8" x14ac:dyDescent="0.2">
      <c r="A515" s="514"/>
      <c r="B515" s="128" t="s">
        <v>1662</v>
      </c>
      <c r="C515" s="109" t="s">
        <v>184</v>
      </c>
      <c r="D515" s="129" t="s">
        <v>1663</v>
      </c>
      <c r="E515" s="80">
        <v>19</v>
      </c>
      <c r="F515" s="410">
        <v>189</v>
      </c>
      <c r="G515" s="133">
        <v>1</v>
      </c>
      <c r="H515" s="409">
        <f t="shared" ref="H515:H578" si="8">SUM(F515,G515)</f>
        <v>190</v>
      </c>
    </row>
    <row r="516" spans="1:8" x14ac:dyDescent="0.2">
      <c r="A516" s="514"/>
      <c r="B516" s="128" t="s">
        <v>1664</v>
      </c>
      <c r="C516" s="107" t="s">
        <v>131</v>
      </c>
      <c r="D516" s="129" t="s">
        <v>1665</v>
      </c>
      <c r="E516" s="80">
        <v>82</v>
      </c>
      <c r="F516" s="410">
        <v>8366</v>
      </c>
      <c r="G516" s="133">
        <v>1348</v>
      </c>
      <c r="H516" s="409">
        <f t="shared" si="8"/>
        <v>9714</v>
      </c>
    </row>
    <row r="517" spans="1:8" x14ac:dyDescent="0.2">
      <c r="A517" s="514"/>
      <c r="B517" s="128" t="s">
        <v>1666</v>
      </c>
      <c r="C517" s="107" t="s">
        <v>131</v>
      </c>
      <c r="D517" s="129" t="s">
        <v>1667</v>
      </c>
      <c r="E517" s="80">
        <v>36</v>
      </c>
      <c r="F517" s="410">
        <v>1591</v>
      </c>
      <c r="G517" s="133">
        <v>45</v>
      </c>
      <c r="H517" s="409">
        <f t="shared" si="8"/>
        <v>1636</v>
      </c>
    </row>
    <row r="518" spans="1:8" x14ac:dyDescent="0.2">
      <c r="A518" s="514" t="s">
        <v>602</v>
      </c>
      <c r="B518" s="128" t="s">
        <v>1668</v>
      </c>
      <c r="C518" s="105" t="s">
        <v>81</v>
      </c>
      <c r="D518" s="129" t="s">
        <v>1669</v>
      </c>
      <c r="E518" s="80">
        <v>7</v>
      </c>
      <c r="F518" s="410">
        <v>957</v>
      </c>
      <c r="G518" s="133">
        <v>269</v>
      </c>
      <c r="H518" s="409">
        <f t="shared" si="8"/>
        <v>1226</v>
      </c>
    </row>
    <row r="519" spans="1:8" x14ac:dyDescent="0.2">
      <c r="A519" s="514"/>
      <c r="B519" s="128" t="s">
        <v>1670</v>
      </c>
      <c r="C519" s="109" t="s">
        <v>184</v>
      </c>
      <c r="D519" s="129" t="s">
        <v>1671</v>
      </c>
      <c r="E519" s="80">
        <v>9</v>
      </c>
      <c r="F519" s="410">
        <v>268</v>
      </c>
      <c r="G519" s="133">
        <v>13</v>
      </c>
      <c r="H519" s="409">
        <f t="shared" si="8"/>
        <v>281</v>
      </c>
    </row>
    <row r="520" spans="1:8" x14ac:dyDescent="0.2">
      <c r="A520" s="514"/>
      <c r="B520" s="128" t="s">
        <v>1672</v>
      </c>
      <c r="C520" s="109" t="s">
        <v>184</v>
      </c>
      <c r="D520" s="129" t="s">
        <v>1673</v>
      </c>
      <c r="E520" s="80">
        <v>1</v>
      </c>
      <c r="F520" s="410">
        <v>1</v>
      </c>
      <c r="G520" s="132" t="s">
        <v>668</v>
      </c>
      <c r="H520" s="409">
        <f t="shared" si="8"/>
        <v>1</v>
      </c>
    </row>
    <row r="521" spans="1:8" x14ac:dyDescent="0.2">
      <c r="A521" s="514"/>
      <c r="B521" s="128" t="s">
        <v>1674</v>
      </c>
      <c r="C521" s="109" t="s">
        <v>184</v>
      </c>
      <c r="D521" s="129" t="s">
        <v>1675</v>
      </c>
      <c r="E521" s="80">
        <v>9</v>
      </c>
      <c r="F521" s="410">
        <v>204</v>
      </c>
      <c r="G521" s="133">
        <v>6</v>
      </c>
      <c r="H521" s="409">
        <f t="shared" si="8"/>
        <v>210</v>
      </c>
    </row>
    <row r="522" spans="1:8" x14ac:dyDescent="0.2">
      <c r="A522" s="514"/>
      <c r="B522" s="128" t="s">
        <v>1676</v>
      </c>
      <c r="C522" s="109" t="s">
        <v>184</v>
      </c>
      <c r="D522" s="129" t="s">
        <v>1677</v>
      </c>
      <c r="E522" s="80">
        <v>10</v>
      </c>
      <c r="F522" s="410">
        <v>73</v>
      </c>
      <c r="G522" s="132" t="s">
        <v>668</v>
      </c>
      <c r="H522" s="409">
        <f t="shared" si="8"/>
        <v>73</v>
      </c>
    </row>
    <row r="523" spans="1:8" x14ac:dyDescent="0.2">
      <c r="A523" s="514"/>
      <c r="B523" s="128" t="s">
        <v>1678</v>
      </c>
      <c r="C523" s="109" t="s">
        <v>184</v>
      </c>
      <c r="D523" s="129" t="s">
        <v>1679</v>
      </c>
      <c r="E523" s="80">
        <v>14</v>
      </c>
      <c r="F523" s="410">
        <v>2616</v>
      </c>
      <c r="G523" s="133">
        <v>4</v>
      </c>
      <c r="H523" s="409">
        <f t="shared" si="8"/>
        <v>2620</v>
      </c>
    </row>
    <row r="524" spans="1:8" x14ac:dyDescent="0.2">
      <c r="A524" s="514"/>
      <c r="B524" s="128" t="s">
        <v>1680</v>
      </c>
      <c r="C524" s="109" t="s">
        <v>184</v>
      </c>
      <c r="D524" s="129" t="s">
        <v>1681</v>
      </c>
      <c r="E524" s="80">
        <v>12</v>
      </c>
      <c r="F524" s="410">
        <v>189</v>
      </c>
      <c r="G524" s="132" t="s">
        <v>668</v>
      </c>
      <c r="H524" s="409">
        <f t="shared" si="8"/>
        <v>189</v>
      </c>
    </row>
    <row r="525" spans="1:8" x14ac:dyDescent="0.2">
      <c r="A525" s="514"/>
      <c r="B525" s="128" t="s">
        <v>1682</v>
      </c>
      <c r="C525" s="109" t="s">
        <v>184</v>
      </c>
      <c r="D525" s="129" t="s">
        <v>1683</v>
      </c>
      <c r="E525" s="80">
        <v>14</v>
      </c>
      <c r="F525" s="410">
        <v>1111</v>
      </c>
      <c r="G525" s="133">
        <v>1</v>
      </c>
      <c r="H525" s="409">
        <f t="shared" si="8"/>
        <v>1112</v>
      </c>
    </row>
    <row r="526" spans="1:8" x14ac:dyDescent="0.2">
      <c r="A526" s="514"/>
      <c r="B526" s="128" t="s">
        <v>1684</v>
      </c>
      <c r="C526" s="109" t="s">
        <v>184</v>
      </c>
      <c r="D526" s="129" t="s">
        <v>1685</v>
      </c>
      <c r="E526" s="80">
        <v>18</v>
      </c>
      <c r="F526" s="410">
        <v>18495</v>
      </c>
      <c r="G526" s="133">
        <v>458</v>
      </c>
      <c r="H526" s="409">
        <f t="shared" si="8"/>
        <v>18953</v>
      </c>
    </row>
    <row r="527" spans="1:8" x14ac:dyDescent="0.2">
      <c r="A527" s="514" t="s">
        <v>603</v>
      </c>
      <c r="B527" s="128" t="s">
        <v>1686</v>
      </c>
      <c r="C527" s="105" t="s">
        <v>81</v>
      </c>
      <c r="D527" s="129" t="s">
        <v>1687</v>
      </c>
      <c r="E527" s="80">
        <v>10</v>
      </c>
      <c r="F527" s="410">
        <v>2626</v>
      </c>
      <c r="G527" s="133">
        <v>593</v>
      </c>
      <c r="H527" s="409">
        <f t="shared" si="8"/>
        <v>3219</v>
      </c>
    </row>
    <row r="528" spans="1:8" x14ac:dyDescent="0.2">
      <c r="A528" s="514"/>
      <c r="B528" s="128" t="s">
        <v>1688</v>
      </c>
      <c r="C528" s="105" t="s">
        <v>81</v>
      </c>
      <c r="D528" s="129" t="s">
        <v>1689</v>
      </c>
      <c r="E528" s="80">
        <v>5</v>
      </c>
      <c r="F528" s="410">
        <v>1188</v>
      </c>
      <c r="G528" s="133">
        <v>25</v>
      </c>
      <c r="H528" s="409">
        <f t="shared" si="8"/>
        <v>1213</v>
      </c>
    </row>
    <row r="529" spans="1:8" x14ac:dyDescent="0.2">
      <c r="A529" s="514"/>
      <c r="B529" s="128" t="s">
        <v>1690</v>
      </c>
      <c r="C529" s="109" t="s">
        <v>184</v>
      </c>
      <c r="D529" s="129" t="s">
        <v>1691</v>
      </c>
      <c r="E529" s="80">
        <v>18</v>
      </c>
      <c r="F529" s="410">
        <v>4612</v>
      </c>
      <c r="G529" s="133">
        <v>45</v>
      </c>
      <c r="H529" s="409">
        <f t="shared" si="8"/>
        <v>4657</v>
      </c>
    </row>
    <row r="530" spans="1:8" x14ac:dyDescent="0.2">
      <c r="A530" s="514" t="s">
        <v>604</v>
      </c>
      <c r="B530" s="128" t="s">
        <v>1692</v>
      </c>
      <c r="C530" s="105" t="s">
        <v>81</v>
      </c>
      <c r="D530" s="129" t="s">
        <v>1693</v>
      </c>
      <c r="E530" s="80">
        <v>2</v>
      </c>
      <c r="F530" s="410">
        <v>14</v>
      </c>
      <c r="G530" s="132" t="s">
        <v>668</v>
      </c>
      <c r="H530" s="409">
        <f t="shared" si="8"/>
        <v>14</v>
      </c>
    </row>
    <row r="531" spans="1:8" x14ac:dyDescent="0.2">
      <c r="A531" s="514"/>
      <c r="B531" s="128" t="s">
        <v>1694</v>
      </c>
      <c r="C531" s="109" t="s">
        <v>184</v>
      </c>
      <c r="D531" s="129" t="s">
        <v>1695</v>
      </c>
      <c r="E531" s="80">
        <v>9</v>
      </c>
      <c r="F531" s="410">
        <v>479</v>
      </c>
      <c r="G531" s="132" t="s">
        <v>668</v>
      </c>
      <c r="H531" s="409">
        <f t="shared" si="8"/>
        <v>479</v>
      </c>
    </row>
    <row r="532" spans="1:8" x14ac:dyDescent="0.2">
      <c r="A532" s="514"/>
      <c r="B532" s="128" t="s">
        <v>1696</v>
      </c>
      <c r="C532" s="109" t="s">
        <v>184</v>
      </c>
      <c r="D532" s="129" t="s">
        <v>1697</v>
      </c>
      <c r="E532" s="80">
        <v>11</v>
      </c>
      <c r="F532" s="410">
        <v>1043</v>
      </c>
      <c r="G532" s="133">
        <v>1</v>
      </c>
      <c r="H532" s="409">
        <f t="shared" si="8"/>
        <v>1044</v>
      </c>
    </row>
    <row r="533" spans="1:8" x14ac:dyDescent="0.2">
      <c r="A533" s="514"/>
      <c r="B533" s="128" t="s">
        <v>1698</v>
      </c>
      <c r="C533" s="109" t="s">
        <v>184</v>
      </c>
      <c r="D533" s="129" t="s">
        <v>1695</v>
      </c>
      <c r="E533" s="80">
        <v>1</v>
      </c>
      <c r="F533" s="410">
        <v>1</v>
      </c>
      <c r="G533" s="132" t="s">
        <v>668</v>
      </c>
      <c r="H533" s="409">
        <f t="shared" si="8"/>
        <v>1</v>
      </c>
    </row>
    <row r="534" spans="1:8" x14ac:dyDescent="0.2">
      <c r="A534" s="514"/>
      <c r="B534" s="128" t="s">
        <v>1699</v>
      </c>
      <c r="C534" s="109" t="s">
        <v>184</v>
      </c>
      <c r="D534" s="129" t="s">
        <v>1700</v>
      </c>
      <c r="E534" s="80">
        <v>7</v>
      </c>
      <c r="F534" s="410">
        <v>102</v>
      </c>
      <c r="G534" s="133">
        <v>1</v>
      </c>
      <c r="H534" s="409">
        <f t="shared" si="8"/>
        <v>103</v>
      </c>
    </row>
    <row r="535" spans="1:8" x14ac:dyDescent="0.2">
      <c r="A535" s="514" t="s">
        <v>605</v>
      </c>
      <c r="B535" s="128" t="s">
        <v>1701</v>
      </c>
      <c r="C535" s="105" t="s">
        <v>81</v>
      </c>
      <c r="D535" s="129" t="s">
        <v>1702</v>
      </c>
      <c r="E535" s="80">
        <v>7</v>
      </c>
      <c r="F535" s="410">
        <v>218</v>
      </c>
      <c r="G535" s="133">
        <v>7</v>
      </c>
      <c r="H535" s="409">
        <f t="shared" si="8"/>
        <v>225</v>
      </c>
    </row>
    <row r="536" spans="1:8" x14ac:dyDescent="0.2">
      <c r="A536" s="514"/>
      <c r="B536" s="128" t="s">
        <v>1703</v>
      </c>
      <c r="C536" s="109" t="s">
        <v>184</v>
      </c>
      <c r="D536" s="129" t="s">
        <v>1704</v>
      </c>
      <c r="E536" s="80">
        <v>24</v>
      </c>
      <c r="F536" s="410">
        <v>5647</v>
      </c>
      <c r="G536" s="133">
        <v>93</v>
      </c>
      <c r="H536" s="409">
        <f t="shared" si="8"/>
        <v>5740</v>
      </c>
    </row>
    <row r="537" spans="1:8" x14ac:dyDescent="0.2">
      <c r="A537" s="514"/>
      <c r="B537" s="128" t="s">
        <v>1705</v>
      </c>
      <c r="C537" s="109" t="s">
        <v>184</v>
      </c>
      <c r="D537" s="129" t="s">
        <v>1706</v>
      </c>
      <c r="E537" s="80">
        <v>16</v>
      </c>
      <c r="F537" s="410">
        <v>206</v>
      </c>
      <c r="G537" s="133">
        <v>1</v>
      </c>
      <c r="H537" s="409">
        <f t="shared" si="8"/>
        <v>207</v>
      </c>
    </row>
    <row r="538" spans="1:8" x14ac:dyDescent="0.2">
      <c r="A538" s="514"/>
      <c r="B538" s="128" t="s">
        <v>1707</v>
      </c>
      <c r="C538" s="109" t="s">
        <v>184</v>
      </c>
      <c r="D538" s="129" t="s">
        <v>1708</v>
      </c>
      <c r="E538" s="80">
        <v>13</v>
      </c>
      <c r="F538" s="410">
        <v>56</v>
      </c>
      <c r="G538" s="133">
        <v>1</v>
      </c>
      <c r="H538" s="409">
        <f t="shared" si="8"/>
        <v>57</v>
      </c>
    </row>
    <row r="539" spans="1:8" x14ac:dyDescent="0.2">
      <c r="A539" s="514"/>
      <c r="B539" s="128" t="s">
        <v>1709</v>
      </c>
      <c r="C539" s="109" t="s">
        <v>184</v>
      </c>
      <c r="D539" s="129" t="s">
        <v>1710</v>
      </c>
      <c r="E539" s="80">
        <v>2</v>
      </c>
      <c r="F539" s="410">
        <v>5</v>
      </c>
      <c r="G539" s="132" t="s">
        <v>668</v>
      </c>
      <c r="H539" s="409">
        <f t="shared" si="8"/>
        <v>5</v>
      </c>
    </row>
    <row r="540" spans="1:8" x14ac:dyDescent="0.2">
      <c r="A540" s="514"/>
      <c r="B540" s="128" t="s">
        <v>1711</v>
      </c>
      <c r="C540" s="109" t="s">
        <v>184</v>
      </c>
      <c r="D540" s="129" t="s">
        <v>1704</v>
      </c>
      <c r="E540" s="80">
        <v>6</v>
      </c>
      <c r="F540" s="410">
        <v>61</v>
      </c>
      <c r="G540" s="133">
        <v>1</v>
      </c>
      <c r="H540" s="409">
        <f t="shared" si="8"/>
        <v>62</v>
      </c>
    </row>
    <row r="541" spans="1:8" x14ac:dyDescent="0.2">
      <c r="A541" s="514"/>
      <c r="B541" s="128" t="s">
        <v>1712</v>
      </c>
      <c r="C541" s="109" t="s">
        <v>184</v>
      </c>
      <c r="D541" s="129" t="s">
        <v>1706</v>
      </c>
      <c r="E541" s="80">
        <v>1</v>
      </c>
      <c r="F541" s="410">
        <v>1</v>
      </c>
      <c r="G541" s="132" t="s">
        <v>668</v>
      </c>
      <c r="H541" s="409">
        <f t="shared" si="8"/>
        <v>1</v>
      </c>
    </row>
    <row r="542" spans="1:8" x14ac:dyDescent="0.2">
      <c r="A542" s="514"/>
      <c r="B542" s="128" t="s">
        <v>1713</v>
      </c>
      <c r="C542" s="109" t="s">
        <v>184</v>
      </c>
      <c r="D542" s="129" t="s">
        <v>1708</v>
      </c>
      <c r="E542" s="80">
        <v>1</v>
      </c>
      <c r="F542" s="410">
        <v>29</v>
      </c>
      <c r="G542" s="133">
        <v>6</v>
      </c>
      <c r="H542" s="409">
        <f t="shared" si="8"/>
        <v>35</v>
      </c>
    </row>
    <row r="543" spans="1:8" x14ac:dyDescent="0.2">
      <c r="A543" s="514"/>
      <c r="B543" s="128" t="s">
        <v>1714</v>
      </c>
      <c r="C543" s="109" t="s">
        <v>184</v>
      </c>
      <c r="D543" s="129" t="s">
        <v>1715</v>
      </c>
      <c r="E543" s="80">
        <v>25</v>
      </c>
      <c r="F543" s="410">
        <v>2209</v>
      </c>
      <c r="G543" s="133">
        <v>2</v>
      </c>
      <c r="H543" s="409">
        <f t="shared" si="8"/>
        <v>2211</v>
      </c>
    </row>
    <row r="544" spans="1:8" x14ac:dyDescent="0.2">
      <c r="A544" s="514"/>
      <c r="B544" s="128" t="s">
        <v>1716</v>
      </c>
      <c r="C544" s="109" t="s">
        <v>184</v>
      </c>
      <c r="D544" s="129" t="s">
        <v>1715</v>
      </c>
      <c r="E544" s="80">
        <v>4</v>
      </c>
      <c r="F544" s="410">
        <v>28</v>
      </c>
      <c r="G544" s="132" t="s">
        <v>668</v>
      </c>
      <c r="H544" s="409">
        <f t="shared" si="8"/>
        <v>28</v>
      </c>
    </row>
    <row r="545" spans="1:8" x14ac:dyDescent="0.2">
      <c r="A545" s="514"/>
      <c r="B545" s="128" t="s">
        <v>1717</v>
      </c>
      <c r="C545" s="109" t="s">
        <v>184</v>
      </c>
      <c r="D545" s="129" t="s">
        <v>1718</v>
      </c>
      <c r="E545" s="80">
        <v>8</v>
      </c>
      <c r="F545" s="410">
        <v>96</v>
      </c>
      <c r="G545" s="132" t="s">
        <v>668</v>
      </c>
      <c r="H545" s="409">
        <f t="shared" si="8"/>
        <v>96</v>
      </c>
    </row>
    <row r="546" spans="1:8" x14ac:dyDescent="0.2">
      <c r="A546" s="514" t="s">
        <v>606</v>
      </c>
      <c r="B546" s="128" t="s">
        <v>1719</v>
      </c>
      <c r="C546" s="109" t="s">
        <v>184</v>
      </c>
      <c r="D546" s="129" t="s">
        <v>1720</v>
      </c>
      <c r="E546" s="80">
        <v>6</v>
      </c>
      <c r="F546" s="410">
        <v>31</v>
      </c>
      <c r="G546" s="133">
        <v>1</v>
      </c>
      <c r="H546" s="409">
        <f t="shared" si="8"/>
        <v>32</v>
      </c>
    </row>
    <row r="547" spans="1:8" x14ac:dyDescent="0.2">
      <c r="A547" s="514"/>
      <c r="B547" s="128" t="s">
        <v>1721</v>
      </c>
      <c r="C547" s="109" t="s">
        <v>184</v>
      </c>
      <c r="D547" s="129" t="s">
        <v>1722</v>
      </c>
      <c r="E547" s="80">
        <v>6</v>
      </c>
      <c r="F547" s="410">
        <v>6</v>
      </c>
      <c r="G547" s="132" t="s">
        <v>668</v>
      </c>
      <c r="H547" s="409">
        <f t="shared" si="8"/>
        <v>6</v>
      </c>
    </row>
    <row r="548" spans="1:8" x14ac:dyDescent="0.2">
      <c r="A548" s="514"/>
      <c r="B548" s="128" t="s">
        <v>1723</v>
      </c>
      <c r="C548" s="109" t="s">
        <v>184</v>
      </c>
      <c r="D548" s="129" t="s">
        <v>1724</v>
      </c>
      <c r="E548" s="80">
        <v>14</v>
      </c>
      <c r="F548" s="410">
        <v>112</v>
      </c>
      <c r="G548" s="132" t="s">
        <v>668</v>
      </c>
      <c r="H548" s="409">
        <f t="shared" si="8"/>
        <v>112</v>
      </c>
    </row>
    <row r="549" spans="1:8" x14ac:dyDescent="0.2">
      <c r="A549" s="514"/>
      <c r="B549" s="128" t="s">
        <v>1725</v>
      </c>
      <c r="C549" s="109" t="s">
        <v>184</v>
      </c>
      <c r="D549" s="129" t="s">
        <v>1726</v>
      </c>
      <c r="E549" s="80">
        <v>21</v>
      </c>
      <c r="F549" s="410">
        <v>412</v>
      </c>
      <c r="G549" s="133">
        <v>2</v>
      </c>
      <c r="H549" s="409">
        <f t="shared" si="8"/>
        <v>414</v>
      </c>
    </row>
    <row r="550" spans="1:8" x14ac:dyDescent="0.2">
      <c r="A550" s="514"/>
      <c r="B550" s="128" t="s">
        <v>1727</v>
      </c>
      <c r="C550" s="109" t="s">
        <v>184</v>
      </c>
      <c r="D550" s="129" t="s">
        <v>1728</v>
      </c>
      <c r="E550" s="80">
        <v>26</v>
      </c>
      <c r="F550" s="410">
        <v>179</v>
      </c>
      <c r="G550" s="132" t="s">
        <v>668</v>
      </c>
      <c r="H550" s="409">
        <f t="shared" si="8"/>
        <v>179</v>
      </c>
    </row>
    <row r="551" spans="1:8" x14ac:dyDescent="0.2">
      <c r="A551" s="514"/>
      <c r="B551" s="128" t="s">
        <v>1729</v>
      </c>
      <c r="C551" s="109" t="s">
        <v>184</v>
      </c>
      <c r="D551" s="129" t="s">
        <v>1730</v>
      </c>
      <c r="E551" s="80">
        <v>2</v>
      </c>
      <c r="F551" s="410">
        <v>19</v>
      </c>
      <c r="G551" s="132" t="s">
        <v>668</v>
      </c>
      <c r="H551" s="409">
        <f t="shared" si="8"/>
        <v>19</v>
      </c>
    </row>
    <row r="552" spans="1:8" x14ac:dyDescent="0.2">
      <c r="A552" s="514"/>
      <c r="B552" s="128" t="s">
        <v>1731</v>
      </c>
      <c r="C552" s="106" t="s">
        <v>103</v>
      </c>
      <c r="D552" s="129" t="s">
        <v>1732</v>
      </c>
      <c r="E552" s="80">
        <v>66</v>
      </c>
      <c r="F552" s="410">
        <v>3812</v>
      </c>
      <c r="G552" s="133">
        <v>81</v>
      </c>
      <c r="H552" s="409">
        <f t="shared" si="8"/>
        <v>3893</v>
      </c>
    </row>
    <row r="553" spans="1:8" x14ac:dyDescent="0.2">
      <c r="A553" s="514"/>
      <c r="B553" s="128" t="s">
        <v>1733</v>
      </c>
      <c r="C553" s="106" t="s">
        <v>103</v>
      </c>
      <c r="D553" s="129" t="s">
        <v>1732</v>
      </c>
      <c r="E553" s="80">
        <v>8</v>
      </c>
      <c r="F553" s="410">
        <v>18</v>
      </c>
      <c r="G553" s="132" t="s">
        <v>668</v>
      </c>
      <c r="H553" s="409">
        <f t="shared" si="8"/>
        <v>18</v>
      </c>
    </row>
    <row r="554" spans="1:8" x14ac:dyDescent="0.2">
      <c r="A554" s="514" t="s">
        <v>607</v>
      </c>
      <c r="B554" s="128" t="s">
        <v>1734</v>
      </c>
      <c r="C554" s="109" t="s">
        <v>184</v>
      </c>
      <c r="D554" s="129" t="s">
        <v>1735</v>
      </c>
      <c r="E554" s="80">
        <v>2</v>
      </c>
      <c r="F554" s="410">
        <v>2</v>
      </c>
      <c r="G554" s="132" t="s">
        <v>668</v>
      </c>
      <c r="H554" s="409">
        <f t="shared" si="8"/>
        <v>2</v>
      </c>
    </row>
    <row r="555" spans="1:8" x14ac:dyDescent="0.2">
      <c r="A555" s="514"/>
      <c r="B555" s="128" t="s">
        <v>1736</v>
      </c>
      <c r="C555" s="109" t="s">
        <v>184</v>
      </c>
      <c r="D555" s="129" t="s">
        <v>1737</v>
      </c>
      <c r="E555" s="80">
        <v>21</v>
      </c>
      <c r="F555" s="410">
        <v>5557</v>
      </c>
      <c r="G555" s="133">
        <v>19</v>
      </c>
      <c r="H555" s="409">
        <f t="shared" si="8"/>
        <v>5576</v>
      </c>
    </row>
    <row r="556" spans="1:8" x14ac:dyDescent="0.2">
      <c r="A556" s="514"/>
      <c r="B556" s="128" t="s">
        <v>1738</v>
      </c>
      <c r="C556" s="106" t="s">
        <v>103</v>
      </c>
      <c r="D556" s="129" t="s">
        <v>1739</v>
      </c>
      <c r="E556" s="80">
        <v>73</v>
      </c>
      <c r="F556" s="410">
        <v>4126</v>
      </c>
      <c r="G556" s="133">
        <v>1</v>
      </c>
      <c r="H556" s="409">
        <f t="shared" si="8"/>
        <v>4127</v>
      </c>
    </row>
    <row r="557" spans="1:8" x14ac:dyDescent="0.2">
      <c r="A557" s="514"/>
      <c r="B557" s="128" t="s">
        <v>1740</v>
      </c>
      <c r="C557" s="106" t="s">
        <v>103</v>
      </c>
      <c r="D557" s="129" t="s">
        <v>1741</v>
      </c>
      <c r="E557" s="80">
        <v>25</v>
      </c>
      <c r="F557" s="410">
        <v>58</v>
      </c>
      <c r="G557" s="132" t="s">
        <v>668</v>
      </c>
      <c r="H557" s="409">
        <f t="shared" si="8"/>
        <v>58</v>
      </c>
    </row>
    <row r="558" spans="1:8" x14ac:dyDescent="0.2">
      <c r="A558" s="514"/>
      <c r="B558" s="128" t="s">
        <v>1742</v>
      </c>
      <c r="C558" s="106" t="s">
        <v>103</v>
      </c>
      <c r="D558" s="129" t="s">
        <v>1743</v>
      </c>
      <c r="E558" s="80">
        <v>13</v>
      </c>
      <c r="F558" s="410">
        <v>17</v>
      </c>
      <c r="G558" s="132" t="s">
        <v>668</v>
      </c>
      <c r="H558" s="409">
        <f t="shared" si="8"/>
        <v>17</v>
      </c>
    </row>
    <row r="559" spans="1:8" x14ac:dyDescent="0.2">
      <c r="A559" s="514"/>
      <c r="B559" s="128" t="s">
        <v>1744</v>
      </c>
      <c r="C559" s="106" t="s">
        <v>103</v>
      </c>
      <c r="D559" s="129" t="s">
        <v>1745</v>
      </c>
      <c r="E559" s="80">
        <v>58</v>
      </c>
      <c r="F559" s="410">
        <v>1199</v>
      </c>
      <c r="G559" s="133">
        <v>14</v>
      </c>
      <c r="H559" s="409">
        <f t="shared" si="8"/>
        <v>1213</v>
      </c>
    </row>
    <row r="560" spans="1:8" x14ac:dyDescent="0.2">
      <c r="A560" s="514"/>
      <c r="B560" s="128" t="s">
        <v>1746</v>
      </c>
      <c r="C560" s="106" t="s">
        <v>103</v>
      </c>
      <c r="D560" s="129" t="s">
        <v>1747</v>
      </c>
      <c r="E560" s="80">
        <v>44</v>
      </c>
      <c r="F560" s="410">
        <v>150</v>
      </c>
      <c r="G560" s="133">
        <v>7</v>
      </c>
      <c r="H560" s="409">
        <f t="shared" si="8"/>
        <v>157</v>
      </c>
    </row>
    <row r="561" spans="1:8" x14ac:dyDescent="0.2">
      <c r="A561" s="514"/>
      <c r="B561" s="128" t="s">
        <v>1748</v>
      </c>
      <c r="C561" s="106" t="s">
        <v>103</v>
      </c>
      <c r="D561" s="129" t="s">
        <v>1749</v>
      </c>
      <c r="E561" s="80">
        <v>10</v>
      </c>
      <c r="F561" s="410">
        <v>13</v>
      </c>
      <c r="G561" s="133">
        <v>1</v>
      </c>
      <c r="H561" s="409">
        <f t="shared" si="8"/>
        <v>14</v>
      </c>
    </row>
    <row r="562" spans="1:8" x14ac:dyDescent="0.2">
      <c r="A562" s="514"/>
      <c r="B562" s="128" t="s">
        <v>1750</v>
      </c>
      <c r="C562" s="106" t="s">
        <v>103</v>
      </c>
      <c r="D562" s="129" t="s">
        <v>1751</v>
      </c>
      <c r="E562" s="80">
        <v>60</v>
      </c>
      <c r="F562" s="410">
        <v>1126</v>
      </c>
      <c r="G562" s="133">
        <v>3</v>
      </c>
      <c r="H562" s="409">
        <f t="shared" si="8"/>
        <v>1129</v>
      </c>
    </row>
    <row r="563" spans="1:8" x14ac:dyDescent="0.2">
      <c r="A563" s="514"/>
      <c r="B563" s="128" t="s">
        <v>1752</v>
      </c>
      <c r="C563" s="106" t="s">
        <v>103</v>
      </c>
      <c r="D563" s="129" t="s">
        <v>1753</v>
      </c>
      <c r="E563" s="80">
        <v>55</v>
      </c>
      <c r="F563" s="410">
        <v>1519</v>
      </c>
      <c r="G563" s="132" t="s">
        <v>668</v>
      </c>
      <c r="H563" s="409">
        <f t="shared" si="8"/>
        <v>1519</v>
      </c>
    </row>
    <row r="564" spans="1:8" x14ac:dyDescent="0.2">
      <c r="A564" s="514"/>
      <c r="B564" s="128" t="s">
        <v>1754</v>
      </c>
      <c r="C564" s="106" t="s">
        <v>103</v>
      </c>
      <c r="D564" s="129" t="s">
        <v>1755</v>
      </c>
      <c r="E564" s="80">
        <v>67</v>
      </c>
      <c r="F564" s="410">
        <v>2271</v>
      </c>
      <c r="G564" s="133">
        <v>4</v>
      </c>
      <c r="H564" s="409">
        <f t="shared" si="8"/>
        <v>2275</v>
      </c>
    </row>
    <row r="565" spans="1:8" x14ac:dyDescent="0.2">
      <c r="A565" s="514"/>
      <c r="B565" s="128" t="s">
        <v>1756</v>
      </c>
      <c r="C565" s="106" t="s">
        <v>103</v>
      </c>
      <c r="D565" s="129" t="s">
        <v>1757</v>
      </c>
      <c r="E565" s="80">
        <v>76</v>
      </c>
      <c r="F565" s="410">
        <v>1551</v>
      </c>
      <c r="G565" s="133">
        <v>8</v>
      </c>
      <c r="H565" s="409">
        <f t="shared" si="8"/>
        <v>1559</v>
      </c>
    </row>
    <row r="566" spans="1:8" x14ac:dyDescent="0.2">
      <c r="A566" s="514"/>
      <c r="B566" s="128" t="s">
        <v>1758</v>
      </c>
      <c r="C566" s="106" t="s">
        <v>103</v>
      </c>
      <c r="D566" s="129" t="s">
        <v>1759</v>
      </c>
      <c r="E566" s="80">
        <v>42</v>
      </c>
      <c r="F566" s="410">
        <v>180</v>
      </c>
      <c r="G566" s="132" t="s">
        <v>668</v>
      </c>
      <c r="H566" s="409">
        <f t="shared" si="8"/>
        <v>180</v>
      </c>
    </row>
    <row r="567" spans="1:8" x14ac:dyDescent="0.2">
      <c r="A567" s="514"/>
      <c r="B567" s="128" t="s">
        <v>1760</v>
      </c>
      <c r="C567" s="106" t="s">
        <v>103</v>
      </c>
      <c r="D567" s="129" t="s">
        <v>1761</v>
      </c>
      <c r="E567" s="80">
        <v>62</v>
      </c>
      <c r="F567" s="410">
        <v>1593</v>
      </c>
      <c r="G567" s="132" t="s">
        <v>668</v>
      </c>
      <c r="H567" s="409">
        <f t="shared" si="8"/>
        <v>1593</v>
      </c>
    </row>
    <row r="568" spans="1:8" x14ac:dyDescent="0.2">
      <c r="A568" s="514"/>
      <c r="B568" s="128" t="s">
        <v>1762</v>
      </c>
      <c r="C568" s="106" t="s">
        <v>103</v>
      </c>
      <c r="D568" s="129" t="s">
        <v>1763</v>
      </c>
      <c r="E568" s="80">
        <v>53</v>
      </c>
      <c r="F568" s="410">
        <v>664</v>
      </c>
      <c r="G568" s="132" t="s">
        <v>668</v>
      </c>
      <c r="H568" s="409">
        <f t="shared" si="8"/>
        <v>664</v>
      </c>
    </row>
    <row r="569" spans="1:8" x14ac:dyDescent="0.2">
      <c r="A569" s="514"/>
      <c r="B569" s="128" t="s">
        <v>1764</v>
      </c>
      <c r="C569" s="106" t="s">
        <v>103</v>
      </c>
      <c r="D569" s="129" t="s">
        <v>1765</v>
      </c>
      <c r="E569" s="80">
        <v>73</v>
      </c>
      <c r="F569" s="410">
        <v>2358</v>
      </c>
      <c r="G569" s="132" t="s">
        <v>668</v>
      </c>
      <c r="H569" s="409">
        <f t="shared" si="8"/>
        <v>2358</v>
      </c>
    </row>
    <row r="570" spans="1:8" x14ac:dyDescent="0.2">
      <c r="A570" s="514"/>
      <c r="B570" s="128" t="s">
        <v>1766</v>
      </c>
      <c r="C570" s="106" t="s">
        <v>103</v>
      </c>
      <c r="D570" s="129" t="s">
        <v>1767</v>
      </c>
      <c r="E570" s="80">
        <v>4</v>
      </c>
      <c r="F570" s="410">
        <v>5</v>
      </c>
      <c r="G570" s="132" t="s">
        <v>668</v>
      </c>
      <c r="H570" s="409">
        <f t="shared" si="8"/>
        <v>5</v>
      </c>
    </row>
    <row r="571" spans="1:8" x14ac:dyDescent="0.2">
      <c r="A571" s="514"/>
      <c r="B571" s="128" t="s">
        <v>1768</v>
      </c>
      <c r="C571" s="106" t="s">
        <v>103</v>
      </c>
      <c r="D571" s="129" t="s">
        <v>1769</v>
      </c>
      <c r="E571" s="80">
        <v>74</v>
      </c>
      <c r="F571" s="410">
        <v>3344</v>
      </c>
      <c r="G571" s="133">
        <v>1</v>
      </c>
      <c r="H571" s="409">
        <f t="shared" si="8"/>
        <v>3345</v>
      </c>
    </row>
    <row r="572" spans="1:8" x14ac:dyDescent="0.2">
      <c r="A572" s="514" t="s">
        <v>608</v>
      </c>
      <c r="B572" s="128" t="s">
        <v>1770</v>
      </c>
      <c r="C572" s="108" t="s">
        <v>158</v>
      </c>
      <c r="D572" s="129" t="s">
        <v>1771</v>
      </c>
      <c r="E572" s="80">
        <v>1</v>
      </c>
      <c r="F572" s="410">
        <v>1</v>
      </c>
      <c r="G572" s="132" t="s">
        <v>668</v>
      </c>
      <c r="H572" s="409">
        <f t="shared" si="8"/>
        <v>1</v>
      </c>
    </row>
    <row r="573" spans="1:8" x14ac:dyDescent="0.2">
      <c r="A573" s="514"/>
      <c r="B573" s="128" t="s">
        <v>1772</v>
      </c>
      <c r="C573" s="105" t="s">
        <v>81</v>
      </c>
      <c r="D573" s="129" t="s">
        <v>1773</v>
      </c>
      <c r="E573" s="80">
        <v>5</v>
      </c>
      <c r="F573" s="410">
        <v>344</v>
      </c>
      <c r="G573" s="133">
        <v>1</v>
      </c>
      <c r="H573" s="409">
        <f t="shared" si="8"/>
        <v>345</v>
      </c>
    </row>
    <row r="574" spans="1:8" x14ac:dyDescent="0.2">
      <c r="A574" s="514"/>
      <c r="B574" s="128" t="s">
        <v>1774</v>
      </c>
      <c r="C574" s="109" t="s">
        <v>184</v>
      </c>
      <c r="D574" s="129" t="s">
        <v>1775</v>
      </c>
      <c r="E574" s="80">
        <v>7</v>
      </c>
      <c r="F574" s="410">
        <v>934</v>
      </c>
      <c r="G574" s="133">
        <v>67</v>
      </c>
      <c r="H574" s="409">
        <f t="shared" si="8"/>
        <v>1001</v>
      </c>
    </row>
    <row r="575" spans="1:8" x14ac:dyDescent="0.2">
      <c r="A575" s="514"/>
      <c r="B575" s="128" t="s">
        <v>1776</v>
      </c>
      <c r="C575" s="106" t="s">
        <v>103</v>
      </c>
      <c r="D575" s="129" t="s">
        <v>1777</v>
      </c>
      <c r="E575" s="80">
        <v>70</v>
      </c>
      <c r="F575" s="410">
        <v>1181</v>
      </c>
      <c r="G575" s="133">
        <v>14</v>
      </c>
      <c r="H575" s="409">
        <f t="shared" si="8"/>
        <v>1195</v>
      </c>
    </row>
    <row r="576" spans="1:8" x14ac:dyDescent="0.2">
      <c r="A576" s="514"/>
      <c r="B576" s="128" t="s">
        <v>1778</v>
      </c>
      <c r="C576" s="106" t="s">
        <v>103</v>
      </c>
      <c r="D576" s="129" t="s">
        <v>1779</v>
      </c>
      <c r="E576" s="80">
        <v>83</v>
      </c>
      <c r="F576" s="410">
        <v>11035</v>
      </c>
      <c r="G576" s="133">
        <v>140</v>
      </c>
      <c r="H576" s="409">
        <f t="shared" si="8"/>
        <v>11175</v>
      </c>
    </row>
    <row r="577" spans="1:8" x14ac:dyDescent="0.2">
      <c r="A577" s="514"/>
      <c r="B577" s="128" t="s">
        <v>1780</v>
      </c>
      <c r="C577" s="106" t="s">
        <v>103</v>
      </c>
      <c r="D577" s="129" t="s">
        <v>1781</v>
      </c>
      <c r="E577" s="80">
        <v>60</v>
      </c>
      <c r="F577" s="410">
        <v>480</v>
      </c>
      <c r="G577" s="133">
        <v>3</v>
      </c>
      <c r="H577" s="409">
        <f t="shared" si="8"/>
        <v>483</v>
      </c>
    </row>
    <row r="578" spans="1:8" x14ac:dyDescent="0.2">
      <c r="A578" s="514"/>
      <c r="B578" s="128" t="s">
        <v>1782</v>
      </c>
      <c r="C578" s="106" t="s">
        <v>103</v>
      </c>
      <c r="D578" s="129" t="s">
        <v>1783</v>
      </c>
      <c r="E578" s="80">
        <v>78</v>
      </c>
      <c r="F578" s="410">
        <v>4345</v>
      </c>
      <c r="G578" s="133">
        <v>5</v>
      </c>
      <c r="H578" s="409">
        <f t="shared" si="8"/>
        <v>4350</v>
      </c>
    </row>
    <row r="579" spans="1:8" x14ac:dyDescent="0.2">
      <c r="A579" s="514"/>
      <c r="B579" s="128" t="s">
        <v>1784</v>
      </c>
      <c r="C579" s="106" t="s">
        <v>103</v>
      </c>
      <c r="D579" s="129" t="s">
        <v>1785</v>
      </c>
      <c r="E579" s="80">
        <v>94</v>
      </c>
      <c r="F579" s="410">
        <v>16290</v>
      </c>
      <c r="G579" s="133">
        <v>7</v>
      </c>
      <c r="H579" s="409">
        <f t="shared" ref="H579:H642" si="9">SUM(F579,G579)</f>
        <v>16297</v>
      </c>
    </row>
    <row r="580" spans="1:8" x14ac:dyDescent="0.2">
      <c r="A580" s="514"/>
      <c r="B580" s="128" t="s">
        <v>1786</v>
      </c>
      <c r="C580" s="106" t="s">
        <v>103</v>
      </c>
      <c r="D580" s="129" t="s">
        <v>1787</v>
      </c>
      <c r="E580" s="80">
        <v>64</v>
      </c>
      <c r="F580" s="410">
        <v>1728</v>
      </c>
      <c r="G580" s="133">
        <v>1</v>
      </c>
      <c r="H580" s="409">
        <f t="shared" si="9"/>
        <v>1729</v>
      </c>
    </row>
    <row r="581" spans="1:8" x14ac:dyDescent="0.2">
      <c r="A581" s="514"/>
      <c r="B581" s="128" t="s">
        <v>1788</v>
      </c>
      <c r="C581" s="106" t="s">
        <v>103</v>
      </c>
      <c r="D581" s="129" t="s">
        <v>1789</v>
      </c>
      <c r="E581" s="80">
        <v>76</v>
      </c>
      <c r="F581" s="410">
        <v>1307</v>
      </c>
      <c r="G581" s="133">
        <v>10</v>
      </c>
      <c r="H581" s="409">
        <f t="shared" si="9"/>
        <v>1317</v>
      </c>
    </row>
    <row r="582" spans="1:8" x14ac:dyDescent="0.2">
      <c r="A582" s="514"/>
      <c r="B582" s="128" t="s">
        <v>1790</v>
      </c>
      <c r="C582" s="106" t="s">
        <v>103</v>
      </c>
      <c r="D582" s="129" t="s">
        <v>1791</v>
      </c>
      <c r="E582" s="80">
        <v>74</v>
      </c>
      <c r="F582" s="410">
        <v>3867</v>
      </c>
      <c r="G582" s="132" t="s">
        <v>668</v>
      </c>
      <c r="H582" s="409">
        <f t="shared" si="9"/>
        <v>3867</v>
      </c>
    </row>
    <row r="583" spans="1:8" x14ac:dyDescent="0.2">
      <c r="A583" s="514"/>
      <c r="B583" s="128" t="s">
        <v>1792</v>
      </c>
      <c r="C583" s="106" t="s">
        <v>103</v>
      </c>
      <c r="D583" s="129" t="s">
        <v>1793</v>
      </c>
      <c r="E583" s="80">
        <v>83</v>
      </c>
      <c r="F583" s="410">
        <v>2617</v>
      </c>
      <c r="G583" s="133">
        <v>10</v>
      </c>
      <c r="H583" s="409">
        <f t="shared" si="9"/>
        <v>2627</v>
      </c>
    </row>
    <row r="584" spans="1:8" x14ac:dyDescent="0.2">
      <c r="A584" s="514"/>
      <c r="B584" s="128" t="s">
        <v>1794</v>
      </c>
      <c r="C584" s="106" t="s">
        <v>103</v>
      </c>
      <c r="D584" s="129" t="s">
        <v>1795</v>
      </c>
      <c r="E584" s="80">
        <v>64</v>
      </c>
      <c r="F584" s="410">
        <v>916</v>
      </c>
      <c r="G584" s="133">
        <v>6</v>
      </c>
      <c r="H584" s="409">
        <f t="shared" si="9"/>
        <v>922</v>
      </c>
    </row>
    <row r="585" spans="1:8" x14ac:dyDescent="0.2">
      <c r="A585" s="514"/>
      <c r="B585" s="128" t="s">
        <v>1796</v>
      </c>
      <c r="C585" s="106" t="s">
        <v>103</v>
      </c>
      <c r="D585" s="129" t="s">
        <v>1797</v>
      </c>
      <c r="E585" s="80">
        <v>28</v>
      </c>
      <c r="F585" s="410">
        <v>68</v>
      </c>
      <c r="G585" s="132" t="s">
        <v>668</v>
      </c>
      <c r="H585" s="409">
        <f t="shared" si="9"/>
        <v>68</v>
      </c>
    </row>
    <row r="586" spans="1:8" x14ac:dyDescent="0.2">
      <c r="A586" s="514"/>
      <c r="B586" s="128" t="s">
        <v>1798</v>
      </c>
      <c r="C586" s="106" t="s">
        <v>103</v>
      </c>
      <c r="D586" s="129" t="s">
        <v>1799</v>
      </c>
      <c r="E586" s="80">
        <v>83</v>
      </c>
      <c r="F586" s="410">
        <v>2111</v>
      </c>
      <c r="G586" s="133">
        <v>28</v>
      </c>
      <c r="H586" s="409">
        <f t="shared" si="9"/>
        <v>2139</v>
      </c>
    </row>
    <row r="587" spans="1:8" x14ac:dyDescent="0.2">
      <c r="A587" s="514"/>
      <c r="B587" s="128" t="s">
        <v>1800</v>
      </c>
      <c r="C587" s="106" t="s">
        <v>103</v>
      </c>
      <c r="D587" s="129" t="s">
        <v>1801</v>
      </c>
      <c r="E587" s="80">
        <v>73</v>
      </c>
      <c r="F587" s="410">
        <v>1169</v>
      </c>
      <c r="G587" s="132" t="s">
        <v>668</v>
      </c>
      <c r="H587" s="409">
        <f t="shared" si="9"/>
        <v>1169</v>
      </c>
    </row>
    <row r="588" spans="1:8" x14ac:dyDescent="0.2">
      <c r="A588" s="514"/>
      <c r="B588" s="128" t="s">
        <v>1802</v>
      </c>
      <c r="C588" s="106" t="s">
        <v>103</v>
      </c>
      <c r="D588" s="129" t="s">
        <v>1803</v>
      </c>
      <c r="E588" s="80">
        <v>83</v>
      </c>
      <c r="F588" s="410">
        <v>3754</v>
      </c>
      <c r="G588" s="133">
        <v>1</v>
      </c>
      <c r="H588" s="409">
        <f t="shared" si="9"/>
        <v>3755</v>
      </c>
    </row>
    <row r="589" spans="1:8" x14ac:dyDescent="0.2">
      <c r="A589" s="514"/>
      <c r="B589" s="128" t="s">
        <v>1804</v>
      </c>
      <c r="C589" s="106" t="s">
        <v>103</v>
      </c>
      <c r="D589" s="129" t="s">
        <v>1805</v>
      </c>
      <c r="E589" s="80">
        <v>57</v>
      </c>
      <c r="F589" s="410">
        <v>594</v>
      </c>
      <c r="G589" s="132" t="s">
        <v>668</v>
      </c>
      <c r="H589" s="409">
        <f t="shared" si="9"/>
        <v>594</v>
      </c>
    </row>
    <row r="590" spans="1:8" x14ac:dyDescent="0.2">
      <c r="A590" s="514" t="s">
        <v>609</v>
      </c>
      <c r="B590" s="128" t="s">
        <v>1806</v>
      </c>
      <c r="C590" s="108" t="s">
        <v>158</v>
      </c>
      <c r="D590" s="129" t="s">
        <v>1807</v>
      </c>
      <c r="E590" s="80">
        <v>2</v>
      </c>
      <c r="F590" s="410">
        <v>44</v>
      </c>
      <c r="G590" s="132" t="s">
        <v>668</v>
      </c>
      <c r="H590" s="409">
        <f t="shared" si="9"/>
        <v>44</v>
      </c>
    </row>
    <row r="591" spans="1:8" x14ac:dyDescent="0.2">
      <c r="A591" s="514"/>
      <c r="B591" s="128" t="s">
        <v>1808</v>
      </c>
      <c r="C591" s="105" t="s">
        <v>81</v>
      </c>
      <c r="D591" s="129" t="s">
        <v>1809</v>
      </c>
      <c r="E591" s="80">
        <v>2</v>
      </c>
      <c r="F591" s="410">
        <v>11</v>
      </c>
      <c r="G591" s="132" t="s">
        <v>668</v>
      </c>
      <c r="H591" s="409">
        <f t="shared" si="9"/>
        <v>11</v>
      </c>
    </row>
    <row r="592" spans="1:8" x14ac:dyDescent="0.2">
      <c r="A592" s="514"/>
      <c r="B592" s="128" t="s">
        <v>1810</v>
      </c>
      <c r="C592" s="105" t="s">
        <v>81</v>
      </c>
      <c r="D592" s="129" t="s">
        <v>1811</v>
      </c>
      <c r="E592" s="80">
        <v>4</v>
      </c>
      <c r="F592" s="410">
        <v>8</v>
      </c>
      <c r="G592" s="132" t="s">
        <v>668</v>
      </c>
      <c r="H592" s="409">
        <f t="shared" si="9"/>
        <v>8</v>
      </c>
    </row>
    <row r="593" spans="1:8" x14ac:dyDescent="0.2">
      <c r="A593" s="514"/>
      <c r="B593" s="128" t="s">
        <v>1812</v>
      </c>
      <c r="C593" s="105" t="s">
        <v>81</v>
      </c>
      <c r="D593" s="129" t="s">
        <v>1813</v>
      </c>
      <c r="E593" s="80">
        <v>3</v>
      </c>
      <c r="F593" s="410">
        <v>11</v>
      </c>
      <c r="G593" s="132" t="s">
        <v>668</v>
      </c>
      <c r="H593" s="409">
        <f t="shared" si="9"/>
        <v>11</v>
      </c>
    </row>
    <row r="594" spans="1:8" x14ac:dyDescent="0.2">
      <c r="A594" s="514"/>
      <c r="B594" s="128" t="s">
        <v>1814</v>
      </c>
      <c r="C594" s="105" t="s">
        <v>81</v>
      </c>
      <c r="D594" s="129" t="s">
        <v>1815</v>
      </c>
      <c r="E594" s="80">
        <v>4</v>
      </c>
      <c r="F594" s="410">
        <v>7</v>
      </c>
      <c r="G594" s="132" t="s">
        <v>668</v>
      </c>
      <c r="H594" s="409">
        <f t="shared" si="9"/>
        <v>7</v>
      </c>
    </row>
    <row r="595" spans="1:8" x14ac:dyDescent="0.2">
      <c r="A595" s="514"/>
      <c r="B595" s="128" t="s">
        <v>1816</v>
      </c>
      <c r="C595" s="109" t="s">
        <v>184</v>
      </c>
      <c r="D595" s="129" t="s">
        <v>1817</v>
      </c>
      <c r="E595" s="80">
        <v>38</v>
      </c>
      <c r="F595" s="410">
        <v>306</v>
      </c>
      <c r="G595" s="133">
        <v>4</v>
      </c>
      <c r="H595" s="409">
        <f t="shared" si="9"/>
        <v>310</v>
      </c>
    </row>
    <row r="596" spans="1:8" x14ac:dyDescent="0.2">
      <c r="A596" s="514"/>
      <c r="B596" s="128" t="s">
        <v>1818</v>
      </c>
      <c r="C596" s="109" t="s">
        <v>184</v>
      </c>
      <c r="D596" s="129" t="s">
        <v>1819</v>
      </c>
      <c r="E596" s="80">
        <v>32</v>
      </c>
      <c r="F596" s="410">
        <v>231</v>
      </c>
      <c r="G596" s="133">
        <v>45</v>
      </c>
      <c r="H596" s="409">
        <f t="shared" si="9"/>
        <v>276</v>
      </c>
    </row>
    <row r="597" spans="1:8" x14ac:dyDescent="0.2">
      <c r="A597" s="514"/>
      <c r="B597" s="128" t="s">
        <v>1820</v>
      </c>
      <c r="C597" s="109" t="s">
        <v>184</v>
      </c>
      <c r="D597" s="129" t="s">
        <v>1821</v>
      </c>
      <c r="E597" s="80">
        <v>10</v>
      </c>
      <c r="F597" s="410">
        <v>13</v>
      </c>
      <c r="G597" s="132" t="s">
        <v>668</v>
      </c>
      <c r="H597" s="409">
        <f t="shared" si="9"/>
        <v>13</v>
      </c>
    </row>
    <row r="598" spans="1:8" x14ac:dyDescent="0.2">
      <c r="A598" s="514"/>
      <c r="B598" s="128" t="s">
        <v>1822</v>
      </c>
      <c r="C598" s="109" t="s">
        <v>184</v>
      </c>
      <c r="D598" s="129" t="s">
        <v>1823</v>
      </c>
      <c r="E598" s="80">
        <v>15</v>
      </c>
      <c r="F598" s="410">
        <v>263</v>
      </c>
      <c r="G598" s="133">
        <v>2</v>
      </c>
      <c r="H598" s="409">
        <f t="shared" si="9"/>
        <v>265</v>
      </c>
    </row>
    <row r="599" spans="1:8" x14ac:dyDescent="0.2">
      <c r="A599" s="514"/>
      <c r="B599" s="128" t="s">
        <v>1824</v>
      </c>
      <c r="C599" s="109" t="s">
        <v>184</v>
      </c>
      <c r="D599" s="129" t="s">
        <v>1825</v>
      </c>
      <c r="E599" s="80">
        <v>22</v>
      </c>
      <c r="F599" s="410">
        <v>1938</v>
      </c>
      <c r="G599" s="133">
        <v>38</v>
      </c>
      <c r="H599" s="409">
        <f t="shared" si="9"/>
        <v>1976</v>
      </c>
    </row>
    <row r="600" spans="1:8" x14ac:dyDescent="0.2">
      <c r="A600" s="514"/>
      <c r="B600" s="128" t="s">
        <v>1826</v>
      </c>
      <c r="C600" s="109" t="s">
        <v>184</v>
      </c>
      <c r="D600" s="129" t="s">
        <v>1827</v>
      </c>
      <c r="E600" s="80">
        <v>22</v>
      </c>
      <c r="F600" s="410">
        <v>1134</v>
      </c>
      <c r="G600" s="133">
        <v>44</v>
      </c>
      <c r="H600" s="409">
        <f t="shared" si="9"/>
        <v>1178</v>
      </c>
    </row>
    <row r="601" spans="1:8" x14ac:dyDescent="0.2">
      <c r="A601" s="514"/>
      <c r="B601" s="128" t="s">
        <v>1828</v>
      </c>
      <c r="C601" s="109" t="s">
        <v>184</v>
      </c>
      <c r="D601" s="129" t="s">
        <v>1829</v>
      </c>
      <c r="E601" s="80">
        <v>2</v>
      </c>
      <c r="F601" s="410">
        <v>1832</v>
      </c>
      <c r="G601" s="132" t="s">
        <v>668</v>
      </c>
      <c r="H601" s="409">
        <f t="shared" si="9"/>
        <v>1832</v>
      </c>
    </row>
    <row r="602" spans="1:8" x14ac:dyDescent="0.2">
      <c r="A602" s="514"/>
      <c r="B602" s="128" t="s">
        <v>1830</v>
      </c>
      <c r="C602" s="109" t="s">
        <v>184</v>
      </c>
      <c r="D602" s="129" t="s">
        <v>1831</v>
      </c>
      <c r="E602" s="80">
        <v>20</v>
      </c>
      <c r="F602" s="410">
        <v>510</v>
      </c>
      <c r="G602" s="133">
        <v>10</v>
      </c>
      <c r="H602" s="409">
        <f t="shared" si="9"/>
        <v>520</v>
      </c>
    </row>
    <row r="603" spans="1:8" x14ac:dyDescent="0.2">
      <c r="A603" s="514"/>
      <c r="B603" s="128" t="s">
        <v>1832</v>
      </c>
      <c r="C603" s="106" t="s">
        <v>103</v>
      </c>
      <c r="D603" s="129" t="s">
        <v>1833</v>
      </c>
      <c r="E603" s="80">
        <v>33</v>
      </c>
      <c r="F603" s="410">
        <v>133</v>
      </c>
      <c r="G603" s="133">
        <v>14</v>
      </c>
      <c r="H603" s="409">
        <f t="shared" si="9"/>
        <v>147</v>
      </c>
    </row>
    <row r="604" spans="1:8" x14ac:dyDescent="0.2">
      <c r="A604" s="514"/>
      <c r="B604" s="128" t="s">
        <v>1834</v>
      </c>
      <c r="C604" s="106" t="s">
        <v>103</v>
      </c>
      <c r="D604" s="129" t="s">
        <v>1835</v>
      </c>
      <c r="E604" s="80">
        <v>6</v>
      </c>
      <c r="F604" s="410">
        <v>10</v>
      </c>
      <c r="G604" s="133">
        <v>1</v>
      </c>
      <c r="H604" s="409">
        <f t="shared" si="9"/>
        <v>11</v>
      </c>
    </row>
    <row r="605" spans="1:8" x14ac:dyDescent="0.2">
      <c r="A605" s="514"/>
      <c r="B605" s="128" t="s">
        <v>1836</v>
      </c>
      <c r="C605" s="106" t="s">
        <v>103</v>
      </c>
      <c r="D605" s="129" t="s">
        <v>1837</v>
      </c>
      <c r="E605" s="80">
        <v>66</v>
      </c>
      <c r="F605" s="410">
        <v>3046</v>
      </c>
      <c r="G605" s="133">
        <v>38</v>
      </c>
      <c r="H605" s="409">
        <f t="shared" si="9"/>
        <v>3084</v>
      </c>
    </row>
    <row r="606" spans="1:8" x14ac:dyDescent="0.2">
      <c r="A606" s="514"/>
      <c r="B606" s="128" t="s">
        <v>1838</v>
      </c>
      <c r="C606" s="106" t="s">
        <v>103</v>
      </c>
      <c r="D606" s="129" t="s">
        <v>1839</v>
      </c>
      <c r="E606" s="80">
        <v>69</v>
      </c>
      <c r="F606" s="410">
        <v>2054</v>
      </c>
      <c r="G606" s="132" t="s">
        <v>668</v>
      </c>
      <c r="H606" s="409">
        <f t="shared" si="9"/>
        <v>2054</v>
      </c>
    </row>
    <row r="607" spans="1:8" x14ac:dyDescent="0.2">
      <c r="A607" s="514"/>
      <c r="B607" s="128" t="s">
        <v>1840</v>
      </c>
      <c r="C607" s="106" t="s">
        <v>103</v>
      </c>
      <c r="D607" s="129" t="s">
        <v>1841</v>
      </c>
      <c r="E607" s="80">
        <v>73</v>
      </c>
      <c r="F607" s="410">
        <v>3091</v>
      </c>
      <c r="G607" s="133">
        <v>23</v>
      </c>
      <c r="H607" s="409">
        <f t="shared" si="9"/>
        <v>3114</v>
      </c>
    </row>
    <row r="608" spans="1:8" x14ac:dyDescent="0.2">
      <c r="A608" s="514"/>
      <c r="B608" s="128" t="s">
        <v>1842</v>
      </c>
      <c r="C608" s="106" t="s">
        <v>103</v>
      </c>
      <c r="D608" s="129" t="s">
        <v>1843</v>
      </c>
      <c r="E608" s="80">
        <v>51</v>
      </c>
      <c r="F608" s="410">
        <v>383</v>
      </c>
      <c r="G608" s="132" t="s">
        <v>668</v>
      </c>
      <c r="H608" s="409">
        <f t="shared" si="9"/>
        <v>383</v>
      </c>
    </row>
    <row r="609" spans="1:8" x14ac:dyDescent="0.2">
      <c r="A609" s="514"/>
      <c r="B609" s="128" t="s">
        <v>1844</v>
      </c>
      <c r="C609" s="106" t="s">
        <v>103</v>
      </c>
      <c r="D609" s="129" t="s">
        <v>1845</v>
      </c>
      <c r="E609" s="80">
        <v>58</v>
      </c>
      <c r="F609" s="410">
        <v>970</v>
      </c>
      <c r="G609" s="133">
        <v>32</v>
      </c>
      <c r="H609" s="409">
        <f t="shared" si="9"/>
        <v>1002</v>
      </c>
    </row>
    <row r="610" spans="1:8" x14ac:dyDescent="0.2">
      <c r="A610" s="514"/>
      <c r="B610" s="128" t="s">
        <v>1846</v>
      </c>
      <c r="C610" s="106" t="s">
        <v>103</v>
      </c>
      <c r="D610" s="129" t="s">
        <v>1847</v>
      </c>
      <c r="E610" s="80">
        <v>22</v>
      </c>
      <c r="F610" s="410">
        <v>117</v>
      </c>
      <c r="G610" s="133">
        <v>7</v>
      </c>
      <c r="H610" s="409">
        <f t="shared" si="9"/>
        <v>124</v>
      </c>
    </row>
    <row r="611" spans="1:8" x14ac:dyDescent="0.2">
      <c r="A611" s="514"/>
      <c r="B611" s="128" t="s">
        <v>1848</v>
      </c>
      <c r="C611" s="106" t="s">
        <v>103</v>
      </c>
      <c r="D611" s="129" t="s">
        <v>1849</v>
      </c>
      <c r="E611" s="80">
        <v>61</v>
      </c>
      <c r="F611" s="410">
        <v>383</v>
      </c>
      <c r="G611" s="133">
        <v>32</v>
      </c>
      <c r="H611" s="409">
        <f t="shared" si="9"/>
        <v>415</v>
      </c>
    </row>
    <row r="612" spans="1:8" x14ac:dyDescent="0.2">
      <c r="A612" s="514"/>
      <c r="B612" s="128" t="s">
        <v>1850</v>
      </c>
      <c r="C612" s="106" t="s">
        <v>103</v>
      </c>
      <c r="D612" s="129" t="s">
        <v>1851</v>
      </c>
      <c r="E612" s="80">
        <v>67</v>
      </c>
      <c r="F612" s="410">
        <v>538</v>
      </c>
      <c r="G612" s="133">
        <v>7</v>
      </c>
      <c r="H612" s="409">
        <f t="shared" si="9"/>
        <v>545</v>
      </c>
    </row>
    <row r="613" spans="1:8" x14ac:dyDescent="0.2">
      <c r="A613" s="514"/>
      <c r="B613" s="128" t="s">
        <v>1852</v>
      </c>
      <c r="C613" s="106" t="s">
        <v>103</v>
      </c>
      <c r="D613" s="129" t="s">
        <v>1853</v>
      </c>
      <c r="E613" s="80">
        <v>27</v>
      </c>
      <c r="F613" s="410">
        <v>73</v>
      </c>
      <c r="G613" s="132" t="s">
        <v>668</v>
      </c>
      <c r="H613" s="409">
        <f t="shared" si="9"/>
        <v>73</v>
      </c>
    </row>
    <row r="614" spans="1:8" x14ac:dyDescent="0.2">
      <c r="A614" s="514"/>
      <c r="B614" s="128" t="s">
        <v>1854</v>
      </c>
      <c r="C614" s="106" t="s">
        <v>103</v>
      </c>
      <c r="D614" s="129" t="s">
        <v>1855</v>
      </c>
      <c r="E614" s="80">
        <v>82</v>
      </c>
      <c r="F614" s="410">
        <v>12704</v>
      </c>
      <c r="G614" s="133">
        <v>17</v>
      </c>
      <c r="H614" s="409">
        <f t="shared" si="9"/>
        <v>12721</v>
      </c>
    </row>
    <row r="615" spans="1:8" x14ac:dyDescent="0.2">
      <c r="A615" s="514"/>
      <c r="B615" s="128" t="s">
        <v>1856</v>
      </c>
      <c r="C615" s="106" t="s">
        <v>103</v>
      </c>
      <c r="D615" s="129" t="s">
        <v>1857</v>
      </c>
      <c r="E615" s="80">
        <v>83</v>
      </c>
      <c r="F615" s="410">
        <v>1736</v>
      </c>
      <c r="G615" s="133">
        <v>103</v>
      </c>
      <c r="H615" s="409">
        <f t="shared" si="9"/>
        <v>1839</v>
      </c>
    </row>
    <row r="616" spans="1:8" x14ac:dyDescent="0.2">
      <c r="A616" s="514"/>
      <c r="B616" s="128" t="s">
        <v>1858</v>
      </c>
      <c r="C616" s="106" t="s">
        <v>103</v>
      </c>
      <c r="D616" s="129" t="s">
        <v>1859</v>
      </c>
      <c r="E616" s="80">
        <v>67</v>
      </c>
      <c r="F616" s="410">
        <v>8124</v>
      </c>
      <c r="G616" s="133">
        <v>54</v>
      </c>
      <c r="H616" s="409">
        <f t="shared" si="9"/>
        <v>8178</v>
      </c>
    </row>
    <row r="617" spans="1:8" x14ac:dyDescent="0.2">
      <c r="A617" s="514" t="s">
        <v>610</v>
      </c>
      <c r="B617" s="128" t="s">
        <v>1860</v>
      </c>
      <c r="C617" s="108" t="s">
        <v>158</v>
      </c>
      <c r="D617" s="129" t="s">
        <v>1861</v>
      </c>
      <c r="E617" s="80">
        <v>2</v>
      </c>
      <c r="F617" s="410">
        <v>3</v>
      </c>
      <c r="G617" s="132" t="s">
        <v>668</v>
      </c>
      <c r="H617" s="409">
        <f t="shared" si="9"/>
        <v>3</v>
      </c>
    </row>
    <row r="618" spans="1:8" x14ac:dyDescent="0.2">
      <c r="A618" s="514"/>
      <c r="B618" s="128" t="s">
        <v>1862</v>
      </c>
      <c r="C618" s="105" t="s">
        <v>81</v>
      </c>
      <c r="D618" s="129" t="s">
        <v>1863</v>
      </c>
      <c r="E618" s="80">
        <v>2</v>
      </c>
      <c r="F618" s="410">
        <v>3</v>
      </c>
      <c r="G618" s="132" t="s">
        <v>668</v>
      </c>
      <c r="H618" s="409">
        <f t="shared" si="9"/>
        <v>3</v>
      </c>
    </row>
    <row r="619" spans="1:8" x14ac:dyDescent="0.2">
      <c r="A619" s="514"/>
      <c r="B619" s="128" t="s">
        <v>1864</v>
      </c>
      <c r="C619" s="109" t="s">
        <v>184</v>
      </c>
      <c r="D619" s="129" t="s">
        <v>1865</v>
      </c>
      <c r="E619" s="80">
        <v>32</v>
      </c>
      <c r="F619" s="410">
        <v>85</v>
      </c>
      <c r="G619" s="133">
        <v>1</v>
      </c>
      <c r="H619" s="409">
        <f t="shared" si="9"/>
        <v>86</v>
      </c>
    </row>
    <row r="620" spans="1:8" x14ac:dyDescent="0.2">
      <c r="A620" s="514"/>
      <c r="B620" s="128" t="s">
        <v>1866</v>
      </c>
      <c r="C620" s="109" t="s">
        <v>184</v>
      </c>
      <c r="D620" s="129" t="s">
        <v>1867</v>
      </c>
      <c r="E620" s="80">
        <v>3</v>
      </c>
      <c r="F620" s="410">
        <v>3</v>
      </c>
      <c r="G620" s="132" t="s">
        <v>668</v>
      </c>
      <c r="H620" s="409">
        <f t="shared" si="9"/>
        <v>3</v>
      </c>
    </row>
    <row r="621" spans="1:8" x14ac:dyDescent="0.2">
      <c r="A621" s="514"/>
      <c r="B621" s="128" t="s">
        <v>1868</v>
      </c>
      <c r="C621" s="109" t="s">
        <v>184</v>
      </c>
      <c r="D621" s="129" t="s">
        <v>1869</v>
      </c>
      <c r="E621" s="80">
        <v>4</v>
      </c>
      <c r="F621" s="410">
        <v>4</v>
      </c>
      <c r="G621" s="132" t="s">
        <v>668</v>
      </c>
      <c r="H621" s="409">
        <f t="shared" si="9"/>
        <v>4</v>
      </c>
    </row>
    <row r="622" spans="1:8" x14ac:dyDescent="0.2">
      <c r="A622" s="514"/>
      <c r="B622" s="128" t="s">
        <v>1870</v>
      </c>
      <c r="C622" s="109" t="s">
        <v>184</v>
      </c>
      <c r="D622" s="129" t="s">
        <v>1871</v>
      </c>
      <c r="E622" s="80">
        <v>5</v>
      </c>
      <c r="F622" s="410">
        <v>6</v>
      </c>
      <c r="G622" s="132" t="s">
        <v>668</v>
      </c>
      <c r="H622" s="409">
        <f t="shared" si="9"/>
        <v>6</v>
      </c>
    </row>
    <row r="623" spans="1:8" x14ac:dyDescent="0.2">
      <c r="A623" s="514"/>
      <c r="B623" s="128" t="s">
        <v>1872</v>
      </c>
      <c r="C623" s="109" t="s">
        <v>184</v>
      </c>
      <c r="D623" s="129" t="s">
        <v>1873</v>
      </c>
      <c r="E623" s="80">
        <v>26</v>
      </c>
      <c r="F623" s="410">
        <v>95</v>
      </c>
      <c r="G623" s="133">
        <v>1</v>
      </c>
      <c r="H623" s="409">
        <f t="shared" si="9"/>
        <v>96</v>
      </c>
    </row>
    <row r="624" spans="1:8" x14ac:dyDescent="0.2">
      <c r="A624" s="514"/>
      <c r="B624" s="128" t="s">
        <v>1874</v>
      </c>
      <c r="C624" s="109" t="s">
        <v>184</v>
      </c>
      <c r="D624" s="129" t="s">
        <v>1875</v>
      </c>
      <c r="E624" s="80">
        <v>30</v>
      </c>
      <c r="F624" s="410">
        <v>86</v>
      </c>
      <c r="G624" s="132" t="s">
        <v>668</v>
      </c>
      <c r="H624" s="409">
        <f t="shared" si="9"/>
        <v>86</v>
      </c>
    </row>
    <row r="625" spans="1:8" x14ac:dyDescent="0.2">
      <c r="A625" s="514"/>
      <c r="B625" s="128" t="s">
        <v>1876</v>
      </c>
      <c r="C625" s="109" t="s">
        <v>184</v>
      </c>
      <c r="D625" s="129" t="s">
        <v>1877</v>
      </c>
      <c r="E625" s="80">
        <v>1</v>
      </c>
      <c r="F625" s="410">
        <v>1</v>
      </c>
      <c r="G625" s="132" t="s">
        <v>668</v>
      </c>
      <c r="H625" s="409">
        <f t="shared" si="9"/>
        <v>1</v>
      </c>
    </row>
    <row r="626" spans="1:8" x14ac:dyDescent="0.2">
      <c r="A626" s="514"/>
      <c r="B626" s="128" t="s">
        <v>1878</v>
      </c>
      <c r="C626" s="109" t="s">
        <v>184</v>
      </c>
      <c r="D626" s="129" t="s">
        <v>1879</v>
      </c>
      <c r="E626" s="80">
        <v>53</v>
      </c>
      <c r="F626" s="410">
        <v>1225</v>
      </c>
      <c r="G626" s="133">
        <v>46</v>
      </c>
      <c r="H626" s="409">
        <f t="shared" si="9"/>
        <v>1271</v>
      </c>
    </row>
    <row r="627" spans="1:8" x14ac:dyDescent="0.2">
      <c r="A627" s="514"/>
      <c r="B627" s="128" t="s">
        <v>1880</v>
      </c>
      <c r="C627" s="109" t="s">
        <v>184</v>
      </c>
      <c r="D627" s="129" t="s">
        <v>1881</v>
      </c>
      <c r="E627" s="80">
        <v>40</v>
      </c>
      <c r="F627" s="410">
        <v>1637</v>
      </c>
      <c r="G627" s="133">
        <v>13</v>
      </c>
      <c r="H627" s="409">
        <f t="shared" si="9"/>
        <v>1650</v>
      </c>
    </row>
    <row r="628" spans="1:8" x14ac:dyDescent="0.2">
      <c r="A628" s="514"/>
      <c r="B628" s="128" t="s">
        <v>1882</v>
      </c>
      <c r="C628" s="109" t="s">
        <v>184</v>
      </c>
      <c r="D628" s="129" t="s">
        <v>1883</v>
      </c>
      <c r="E628" s="80">
        <v>29</v>
      </c>
      <c r="F628" s="410">
        <v>558</v>
      </c>
      <c r="G628" s="133">
        <v>15</v>
      </c>
      <c r="H628" s="409">
        <f t="shared" si="9"/>
        <v>573</v>
      </c>
    </row>
    <row r="629" spans="1:8" x14ac:dyDescent="0.2">
      <c r="A629" s="514"/>
      <c r="B629" s="128" t="s">
        <v>1884</v>
      </c>
      <c r="C629" s="109" t="s">
        <v>184</v>
      </c>
      <c r="D629" s="129" t="s">
        <v>1885</v>
      </c>
      <c r="E629" s="80">
        <v>37</v>
      </c>
      <c r="F629" s="410">
        <v>703</v>
      </c>
      <c r="G629" s="133">
        <v>25</v>
      </c>
      <c r="H629" s="409">
        <f t="shared" si="9"/>
        <v>728</v>
      </c>
    </row>
    <row r="630" spans="1:8" x14ac:dyDescent="0.2">
      <c r="A630" s="514"/>
      <c r="B630" s="128" t="s">
        <v>1886</v>
      </c>
      <c r="C630" s="109" t="s">
        <v>184</v>
      </c>
      <c r="D630" s="129" t="s">
        <v>1887</v>
      </c>
      <c r="E630" s="80">
        <v>11</v>
      </c>
      <c r="F630" s="410">
        <v>24</v>
      </c>
      <c r="G630" s="132" t="s">
        <v>668</v>
      </c>
      <c r="H630" s="409">
        <f t="shared" si="9"/>
        <v>24</v>
      </c>
    </row>
    <row r="631" spans="1:8" x14ac:dyDescent="0.2">
      <c r="A631" s="514"/>
      <c r="B631" s="128" t="s">
        <v>1888</v>
      </c>
      <c r="C631" s="106" t="s">
        <v>103</v>
      </c>
      <c r="D631" s="129" t="s">
        <v>1889</v>
      </c>
      <c r="E631" s="80">
        <v>5</v>
      </c>
      <c r="F631" s="410">
        <v>6</v>
      </c>
      <c r="G631" s="132" t="s">
        <v>668</v>
      </c>
      <c r="H631" s="409">
        <f t="shared" si="9"/>
        <v>6</v>
      </c>
    </row>
    <row r="632" spans="1:8" x14ac:dyDescent="0.2">
      <c r="A632" s="514"/>
      <c r="B632" s="128" t="s">
        <v>1890</v>
      </c>
      <c r="C632" s="106" t="s">
        <v>103</v>
      </c>
      <c r="D632" s="129" t="s">
        <v>1891</v>
      </c>
      <c r="E632" s="80">
        <v>65</v>
      </c>
      <c r="F632" s="410">
        <v>1597</v>
      </c>
      <c r="G632" s="133">
        <v>7</v>
      </c>
      <c r="H632" s="409">
        <f t="shared" si="9"/>
        <v>1604</v>
      </c>
    </row>
    <row r="633" spans="1:8" x14ac:dyDescent="0.2">
      <c r="A633" s="514"/>
      <c r="B633" s="128" t="s">
        <v>1892</v>
      </c>
      <c r="C633" s="106" t="s">
        <v>103</v>
      </c>
      <c r="D633" s="129" t="s">
        <v>1893</v>
      </c>
      <c r="E633" s="80">
        <v>59</v>
      </c>
      <c r="F633" s="410">
        <v>452</v>
      </c>
      <c r="G633" s="133">
        <v>1</v>
      </c>
      <c r="H633" s="409">
        <f t="shared" si="9"/>
        <v>453</v>
      </c>
    </row>
    <row r="634" spans="1:8" x14ac:dyDescent="0.2">
      <c r="A634" s="514"/>
      <c r="B634" s="128" t="s">
        <v>1894</v>
      </c>
      <c r="C634" s="106" t="s">
        <v>103</v>
      </c>
      <c r="D634" s="129" t="s">
        <v>1895</v>
      </c>
      <c r="E634" s="80">
        <v>49</v>
      </c>
      <c r="F634" s="410">
        <v>440</v>
      </c>
      <c r="G634" s="133">
        <v>2</v>
      </c>
      <c r="H634" s="409">
        <f t="shared" si="9"/>
        <v>442</v>
      </c>
    </row>
    <row r="635" spans="1:8" x14ac:dyDescent="0.2">
      <c r="A635" s="514"/>
      <c r="B635" s="128" t="s">
        <v>1896</v>
      </c>
      <c r="C635" s="106" t="s">
        <v>103</v>
      </c>
      <c r="D635" s="129" t="s">
        <v>1897</v>
      </c>
      <c r="E635" s="80">
        <v>9</v>
      </c>
      <c r="F635" s="410">
        <v>13</v>
      </c>
      <c r="G635" s="132" t="s">
        <v>668</v>
      </c>
      <c r="H635" s="409">
        <f t="shared" si="9"/>
        <v>13</v>
      </c>
    </row>
    <row r="636" spans="1:8" x14ac:dyDescent="0.2">
      <c r="A636" s="514"/>
      <c r="B636" s="128" t="s">
        <v>1898</v>
      </c>
      <c r="C636" s="106" t="s">
        <v>103</v>
      </c>
      <c r="D636" s="129" t="s">
        <v>1899</v>
      </c>
      <c r="E636" s="80">
        <v>66</v>
      </c>
      <c r="F636" s="410">
        <v>683</v>
      </c>
      <c r="G636" s="133">
        <v>2</v>
      </c>
      <c r="H636" s="409">
        <f t="shared" si="9"/>
        <v>685</v>
      </c>
    </row>
    <row r="637" spans="1:8" x14ac:dyDescent="0.2">
      <c r="A637" s="514"/>
      <c r="B637" s="128" t="s">
        <v>1900</v>
      </c>
      <c r="C637" s="106" t="s">
        <v>103</v>
      </c>
      <c r="D637" s="129" t="s">
        <v>1901</v>
      </c>
      <c r="E637" s="80">
        <v>73</v>
      </c>
      <c r="F637" s="410">
        <v>1785</v>
      </c>
      <c r="G637" s="133">
        <v>23</v>
      </c>
      <c r="H637" s="409">
        <f t="shared" si="9"/>
        <v>1808</v>
      </c>
    </row>
    <row r="638" spans="1:8" x14ac:dyDescent="0.2">
      <c r="A638" s="514"/>
      <c r="B638" s="128" t="s">
        <v>1902</v>
      </c>
      <c r="C638" s="106" t="s">
        <v>103</v>
      </c>
      <c r="D638" s="129" t="s">
        <v>1903</v>
      </c>
      <c r="E638" s="80">
        <v>29</v>
      </c>
      <c r="F638" s="410">
        <v>59</v>
      </c>
      <c r="G638" s="133">
        <v>1</v>
      </c>
      <c r="H638" s="409">
        <f t="shared" si="9"/>
        <v>60</v>
      </c>
    </row>
    <row r="639" spans="1:8" x14ac:dyDescent="0.2">
      <c r="A639" s="514"/>
      <c r="B639" s="128" t="s">
        <v>1904</v>
      </c>
      <c r="C639" s="106" t="s">
        <v>103</v>
      </c>
      <c r="D639" s="129" t="s">
        <v>1905</v>
      </c>
      <c r="E639" s="80">
        <v>73</v>
      </c>
      <c r="F639" s="410">
        <v>1956</v>
      </c>
      <c r="G639" s="132" t="s">
        <v>668</v>
      </c>
      <c r="H639" s="409">
        <f t="shared" si="9"/>
        <v>1956</v>
      </c>
    </row>
    <row r="640" spans="1:8" x14ac:dyDescent="0.2">
      <c r="A640" s="514"/>
      <c r="B640" s="128" t="s">
        <v>1906</v>
      </c>
      <c r="C640" s="106" t="s">
        <v>103</v>
      </c>
      <c r="D640" s="129" t="s">
        <v>1907</v>
      </c>
      <c r="E640" s="80">
        <v>68</v>
      </c>
      <c r="F640" s="410">
        <v>542</v>
      </c>
      <c r="G640" s="133">
        <v>1</v>
      </c>
      <c r="H640" s="409">
        <f t="shared" si="9"/>
        <v>543</v>
      </c>
    </row>
    <row r="641" spans="1:8" x14ac:dyDescent="0.2">
      <c r="A641" s="514"/>
      <c r="B641" s="128" t="s">
        <v>1908</v>
      </c>
      <c r="C641" s="106" t="s">
        <v>103</v>
      </c>
      <c r="D641" s="129" t="s">
        <v>1909</v>
      </c>
      <c r="E641" s="80">
        <v>66</v>
      </c>
      <c r="F641" s="410">
        <v>2667</v>
      </c>
      <c r="G641" s="133">
        <v>2</v>
      </c>
      <c r="H641" s="409">
        <f t="shared" si="9"/>
        <v>2669</v>
      </c>
    </row>
    <row r="642" spans="1:8" x14ac:dyDescent="0.2">
      <c r="A642" s="514"/>
      <c r="B642" s="128" t="s">
        <v>1910</v>
      </c>
      <c r="C642" s="106" t="s">
        <v>103</v>
      </c>
      <c r="D642" s="129" t="s">
        <v>1911</v>
      </c>
      <c r="E642" s="80">
        <v>17</v>
      </c>
      <c r="F642" s="410">
        <v>33</v>
      </c>
      <c r="G642" s="132" t="s">
        <v>668</v>
      </c>
      <c r="H642" s="409">
        <f t="shared" si="9"/>
        <v>33</v>
      </c>
    </row>
    <row r="643" spans="1:8" x14ac:dyDescent="0.2">
      <c r="A643" s="514"/>
      <c r="B643" s="128" t="s">
        <v>1912</v>
      </c>
      <c r="C643" s="106" t="s">
        <v>103</v>
      </c>
      <c r="D643" s="129" t="s">
        <v>1913</v>
      </c>
      <c r="E643" s="80">
        <v>66</v>
      </c>
      <c r="F643" s="410">
        <v>983</v>
      </c>
      <c r="G643" s="133">
        <v>1</v>
      </c>
      <c r="H643" s="409">
        <f t="shared" ref="H643:H706" si="10">SUM(F643,G643)</f>
        <v>984</v>
      </c>
    </row>
    <row r="644" spans="1:8" x14ac:dyDescent="0.2">
      <c r="A644" s="514"/>
      <c r="B644" s="128" t="s">
        <v>1914</v>
      </c>
      <c r="C644" s="106" t="s">
        <v>103</v>
      </c>
      <c r="D644" s="129" t="s">
        <v>1915</v>
      </c>
      <c r="E644" s="80">
        <v>66</v>
      </c>
      <c r="F644" s="410">
        <v>787</v>
      </c>
      <c r="G644" s="133">
        <v>2</v>
      </c>
      <c r="H644" s="409">
        <f t="shared" si="10"/>
        <v>789</v>
      </c>
    </row>
    <row r="645" spans="1:8" x14ac:dyDescent="0.2">
      <c r="A645" s="514"/>
      <c r="B645" s="128" t="s">
        <v>1916</v>
      </c>
      <c r="C645" s="106" t="s">
        <v>103</v>
      </c>
      <c r="D645" s="129" t="s">
        <v>1917</v>
      </c>
      <c r="E645" s="80">
        <v>59</v>
      </c>
      <c r="F645" s="410">
        <v>317</v>
      </c>
      <c r="G645" s="132" t="s">
        <v>668</v>
      </c>
      <c r="H645" s="409">
        <f t="shared" si="10"/>
        <v>317</v>
      </c>
    </row>
    <row r="646" spans="1:8" x14ac:dyDescent="0.2">
      <c r="A646" s="514"/>
      <c r="B646" s="128" t="s">
        <v>1918</v>
      </c>
      <c r="C646" s="106" t="s">
        <v>103</v>
      </c>
      <c r="D646" s="129" t="s">
        <v>1919</v>
      </c>
      <c r="E646" s="80">
        <v>65</v>
      </c>
      <c r="F646" s="410">
        <v>899</v>
      </c>
      <c r="G646" s="133">
        <v>6</v>
      </c>
      <c r="H646" s="409">
        <f t="shared" si="10"/>
        <v>905</v>
      </c>
    </row>
    <row r="647" spans="1:8" x14ac:dyDescent="0.2">
      <c r="A647" s="514"/>
      <c r="B647" s="128" t="s">
        <v>1920</v>
      </c>
      <c r="C647" s="106" t="s">
        <v>103</v>
      </c>
      <c r="D647" s="129" t="s">
        <v>1921</v>
      </c>
      <c r="E647" s="80">
        <v>55</v>
      </c>
      <c r="F647" s="410">
        <v>357</v>
      </c>
      <c r="G647" s="132" t="s">
        <v>668</v>
      </c>
      <c r="H647" s="409">
        <f t="shared" si="10"/>
        <v>357</v>
      </c>
    </row>
    <row r="648" spans="1:8" x14ac:dyDescent="0.2">
      <c r="A648" s="514"/>
      <c r="B648" s="128" t="s">
        <v>1922</v>
      </c>
      <c r="C648" s="106" t="s">
        <v>103</v>
      </c>
      <c r="D648" s="129" t="s">
        <v>1923</v>
      </c>
      <c r="E648" s="80">
        <v>51</v>
      </c>
      <c r="F648" s="410">
        <v>744</v>
      </c>
      <c r="G648" s="133">
        <v>9</v>
      </c>
      <c r="H648" s="409">
        <f t="shared" si="10"/>
        <v>753</v>
      </c>
    </row>
    <row r="649" spans="1:8" x14ac:dyDescent="0.2">
      <c r="A649" s="514"/>
      <c r="B649" s="128" t="s">
        <v>1924</v>
      </c>
      <c r="C649" s="106" t="s">
        <v>103</v>
      </c>
      <c r="D649" s="129" t="s">
        <v>1925</v>
      </c>
      <c r="E649" s="80">
        <v>7</v>
      </c>
      <c r="F649" s="410">
        <v>17</v>
      </c>
      <c r="G649" s="132" t="s">
        <v>668</v>
      </c>
      <c r="H649" s="409">
        <f t="shared" si="10"/>
        <v>17</v>
      </c>
    </row>
    <row r="650" spans="1:8" x14ac:dyDescent="0.2">
      <c r="A650" s="514"/>
      <c r="B650" s="128" t="s">
        <v>1926</v>
      </c>
      <c r="C650" s="106" t="s">
        <v>103</v>
      </c>
      <c r="D650" s="129" t="s">
        <v>1927</v>
      </c>
      <c r="E650" s="80">
        <v>12</v>
      </c>
      <c r="F650" s="410">
        <v>22</v>
      </c>
      <c r="G650" s="132" t="s">
        <v>668</v>
      </c>
      <c r="H650" s="409">
        <f t="shared" si="10"/>
        <v>22</v>
      </c>
    </row>
    <row r="651" spans="1:8" x14ac:dyDescent="0.2">
      <c r="A651" s="514"/>
      <c r="B651" s="128" t="s">
        <v>1928</v>
      </c>
      <c r="C651" s="106" t="s">
        <v>103</v>
      </c>
      <c r="D651" s="129" t="s">
        <v>1929</v>
      </c>
      <c r="E651" s="80">
        <v>71</v>
      </c>
      <c r="F651" s="410">
        <v>2887</v>
      </c>
      <c r="G651" s="133">
        <v>10</v>
      </c>
      <c r="H651" s="409">
        <f t="shared" si="10"/>
        <v>2897</v>
      </c>
    </row>
    <row r="652" spans="1:8" x14ac:dyDescent="0.2">
      <c r="A652" s="514"/>
      <c r="B652" s="128" t="s">
        <v>1930</v>
      </c>
      <c r="C652" s="106" t="s">
        <v>103</v>
      </c>
      <c r="D652" s="129" t="s">
        <v>1931</v>
      </c>
      <c r="E652" s="80">
        <v>4</v>
      </c>
      <c r="F652" s="410">
        <v>4</v>
      </c>
      <c r="G652" s="132" t="s">
        <v>668</v>
      </c>
      <c r="H652" s="409">
        <f t="shared" si="10"/>
        <v>4</v>
      </c>
    </row>
    <row r="653" spans="1:8" x14ac:dyDescent="0.2">
      <c r="A653" s="514"/>
      <c r="B653" s="128" t="s">
        <v>1932</v>
      </c>
      <c r="C653" s="106" t="s">
        <v>103</v>
      </c>
      <c r="D653" s="129" t="s">
        <v>1933</v>
      </c>
      <c r="E653" s="80">
        <v>23</v>
      </c>
      <c r="F653" s="410">
        <v>71</v>
      </c>
      <c r="G653" s="133">
        <v>6</v>
      </c>
      <c r="H653" s="409">
        <f t="shared" si="10"/>
        <v>77</v>
      </c>
    </row>
    <row r="654" spans="1:8" x14ac:dyDescent="0.2">
      <c r="A654" s="514"/>
      <c r="B654" s="128" t="s">
        <v>1934</v>
      </c>
      <c r="C654" s="106" t="s">
        <v>103</v>
      </c>
      <c r="D654" s="129" t="s">
        <v>1935</v>
      </c>
      <c r="E654" s="80">
        <v>52</v>
      </c>
      <c r="F654" s="410">
        <v>268</v>
      </c>
      <c r="G654" s="133">
        <v>2</v>
      </c>
      <c r="H654" s="409">
        <f t="shared" si="10"/>
        <v>270</v>
      </c>
    </row>
    <row r="655" spans="1:8" x14ac:dyDescent="0.2">
      <c r="A655" s="514"/>
      <c r="B655" s="128" t="s">
        <v>1936</v>
      </c>
      <c r="C655" s="106" t="s">
        <v>103</v>
      </c>
      <c r="D655" s="129" t="s">
        <v>1937</v>
      </c>
      <c r="E655" s="80">
        <v>7</v>
      </c>
      <c r="F655" s="410">
        <v>8</v>
      </c>
      <c r="G655" s="132" t="s">
        <v>668</v>
      </c>
      <c r="H655" s="409">
        <f t="shared" si="10"/>
        <v>8</v>
      </c>
    </row>
    <row r="656" spans="1:8" x14ac:dyDescent="0.2">
      <c r="A656" s="514"/>
      <c r="B656" s="128" t="s">
        <v>1938</v>
      </c>
      <c r="C656" s="106" t="s">
        <v>103</v>
      </c>
      <c r="D656" s="129" t="s">
        <v>1939</v>
      </c>
      <c r="E656" s="80">
        <v>65</v>
      </c>
      <c r="F656" s="410">
        <v>1469</v>
      </c>
      <c r="G656" s="132" t="s">
        <v>668</v>
      </c>
      <c r="H656" s="409">
        <f t="shared" si="10"/>
        <v>1469</v>
      </c>
    </row>
    <row r="657" spans="1:8" x14ac:dyDescent="0.2">
      <c r="A657" s="514"/>
      <c r="B657" s="128" t="s">
        <v>1940</v>
      </c>
      <c r="C657" s="106" t="s">
        <v>103</v>
      </c>
      <c r="D657" s="129" t="s">
        <v>1941</v>
      </c>
      <c r="E657" s="80">
        <v>55</v>
      </c>
      <c r="F657" s="410">
        <v>565</v>
      </c>
      <c r="G657" s="132" t="s">
        <v>668</v>
      </c>
      <c r="H657" s="409">
        <f t="shared" si="10"/>
        <v>565</v>
      </c>
    </row>
    <row r="658" spans="1:8" x14ac:dyDescent="0.2">
      <c r="A658" s="514"/>
      <c r="B658" s="128" t="s">
        <v>1942</v>
      </c>
      <c r="C658" s="106" t="s">
        <v>103</v>
      </c>
      <c r="D658" s="129" t="s">
        <v>1943</v>
      </c>
      <c r="E658" s="80">
        <v>65</v>
      </c>
      <c r="F658" s="410">
        <v>2709</v>
      </c>
      <c r="G658" s="132" t="s">
        <v>668</v>
      </c>
      <c r="H658" s="409">
        <f t="shared" si="10"/>
        <v>2709</v>
      </c>
    </row>
    <row r="659" spans="1:8" x14ac:dyDescent="0.2">
      <c r="A659" s="514"/>
      <c r="B659" s="128" t="s">
        <v>1944</v>
      </c>
      <c r="C659" s="107" t="s">
        <v>131</v>
      </c>
      <c r="D659" s="129" t="s">
        <v>1945</v>
      </c>
      <c r="E659" s="80">
        <v>80</v>
      </c>
      <c r="F659" s="410">
        <v>11421</v>
      </c>
      <c r="G659" s="133">
        <v>383</v>
      </c>
      <c r="H659" s="409">
        <f t="shared" si="10"/>
        <v>11804</v>
      </c>
    </row>
    <row r="660" spans="1:8" x14ac:dyDescent="0.2">
      <c r="A660" s="514"/>
      <c r="B660" s="128" t="s">
        <v>1946</v>
      </c>
      <c r="C660" s="107" t="s">
        <v>131</v>
      </c>
      <c r="D660" s="129" t="s">
        <v>1947</v>
      </c>
      <c r="E660" s="80">
        <v>54</v>
      </c>
      <c r="F660" s="410">
        <v>860</v>
      </c>
      <c r="G660" s="133">
        <v>28</v>
      </c>
      <c r="H660" s="409">
        <f t="shared" si="10"/>
        <v>888</v>
      </c>
    </row>
    <row r="661" spans="1:8" x14ac:dyDescent="0.2">
      <c r="A661" s="514"/>
      <c r="B661" s="128" t="s">
        <v>1948</v>
      </c>
      <c r="C661" s="107" t="s">
        <v>131</v>
      </c>
      <c r="D661" s="129" t="s">
        <v>1949</v>
      </c>
      <c r="E661" s="80">
        <v>92</v>
      </c>
      <c r="F661" s="410">
        <v>25003</v>
      </c>
      <c r="G661" s="133">
        <v>1889</v>
      </c>
      <c r="H661" s="409">
        <f t="shared" si="10"/>
        <v>26892</v>
      </c>
    </row>
    <row r="662" spans="1:8" x14ac:dyDescent="0.2">
      <c r="A662" s="514"/>
      <c r="B662" s="128" t="s">
        <v>1950</v>
      </c>
      <c r="C662" s="107" t="s">
        <v>131</v>
      </c>
      <c r="D662" s="129" t="s">
        <v>1951</v>
      </c>
      <c r="E662" s="80">
        <v>41</v>
      </c>
      <c r="F662" s="410">
        <v>719</v>
      </c>
      <c r="G662" s="133">
        <v>7</v>
      </c>
      <c r="H662" s="409">
        <f t="shared" si="10"/>
        <v>726</v>
      </c>
    </row>
    <row r="663" spans="1:8" x14ac:dyDescent="0.2">
      <c r="A663" s="514"/>
      <c r="B663" s="128" t="s">
        <v>1952</v>
      </c>
      <c r="C663" s="107" t="s">
        <v>131</v>
      </c>
      <c r="D663" s="129" t="s">
        <v>1953</v>
      </c>
      <c r="E663" s="80">
        <v>22</v>
      </c>
      <c r="F663" s="410">
        <v>109</v>
      </c>
      <c r="G663" s="132" t="s">
        <v>668</v>
      </c>
      <c r="H663" s="409">
        <f t="shared" si="10"/>
        <v>109</v>
      </c>
    </row>
    <row r="664" spans="1:8" x14ac:dyDescent="0.2">
      <c r="A664" s="514" t="s">
        <v>611</v>
      </c>
      <c r="B664" s="128" t="s">
        <v>1954</v>
      </c>
      <c r="C664" s="105" t="s">
        <v>81</v>
      </c>
      <c r="D664" s="129" t="s">
        <v>1955</v>
      </c>
      <c r="E664" s="80">
        <v>2</v>
      </c>
      <c r="F664" s="410">
        <v>969</v>
      </c>
      <c r="G664" s="133">
        <v>2</v>
      </c>
      <c r="H664" s="409">
        <f t="shared" si="10"/>
        <v>971</v>
      </c>
    </row>
    <row r="665" spans="1:8" x14ac:dyDescent="0.2">
      <c r="A665" s="514"/>
      <c r="B665" s="128" t="s">
        <v>1956</v>
      </c>
      <c r="C665" s="105" t="s">
        <v>81</v>
      </c>
      <c r="D665" s="129" t="s">
        <v>1957</v>
      </c>
      <c r="E665" s="80">
        <v>2</v>
      </c>
      <c r="F665" s="410">
        <v>3</v>
      </c>
      <c r="G665" s="132" t="s">
        <v>668</v>
      </c>
      <c r="H665" s="409">
        <f t="shared" si="10"/>
        <v>3</v>
      </c>
    </row>
    <row r="666" spans="1:8" x14ac:dyDescent="0.2">
      <c r="A666" s="514"/>
      <c r="B666" s="128" t="s">
        <v>1958</v>
      </c>
      <c r="C666" s="109" t="s">
        <v>184</v>
      </c>
      <c r="D666" s="129" t="s">
        <v>1959</v>
      </c>
      <c r="E666" s="80">
        <v>3</v>
      </c>
      <c r="F666" s="410">
        <v>36</v>
      </c>
      <c r="G666" s="132" t="s">
        <v>668</v>
      </c>
      <c r="H666" s="409">
        <f t="shared" si="10"/>
        <v>36</v>
      </c>
    </row>
    <row r="667" spans="1:8" x14ac:dyDescent="0.2">
      <c r="A667" s="514"/>
      <c r="B667" s="128" t="s">
        <v>1960</v>
      </c>
      <c r="C667" s="109" t="s">
        <v>184</v>
      </c>
      <c r="D667" s="129" t="s">
        <v>1961</v>
      </c>
      <c r="E667" s="80">
        <v>1</v>
      </c>
      <c r="F667" s="410">
        <v>1</v>
      </c>
      <c r="G667" s="132" t="s">
        <v>668</v>
      </c>
      <c r="H667" s="409">
        <f t="shared" si="10"/>
        <v>1</v>
      </c>
    </row>
    <row r="668" spans="1:8" x14ac:dyDescent="0.2">
      <c r="A668" s="514"/>
      <c r="B668" s="128" t="s">
        <v>1962</v>
      </c>
      <c r="C668" s="106" t="s">
        <v>103</v>
      </c>
      <c r="D668" s="129" t="s">
        <v>1963</v>
      </c>
      <c r="E668" s="80">
        <v>42</v>
      </c>
      <c r="F668" s="410">
        <v>222</v>
      </c>
      <c r="G668" s="133">
        <v>1</v>
      </c>
      <c r="H668" s="409">
        <f t="shared" si="10"/>
        <v>223</v>
      </c>
    </row>
    <row r="669" spans="1:8" x14ac:dyDescent="0.2">
      <c r="A669" s="514"/>
      <c r="B669" s="128" t="s">
        <v>1964</v>
      </c>
      <c r="C669" s="106" t="s">
        <v>103</v>
      </c>
      <c r="D669" s="129" t="s">
        <v>1965</v>
      </c>
      <c r="E669" s="80">
        <v>5</v>
      </c>
      <c r="F669" s="410">
        <v>7</v>
      </c>
      <c r="G669" s="132" t="s">
        <v>668</v>
      </c>
      <c r="H669" s="409">
        <f t="shared" si="10"/>
        <v>7</v>
      </c>
    </row>
    <row r="670" spans="1:8" x14ac:dyDescent="0.2">
      <c r="A670" s="514"/>
      <c r="B670" s="128" t="s">
        <v>1966</v>
      </c>
      <c r="C670" s="106" t="s">
        <v>103</v>
      </c>
      <c r="D670" s="129" t="s">
        <v>1967</v>
      </c>
      <c r="E670" s="80">
        <v>71</v>
      </c>
      <c r="F670" s="410">
        <v>5986</v>
      </c>
      <c r="G670" s="133">
        <v>12</v>
      </c>
      <c r="H670" s="409">
        <f t="shared" si="10"/>
        <v>5998</v>
      </c>
    </row>
    <row r="671" spans="1:8" x14ac:dyDescent="0.2">
      <c r="A671" s="514"/>
      <c r="B671" s="128" t="s">
        <v>1968</v>
      </c>
      <c r="C671" s="106" t="s">
        <v>103</v>
      </c>
      <c r="D671" s="129" t="s">
        <v>1969</v>
      </c>
      <c r="E671" s="80">
        <v>66</v>
      </c>
      <c r="F671" s="410">
        <v>632</v>
      </c>
      <c r="G671" s="133">
        <v>3</v>
      </c>
      <c r="H671" s="409">
        <f t="shared" si="10"/>
        <v>635</v>
      </c>
    </row>
    <row r="672" spans="1:8" x14ac:dyDescent="0.2">
      <c r="A672" s="514"/>
      <c r="B672" s="128" t="s">
        <v>1970</v>
      </c>
      <c r="C672" s="106" t="s">
        <v>103</v>
      </c>
      <c r="D672" s="129" t="s">
        <v>1971</v>
      </c>
      <c r="E672" s="80">
        <v>64</v>
      </c>
      <c r="F672" s="410">
        <v>508</v>
      </c>
      <c r="G672" s="133">
        <v>1</v>
      </c>
      <c r="H672" s="409">
        <f t="shared" si="10"/>
        <v>509</v>
      </c>
    </row>
    <row r="673" spans="1:8" x14ac:dyDescent="0.2">
      <c r="A673" s="514"/>
      <c r="B673" s="128" t="s">
        <v>1972</v>
      </c>
      <c r="C673" s="106" t="s">
        <v>103</v>
      </c>
      <c r="D673" s="129" t="s">
        <v>1973</v>
      </c>
      <c r="E673" s="80">
        <v>31</v>
      </c>
      <c r="F673" s="410">
        <v>217</v>
      </c>
      <c r="G673" s="132" t="s">
        <v>668</v>
      </c>
      <c r="H673" s="409">
        <f t="shared" si="10"/>
        <v>217</v>
      </c>
    </row>
    <row r="674" spans="1:8" x14ac:dyDescent="0.2">
      <c r="A674" s="514"/>
      <c r="B674" s="128" t="s">
        <v>1974</v>
      </c>
      <c r="C674" s="106" t="s">
        <v>103</v>
      </c>
      <c r="D674" s="129" t="s">
        <v>1975</v>
      </c>
      <c r="E674" s="80">
        <v>33</v>
      </c>
      <c r="F674" s="410">
        <v>936</v>
      </c>
      <c r="G674" s="133">
        <v>9</v>
      </c>
      <c r="H674" s="409">
        <f t="shared" si="10"/>
        <v>945</v>
      </c>
    </row>
    <row r="675" spans="1:8" x14ac:dyDescent="0.2">
      <c r="A675" s="514"/>
      <c r="B675" s="128" t="s">
        <v>1976</v>
      </c>
      <c r="C675" s="106" t="s">
        <v>103</v>
      </c>
      <c r="D675" s="129" t="s">
        <v>1977</v>
      </c>
      <c r="E675" s="80">
        <v>21</v>
      </c>
      <c r="F675" s="410">
        <v>59</v>
      </c>
      <c r="G675" s="132" t="s">
        <v>668</v>
      </c>
      <c r="H675" s="409">
        <f t="shared" si="10"/>
        <v>59</v>
      </c>
    </row>
    <row r="676" spans="1:8" x14ac:dyDescent="0.2">
      <c r="A676" s="514" t="s">
        <v>612</v>
      </c>
      <c r="B676" s="128" t="s">
        <v>1978</v>
      </c>
      <c r="C676" s="105" t="s">
        <v>81</v>
      </c>
      <c r="D676" s="129" t="s">
        <v>1979</v>
      </c>
      <c r="E676" s="80">
        <v>3</v>
      </c>
      <c r="F676" s="410">
        <v>8</v>
      </c>
      <c r="G676" s="133">
        <v>1</v>
      </c>
      <c r="H676" s="409">
        <f t="shared" si="10"/>
        <v>9</v>
      </c>
    </row>
    <row r="677" spans="1:8" x14ac:dyDescent="0.2">
      <c r="A677" s="514"/>
      <c r="B677" s="128" t="s">
        <v>1980</v>
      </c>
      <c r="C677" s="105" t="s">
        <v>81</v>
      </c>
      <c r="D677" s="129" t="s">
        <v>1981</v>
      </c>
      <c r="E677" s="80">
        <v>3</v>
      </c>
      <c r="F677" s="410">
        <v>5</v>
      </c>
      <c r="G677" s="132" t="s">
        <v>668</v>
      </c>
      <c r="H677" s="409">
        <f t="shared" si="10"/>
        <v>5</v>
      </c>
    </row>
    <row r="678" spans="1:8" x14ac:dyDescent="0.2">
      <c r="A678" s="514"/>
      <c r="B678" s="128" t="s">
        <v>1982</v>
      </c>
      <c r="C678" s="109" t="s">
        <v>184</v>
      </c>
      <c r="D678" s="129" t="s">
        <v>1983</v>
      </c>
      <c r="E678" s="80">
        <v>4</v>
      </c>
      <c r="F678" s="410">
        <v>33</v>
      </c>
      <c r="G678" s="133">
        <v>1</v>
      </c>
      <c r="H678" s="409">
        <f t="shared" si="10"/>
        <v>34</v>
      </c>
    </row>
    <row r="679" spans="1:8" x14ac:dyDescent="0.2">
      <c r="A679" s="514"/>
      <c r="B679" s="128" t="s">
        <v>1984</v>
      </c>
      <c r="C679" s="106" t="s">
        <v>103</v>
      </c>
      <c r="D679" s="129" t="s">
        <v>1985</v>
      </c>
      <c r="E679" s="80">
        <v>43</v>
      </c>
      <c r="F679" s="410">
        <v>227</v>
      </c>
      <c r="G679" s="133">
        <v>1</v>
      </c>
      <c r="H679" s="409">
        <f t="shared" si="10"/>
        <v>228</v>
      </c>
    </row>
    <row r="680" spans="1:8" x14ac:dyDescent="0.2">
      <c r="A680" s="514"/>
      <c r="B680" s="128" t="s">
        <v>1986</v>
      </c>
      <c r="C680" s="106" t="s">
        <v>103</v>
      </c>
      <c r="D680" s="129" t="s">
        <v>1987</v>
      </c>
      <c r="E680" s="80">
        <v>54</v>
      </c>
      <c r="F680" s="410">
        <v>810</v>
      </c>
      <c r="G680" s="133">
        <v>72</v>
      </c>
      <c r="H680" s="409">
        <f t="shared" si="10"/>
        <v>882</v>
      </c>
    </row>
    <row r="681" spans="1:8" x14ac:dyDescent="0.2">
      <c r="A681" s="514"/>
      <c r="B681" s="128" t="s">
        <v>1988</v>
      </c>
      <c r="C681" s="106" t="s">
        <v>103</v>
      </c>
      <c r="D681" s="129" t="s">
        <v>1989</v>
      </c>
      <c r="E681" s="80">
        <v>28</v>
      </c>
      <c r="F681" s="410">
        <v>117</v>
      </c>
      <c r="G681" s="132" t="s">
        <v>668</v>
      </c>
      <c r="H681" s="409">
        <f t="shared" si="10"/>
        <v>117</v>
      </c>
    </row>
    <row r="682" spans="1:8" x14ac:dyDescent="0.2">
      <c r="A682" s="514"/>
      <c r="B682" s="128" t="s">
        <v>1990</v>
      </c>
      <c r="C682" s="106" t="s">
        <v>103</v>
      </c>
      <c r="D682" s="129" t="s">
        <v>1991</v>
      </c>
      <c r="E682" s="80">
        <v>90</v>
      </c>
      <c r="F682" s="410">
        <v>11595</v>
      </c>
      <c r="G682" s="133">
        <v>10</v>
      </c>
      <c r="H682" s="409">
        <f t="shared" si="10"/>
        <v>11605</v>
      </c>
    </row>
    <row r="683" spans="1:8" x14ac:dyDescent="0.2">
      <c r="A683" s="514"/>
      <c r="B683" s="128" t="s">
        <v>1992</v>
      </c>
      <c r="C683" s="106" t="s">
        <v>103</v>
      </c>
      <c r="D683" s="129" t="s">
        <v>1993</v>
      </c>
      <c r="E683" s="80">
        <v>7</v>
      </c>
      <c r="F683" s="410">
        <v>31</v>
      </c>
      <c r="G683" s="132" t="s">
        <v>668</v>
      </c>
      <c r="H683" s="409">
        <f t="shared" si="10"/>
        <v>31</v>
      </c>
    </row>
    <row r="684" spans="1:8" x14ac:dyDescent="0.2">
      <c r="A684" s="514"/>
      <c r="B684" s="128" t="s">
        <v>1994</v>
      </c>
      <c r="C684" s="107" t="s">
        <v>131</v>
      </c>
      <c r="D684" s="129" t="s">
        <v>1995</v>
      </c>
      <c r="E684" s="80">
        <v>2</v>
      </c>
      <c r="F684" s="410">
        <v>4</v>
      </c>
      <c r="G684" s="132" t="s">
        <v>668</v>
      </c>
      <c r="H684" s="409">
        <f t="shared" si="10"/>
        <v>4</v>
      </c>
    </row>
    <row r="685" spans="1:8" x14ac:dyDescent="0.2">
      <c r="A685" s="514"/>
      <c r="B685" s="128" t="s">
        <v>1996</v>
      </c>
      <c r="C685" s="107" t="s">
        <v>131</v>
      </c>
      <c r="D685" s="129" t="s">
        <v>1997</v>
      </c>
      <c r="E685" s="80">
        <v>3</v>
      </c>
      <c r="F685" s="410">
        <v>7</v>
      </c>
      <c r="G685" s="132" t="s">
        <v>668</v>
      </c>
      <c r="H685" s="409">
        <f t="shared" si="10"/>
        <v>7</v>
      </c>
    </row>
    <row r="686" spans="1:8" x14ac:dyDescent="0.2">
      <c r="A686" s="514"/>
      <c r="B686" s="128" t="s">
        <v>1998</v>
      </c>
      <c r="C686" s="107" t="s">
        <v>131</v>
      </c>
      <c r="D686" s="129" t="s">
        <v>1999</v>
      </c>
      <c r="E686" s="80">
        <v>58</v>
      </c>
      <c r="F686" s="410">
        <v>1486</v>
      </c>
      <c r="G686" s="132" t="s">
        <v>668</v>
      </c>
      <c r="H686" s="409">
        <f t="shared" si="10"/>
        <v>1486</v>
      </c>
    </row>
    <row r="687" spans="1:8" x14ac:dyDescent="0.2">
      <c r="A687" s="514" t="s">
        <v>613</v>
      </c>
      <c r="B687" s="128" t="s">
        <v>2000</v>
      </c>
      <c r="C687" s="108" t="s">
        <v>158</v>
      </c>
      <c r="D687" s="129" t="s">
        <v>2001</v>
      </c>
      <c r="E687" s="80">
        <v>1</v>
      </c>
      <c r="F687" s="410">
        <v>106</v>
      </c>
      <c r="G687" s="133">
        <v>1</v>
      </c>
      <c r="H687" s="409">
        <f t="shared" si="10"/>
        <v>107</v>
      </c>
    </row>
    <row r="688" spans="1:8" x14ac:dyDescent="0.2">
      <c r="A688" s="514"/>
      <c r="B688" s="128" t="s">
        <v>2002</v>
      </c>
      <c r="C688" s="109" t="s">
        <v>184</v>
      </c>
      <c r="D688" s="129" t="s">
        <v>2003</v>
      </c>
      <c r="E688" s="80">
        <v>1</v>
      </c>
      <c r="F688" s="410">
        <v>296</v>
      </c>
      <c r="G688" s="133">
        <v>1</v>
      </c>
      <c r="H688" s="409">
        <f t="shared" si="10"/>
        <v>297</v>
      </c>
    </row>
    <row r="689" spans="1:8" x14ac:dyDescent="0.2">
      <c r="A689" s="514"/>
      <c r="B689" s="128" t="s">
        <v>2004</v>
      </c>
      <c r="C689" s="106" t="s">
        <v>103</v>
      </c>
      <c r="D689" s="129" t="s">
        <v>2005</v>
      </c>
      <c r="E689" s="80">
        <v>22</v>
      </c>
      <c r="F689" s="410">
        <v>317</v>
      </c>
      <c r="G689" s="132" t="s">
        <v>668</v>
      </c>
      <c r="H689" s="409">
        <f t="shared" si="10"/>
        <v>317</v>
      </c>
    </row>
    <row r="690" spans="1:8" x14ac:dyDescent="0.2">
      <c r="A690" s="514"/>
      <c r="B690" s="128" t="s">
        <v>2006</v>
      </c>
      <c r="C690" s="106" t="s">
        <v>103</v>
      </c>
      <c r="D690" s="129" t="s">
        <v>2007</v>
      </c>
      <c r="E690" s="80">
        <v>2</v>
      </c>
      <c r="F690" s="410">
        <v>4</v>
      </c>
      <c r="G690" s="132" t="s">
        <v>668</v>
      </c>
      <c r="H690" s="409">
        <f t="shared" si="10"/>
        <v>4</v>
      </c>
    </row>
    <row r="691" spans="1:8" x14ac:dyDescent="0.2">
      <c r="A691" s="514"/>
      <c r="B691" s="128" t="s">
        <v>2008</v>
      </c>
      <c r="C691" s="106" t="s">
        <v>103</v>
      </c>
      <c r="D691" s="129" t="s">
        <v>2009</v>
      </c>
      <c r="E691" s="80">
        <v>69</v>
      </c>
      <c r="F691" s="410">
        <v>1319</v>
      </c>
      <c r="G691" s="133">
        <v>17</v>
      </c>
      <c r="H691" s="409">
        <f t="shared" si="10"/>
        <v>1336</v>
      </c>
    </row>
    <row r="692" spans="1:8" x14ac:dyDescent="0.2">
      <c r="A692" s="514"/>
      <c r="B692" s="128" t="s">
        <v>2010</v>
      </c>
      <c r="C692" s="106" t="s">
        <v>103</v>
      </c>
      <c r="D692" s="129" t="s">
        <v>2011</v>
      </c>
      <c r="E692" s="80">
        <v>52</v>
      </c>
      <c r="F692" s="410">
        <v>882</v>
      </c>
      <c r="G692" s="133">
        <v>9</v>
      </c>
      <c r="H692" s="409">
        <f t="shared" si="10"/>
        <v>891</v>
      </c>
    </row>
    <row r="693" spans="1:8" x14ac:dyDescent="0.2">
      <c r="A693" s="514"/>
      <c r="B693" s="128" t="s">
        <v>2012</v>
      </c>
      <c r="C693" s="106" t="s">
        <v>103</v>
      </c>
      <c r="D693" s="129" t="s">
        <v>2013</v>
      </c>
      <c r="E693" s="80">
        <v>1</v>
      </c>
      <c r="F693" s="410">
        <v>1</v>
      </c>
      <c r="G693" s="132" t="s">
        <v>668</v>
      </c>
      <c r="H693" s="409">
        <f t="shared" si="10"/>
        <v>1</v>
      </c>
    </row>
    <row r="694" spans="1:8" x14ac:dyDescent="0.2">
      <c r="A694" s="514"/>
      <c r="B694" s="128" t="s">
        <v>2014</v>
      </c>
      <c r="C694" s="106" t="s">
        <v>103</v>
      </c>
      <c r="D694" s="129" t="s">
        <v>2015</v>
      </c>
      <c r="E694" s="80">
        <v>1</v>
      </c>
      <c r="F694" s="410">
        <v>1</v>
      </c>
      <c r="G694" s="132" t="s">
        <v>668</v>
      </c>
      <c r="H694" s="409">
        <f t="shared" si="10"/>
        <v>1</v>
      </c>
    </row>
    <row r="695" spans="1:8" x14ac:dyDescent="0.2">
      <c r="A695" s="514"/>
      <c r="B695" s="128" t="s">
        <v>2016</v>
      </c>
      <c r="C695" s="106" t="s">
        <v>103</v>
      </c>
      <c r="D695" s="129" t="s">
        <v>2017</v>
      </c>
      <c r="E695" s="80">
        <v>9</v>
      </c>
      <c r="F695" s="410">
        <v>55</v>
      </c>
      <c r="G695" s="132" t="s">
        <v>668</v>
      </c>
      <c r="H695" s="409">
        <f t="shared" si="10"/>
        <v>55</v>
      </c>
    </row>
    <row r="696" spans="1:8" x14ac:dyDescent="0.2">
      <c r="A696" s="514"/>
      <c r="B696" s="128" t="s">
        <v>2018</v>
      </c>
      <c r="C696" s="106" t="s">
        <v>103</v>
      </c>
      <c r="D696" s="129" t="s">
        <v>2019</v>
      </c>
      <c r="E696" s="80">
        <v>48</v>
      </c>
      <c r="F696" s="410">
        <v>1085</v>
      </c>
      <c r="G696" s="133">
        <v>8</v>
      </c>
      <c r="H696" s="409">
        <f t="shared" si="10"/>
        <v>1093</v>
      </c>
    </row>
    <row r="697" spans="1:8" x14ac:dyDescent="0.2">
      <c r="A697" s="514"/>
      <c r="B697" s="128" t="s">
        <v>2020</v>
      </c>
      <c r="C697" s="106" t="s">
        <v>103</v>
      </c>
      <c r="D697" s="129" t="s">
        <v>2021</v>
      </c>
      <c r="E697" s="80">
        <v>20</v>
      </c>
      <c r="F697" s="410">
        <v>49</v>
      </c>
      <c r="G697" s="133">
        <v>1</v>
      </c>
      <c r="H697" s="409">
        <f t="shared" si="10"/>
        <v>50</v>
      </c>
    </row>
    <row r="698" spans="1:8" x14ac:dyDescent="0.2">
      <c r="A698" s="514" t="s">
        <v>614</v>
      </c>
      <c r="B698" s="128" t="s">
        <v>2022</v>
      </c>
      <c r="C698" s="108" t="s">
        <v>158</v>
      </c>
      <c r="D698" s="129" t="s">
        <v>2023</v>
      </c>
      <c r="E698" s="80">
        <v>2</v>
      </c>
      <c r="F698" s="410">
        <v>93</v>
      </c>
      <c r="G698" s="132" t="s">
        <v>668</v>
      </c>
      <c r="H698" s="409">
        <f t="shared" si="10"/>
        <v>93</v>
      </c>
    </row>
    <row r="699" spans="1:8" x14ac:dyDescent="0.2">
      <c r="A699" s="514"/>
      <c r="B699" s="128" t="s">
        <v>2024</v>
      </c>
      <c r="C699" s="105" t="s">
        <v>81</v>
      </c>
      <c r="D699" s="129" t="s">
        <v>2025</v>
      </c>
      <c r="E699" s="80">
        <v>6</v>
      </c>
      <c r="F699" s="410">
        <v>182</v>
      </c>
      <c r="G699" s="132" t="s">
        <v>668</v>
      </c>
      <c r="H699" s="409">
        <f t="shared" si="10"/>
        <v>182</v>
      </c>
    </row>
    <row r="700" spans="1:8" x14ac:dyDescent="0.2">
      <c r="A700" s="514"/>
      <c r="B700" s="128" t="s">
        <v>2026</v>
      </c>
      <c r="C700" s="105" t="s">
        <v>81</v>
      </c>
      <c r="D700" s="129" t="s">
        <v>2027</v>
      </c>
      <c r="E700" s="80">
        <v>5</v>
      </c>
      <c r="F700" s="410">
        <v>109</v>
      </c>
      <c r="G700" s="133">
        <v>1</v>
      </c>
      <c r="H700" s="409">
        <f t="shared" si="10"/>
        <v>110</v>
      </c>
    </row>
    <row r="701" spans="1:8" x14ac:dyDescent="0.2">
      <c r="A701" s="514"/>
      <c r="B701" s="128" t="s">
        <v>2028</v>
      </c>
      <c r="C701" s="105" t="s">
        <v>81</v>
      </c>
      <c r="D701" s="129" t="s">
        <v>2029</v>
      </c>
      <c r="E701" s="80">
        <v>1</v>
      </c>
      <c r="F701" s="410">
        <v>1</v>
      </c>
      <c r="G701" s="132" t="s">
        <v>668</v>
      </c>
      <c r="H701" s="409">
        <f t="shared" si="10"/>
        <v>1</v>
      </c>
    </row>
    <row r="702" spans="1:8" x14ac:dyDescent="0.2">
      <c r="A702" s="514"/>
      <c r="B702" s="128" t="s">
        <v>2030</v>
      </c>
      <c r="C702" s="105" t="s">
        <v>81</v>
      </c>
      <c r="D702" s="129" t="s">
        <v>2031</v>
      </c>
      <c r="E702" s="80">
        <v>6</v>
      </c>
      <c r="F702" s="410">
        <v>15</v>
      </c>
      <c r="G702" s="132" t="s">
        <v>668</v>
      </c>
      <c r="H702" s="409">
        <f t="shared" si="10"/>
        <v>15</v>
      </c>
    </row>
    <row r="703" spans="1:8" x14ac:dyDescent="0.2">
      <c r="A703" s="514"/>
      <c r="B703" s="128" t="s">
        <v>2032</v>
      </c>
      <c r="C703" s="105" t="s">
        <v>81</v>
      </c>
      <c r="D703" s="129" t="s">
        <v>2033</v>
      </c>
      <c r="E703" s="80">
        <v>30</v>
      </c>
      <c r="F703" s="410">
        <v>365</v>
      </c>
      <c r="G703" s="133">
        <v>59</v>
      </c>
      <c r="H703" s="409">
        <f t="shared" si="10"/>
        <v>424</v>
      </c>
    </row>
    <row r="704" spans="1:8" x14ac:dyDescent="0.2">
      <c r="A704" s="514"/>
      <c r="B704" s="128" t="s">
        <v>2034</v>
      </c>
      <c r="C704" s="105" t="s">
        <v>81</v>
      </c>
      <c r="D704" s="129" t="s">
        <v>2035</v>
      </c>
      <c r="E704" s="80">
        <v>3</v>
      </c>
      <c r="F704" s="410">
        <v>25</v>
      </c>
      <c r="G704" s="132" t="s">
        <v>668</v>
      </c>
      <c r="H704" s="409">
        <f t="shared" si="10"/>
        <v>25</v>
      </c>
    </row>
    <row r="705" spans="1:8" x14ac:dyDescent="0.2">
      <c r="A705" s="514"/>
      <c r="B705" s="128" t="s">
        <v>2036</v>
      </c>
      <c r="C705" s="105" t="s">
        <v>81</v>
      </c>
      <c r="D705" s="129" t="s">
        <v>2037</v>
      </c>
      <c r="E705" s="80">
        <v>13</v>
      </c>
      <c r="F705" s="410">
        <v>223</v>
      </c>
      <c r="G705" s="132" t="s">
        <v>668</v>
      </c>
      <c r="H705" s="409">
        <f t="shared" si="10"/>
        <v>223</v>
      </c>
    </row>
    <row r="706" spans="1:8" x14ac:dyDescent="0.2">
      <c r="A706" s="514"/>
      <c r="B706" s="128" t="s">
        <v>2038</v>
      </c>
      <c r="C706" s="105" t="s">
        <v>81</v>
      </c>
      <c r="D706" s="129" t="s">
        <v>2039</v>
      </c>
      <c r="E706" s="80">
        <v>2</v>
      </c>
      <c r="F706" s="410">
        <v>16</v>
      </c>
      <c r="G706" s="132" t="s">
        <v>668</v>
      </c>
      <c r="H706" s="409">
        <f t="shared" si="10"/>
        <v>16</v>
      </c>
    </row>
    <row r="707" spans="1:8" x14ac:dyDescent="0.2">
      <c r="A707" s="514"/>
      <c r="B707" s="128" t="s">
        <v>2040</v>
      </c>
      <c r="C707" s="105" t="s">
        <v>81</v>
      </c>
      <c r="D707" s="129" t="s">
        <v>2041</v>
      </c>
      <c r="E707" s="80">
        <v>4</v>
      </c>
      <c r="F707" s="410">
        <v>14</v>
      </c>
      <c r="G707" s="133">
        <v>1</v>
      </c>
      <c r="H707" s="409">
        <f t="shared" ref="H707:H770" si="11">SUM(F707,G707)</f>
        <v>15</v>
      </c>
    </row>
    <row r="708" spans="1:8" x14ac:dyDescent="0.2">
      <c r="A708" s="514"/>
      <c r="B708" s="128" t="s">
        <v>2042</v>
      </c>
      <c r="C708" s="105" t="s">
        <v>81</v>
      </c>
      <c r="D708" s="129" t="s">
        <v>2043</v>
      </c>
      <c r="E708" s="80">
        <v>1</v>
      </c>
      <c r="F708" s="410">
        <v>2</v>
      </c>
      <c r="G708" s="132" t="s">
        <v>668</v>
      </c>
      <c r="H708" s="409">
        <f t="shared" si="11"/>
        <v>2</v>
      </c>
    </row>
    <row r="709" spans="1:8" x14ac:dyDescent="0.2">
      <c r="A709" s="514"/>
      <c r="B709" s="128" t="s">
        <v>2044</v>
      </c>
      <c r="C709" s="105" t="s">
        <v>81</v>
      </c>
      <c r="D709" s="129" t="s">
        <v>2045</v>
      </c>
      <c r="E709" s="80">
        <v>9</v>
      </c>
      <c r="F709" s="410">
        <v>478</v>
      </c>
      <c r="G709" s="132" t="s">
        <v>668</v>
      </c>
      <c r="H709" s="409">
        <f t="shared" si="11"/>
        <v>478</v>
      </c>
    </row>
    <row r="710" spans="1:8" x14ac:dyDescent="0.2">
      <c r="A710" s="514"/>
      <c r="B710" s="128" t="s">
        <v>2046</v>
      </c>
      <c r="C710" s="109" t="s">
        <v>184</v>
      </c>
      <c r="D710" s="129" t="s">
        <v>2047</v>
      </c>
      <c r="E710" s="80">
        <v>12</v>
      </c>
      <c r="F710" s="410">
        <v>15</v>
      </c>
      <c r="G710" s="132" t="s">
        <v>668</v>
      </c>
      <c r="H710" s="409">
        <f t="shared" si="11"/>
        <v>15</v>
      </c>
    </row>
    <row r="711" spans="1:8" x14ac:dyDescent="0.2">
      <c r="A711" s="514"/>
      <c r="B711" s="128" t="s">
        <v>2048</v>
      </c>
      <c r="C711" s="109" t="s">
        <v>184</v>
      </c>
      <c r="D711" s="129" t="s">
        <v>2049</v>
      </c>
      <c r="E711" s="80">
        <v>1</v>
      </c>
      <c r="F711" s="410">
        <v>1</v>
      </c>
      <c r="G711" s="132" t="s">
        <v>668</v>
      </c>
      <c r="H711" s="409">
        <f t="shared" si="11"/>
        <v>1</v>
      </c>
    </row>
    <row r="712" spans="1:8" x14ac:dyDescent="0.2">
      <c r="A712" s="514"/>
      <c r="B712" s="128" t="s">
        <v>2050</v>
      </c>
      <c r="C712" s="109" t="s">
        <v>184</v>
      </c>
      <c r="D712" s="129" t="s">
        <v>2051</v>
      </c>
      <c r="E712" s="80">
        <v>37</v>
      </c>
      <c r="F712" s="410">
        <v>244</v>
      </c>
      <c r="G712" s="133">
        <v>22</v>
      </c>
      <c r="H712" s="409">
        <f t="shared" si="11"/>
        <v>266</v>
      </c>
    </row>
    <row r="713" spans="1:8" x14ac:dyDescent="0.2">
      <c r="A713" s="514"/>
      <c r="B713" s="128" t="s">
        <v>2052</v>
      </c>
      <c r="C713" s="109" t="s">
        <v>184</v>
      </c>
      <c r="D713" s="129" t="s">
        <v>2053</v>
      </c>
      <c r="E713" s="80">
        <v>30</v>
      </c>
      <c r="F713" s="410">
        <v>112</v>
      </c>
      <c r="G713" s="133">
        <v>8</v>
      </c>
      <c r="H713" s="409">
        <f t="shared" si="11"/>
        <v>120</v>
      </c>
    </row>
    <row r="714" spans="1:8" x14ac:dyDescent="0.2">
      <c r="A714" s="514"/>
      <c r="B714" s="128" t="s">
        <v>2054</v>
      </c>
      <c r="C714" s="109" t="s">
        <v>184</v>
      </c>
      <c r="D714" s="129" t="s">
        <v>2055</v>
      </c>
      <c r="E714" s="80">
        <v>33</v>
      </c>
      <c r="F714" s="410">
        <v>179</v>
      </c>
      <c r="G714" s="133">
        <v>15</v>
      </c>
      <c r="H714" s="409">
        <f t="shared" si="11"/>
        <v>194</v>
      </c>
    </row>
    <row r="715" spans="1:8" x14ac:dyDescent="0.2">
      <c r="A715" s="514"/>
      <c r="B715" s="128" t="s">
        <v>2056</v>
      </c>
      <c r="C715" s="109" t="s">
        <v>184</v>
      </c>
      <c r="D715" s="129" t="s">
        <v>2057</v>
      </c>
      <c r="E715" s="80">
        <v>19</v>
      </c>
      <c r="F715" s="410">
        <v>64</v>
      </c>
      <c r="G715" s="132" t="s">
        <v>668</v>
      </c>
      <c r="H715" s="409">
        <f t="shared" si="11"/>
        <v>64</v>
      </c>
    </row>
    <row r="716" spans="1:8" x14ac:dyDescent="0.2">
      <c r="A716" s="514"/>
      <c r="B716" s="128" t="s">
        <v>2058</v>
      </c>
      <c r="C716" s="109" t="s">
        <v>184</v>
      </c>
      <c r="D716" s="129" t="s">
        <v>2059</v>
      </c>
      <c r="E716" s="80">
        <v>14</v>
      </c>
      <c r="F716" s="410">
        <v>1663</v>
      </c>
      <c r="G716" s="133">
        <v>4</v>
      </c>
      <c r="H716" s="409">
        <f t="shared" si="11"/>
        <v>1667</v>
      </c>
    </row>
    <row r="717" spans="1:8" x14ac:dyDescent="0.2">
      <c r="A717" s="514"/>
      <c r="B717" s="128" t="s">
        <v>2060</v>
      </c>
      <c r="C717" s="106" t="s">
        <v>103</v>
      </c>
      <c r="D717" s="129" t="s">
        <v>2061</v>
      </c>
      <c r="E717" s="80">
        <v>31</v>
      </c>
      <c r="F717" s="410">
        <v>73</v>
      </c>
      <c r="G717" s="132" t="s">
        <v>668</v>
      </c>
      <c r="H717" s="409">
        <f t="shared" si="11"/>
        <v>73</v>
      </c>
    </row>
    <row r="718" spans="1:8" x14ac:dyDescent="0.2">
      <c r="A718" s="514"/>
      <c r="B718" s="128" t="s">
        <v>2062</v>
      </c>
      <c r="C718" s="106" t="s">
        <v>103</v>
      </c>
      <c r="D718" s="129" t="s">
        <v>2063</v>
      </c>
      <c r="E718" s="80">
        <v>41</v>
      </c>
      <c r="F718" s="410">
        <v>1169</v>
      </c>
      <c r="G718" s="133">
        <v>5</v>
      </c>
      <c r="H718" s="409">
        <f t="shared" si="11"/>
        <v>1174</v>
      </c>
    </row>
    <row r="719" spans="1:8" x14ac:dyDescent="0.2">
      <c r="A719" s="514"/>
      <c r="B719" s="128" t="s">
        <v>2064</v>
      </c>
      <c r="C719" s="106" t="s">
        <v>103</v>
      </c>
      <c r="D719" s="129" t="s">
        <v>2065</v>
      </c>
      <c r="E719" s="80">
        <v>5</v>
      </c>
      <c r="F719" s="410">
        <v>13</v>
      </c>
      <c r="G719" s="132" t="s">
        <v>668</v>
      </c>
      <c r="H719" s="409">
        <f t="shared" si="11"/>
        <v>13</v>
      </c>
    </row>
    <row r="720" spans="1:8" x14ac:dyDescent="0.2">
      <c r="A720" s="514"/>
      <c r="B720" s="128" t="s">
        <v>2066</v>
      </c>
      <c r="C720" s="106" t="s">
        <v>103</v>
      </c>
      <c r="D720" s="129" t="s">
        <v>2067</v>
      </c>
      <c r="E720" s="80">
        <v>42</v>
      </c>
      <c r="F720" s="410">
        <v>146</v>
      </c>
      <c r="G720" s="132" t="s">
        <v>668</v>
      </c>
      <c r="H720" s="409">
        <f t="shared" si="11"/>
        <v>146</v>
      </c>
    </row>
    <row r="721" spans="1:8" x14ac:dyDescent="0.2">
      <c r="A721" s="514"/>
      <c r="B721" s="128" t="s">
        <v>2068</v>
      </c>
      <c r="C721" s="106" t="s">
        <v>103</v>
      </c>
      <c r="D721" s="129" t="s">
        <v>2069</v>
      </c>
      <c r="E721" s="80">
        <v>5</v>
      </c>
      <c r="F721" s="410">
        <v>7</v>
      </c>
      <c r="G721" s="132" t="s">
        <v>668</v>
      </c>
      <c r="H721" s="409">
        <f t="shared" si="11"/>
        <v>7</v>
      </c>
    </row>
    <row r="722" spans="1:8" x14ac:dyDescent="0.2">
      <c r="A722" s="514"/>
      <c r="B722" s="128" t="s">
        <v>2070</v>
      </c>
      <c r="C722" s="106" t="s">
        <v>103</v>
      </c>
      <c r="D722" s="129" t="s">
        <v>2071</v>
      </c>
      <c r="E722" s="80">
        <v>23</v>
      </c>
      <c r="F722" s="410">
        <v>35</v>
      </c>
      <c r="G722" s="132" t="s">
        <v>668</v>
      </c>
      <c r="H722" s="409">
        <f t="shared" si="11"/>
        <v>35</v>
      </c>
    </row>
    <row r="723" spans="1:8" x14ac:dyDescent="0.2">
      <c r="A723" s="514"/>
      <c r="B723" s="128" t="s">
        <v>2072</v>
      </c>
      <c r="C723" s="106" t="s">
        <v>103</v>
      </c>
      <c r="D723" s="129" t="s">
        <v>2073</v>
      </c>
      <c r="E723" s="80">
        <v>45</v>
      </c>
      <c r="F723" s="410">
        <v>249</v>
      </c>
      <c r="G723" s="132" t="s">
        <v>668</v>
      </c>
      <c r="H723" s="409">
        <f t="shared" si="11"/>
        <v>249</v>
      </c>
    </row>
    <row r="724" spans="1:8" x14ac:dyDescent="0.2">
      <c r="A724" s="514"/>
      <c r="B724" s="128" t="s">
        <v>2074</v>
      </c>
      <c r="C724" s="106" t="s">
        <v>103</v>
      </c>
      <c r="D724" s="129" t="s">
        <v>2075</v>
      </c>
      <c r="E724" s="80">
        <v>53</v>
      </c>
      <c r="F724" s="410">
        <v>259</v>
      </c>
      <c r="G724" s="133">
        <v>1</v>
      </c>
      <c r="H724" s="409">
        <f t="shared" si="11"/>
        <v>260</v>
      </c>
    </row>
    <row r="725" spans="1:8" x14ac:dyDescent="0.2">
      <c r="A725" s="514"/>
      <c r="B725" s="128" t="s">
        <v>2076</v>
      </c>
      <c r="C725" s="106" t="s">
        <v>103</v>
      </c>
      <c r="D725" s="129" t="s">
        <v>2077</v>
      </c>
      <c r="E725" s="80">
        <v>37</v>
      </c>
      <c r="F725" s="410">
        <v>143</v>
      </c>
      <c r="G725" s="132" t="s">
        <v>668</v>
      </c>
      <c r="H725" s="409">
        <f t="shared" si="11"/>
        <v>143</v>
      </c>
    </row>
    <row r="726" spans="1:8" x14ac:dyDescent="0.2">
      <c r="A726" s="514"/>
      <c r="B726" s="128" t="s">
        <v>2078</v>
      </c>
      <c r="C726" s="106" t="s">
        <v>103</v>
      </c>
      <c r="D726" s="129" t="s">
        <v>2079</v>
      </c>
      <c r="E726" s="80">
        <v>26</v>
      </c>
      <c r="F726" s="410">
        <v>169</v>
      </c>
      <c r="G726" s="133">
        <v>1</v>
      </c>
      <c r="H726" s="409">
        <f t="shared" si="11"/>
        <v>170</v>
      </c>
    </row>
    <row r="727" spans="1:8" x14ac:dyDescent="0.2">
      <c r="A727" s="514"/>
      <c r="B727" s="128" t="s">
        <v>2080</v>
      </c>
      <c r="C727" s="106" t="s">
        <v>103</v>
      </c>
      <c r="D727" s="129" t="s">
        <v>2081</v>
      </c>
      <c r="E727" s="80">
        <v>7</v>
      </c>
      <c r="F727" s="410">
        <v>66</v>
      </c>
      <c r="G727" s="132" t="s">
        <v>668</v>
      </c>
      <c r="H727" s="409">
        <f t="shared" si="11"/>
        <v>66</v>
      </c>
    </row>
    <row r="728" spans="1:8" x14ac:dyDescent="0.2">
      <c r="A728" s="514" t="s">
        <v>615</v>
      </c>
      <c r="B728" s="128" t="s">
        <v>2082</v>
      </c>
      <c r="C728" s="109" t="s">
        <v>184</v>
      </c>
      <c r="D728" s="129" t="s">
        <v>2083</v>
      </c>
      <c r="E728" s="80">
        <v>3</v>
      </c>
      <c r="F728" s="410">
        <v>3</v>
      </c>
      <c r="G728" s="132" t="s">
        <v>668</v>
      </c>
      <c r="H728" s="409">
        <f t="shared" si="11"/>
        <v>3</v>
      </c>
    </row>
    <row r="729" spans="1:8" x14ac:dyDescent="0.2">
      <c r="A729" s="514"/>
      <c r="B729" s="128" t="s">
        <v>2084</v>
      </c>
      <c r="C729" s="109" t="s">
        <v>184</v>
      </c>
      <c r="D729" s="129" t="s">
        <v>2085</v>
      </c>
      <c r="E729" s="80">
        <v>1</v>
      </c>
      <c r="F729" s="410">
        <v>1</v>
      </c>
      <c r="G729" s="132" t="s">
        <v>668</v>
      </c>
      <c r="H729" s="409">
        <f t="shared" si="11"/>
        <v>1</v>
      </c>
    </row>
    <row r="730" spans="1:8" x14ac:dyDescent="0.2">
      <c r="A730" s="514"/>
      <c r="B730" s="128" t="s">
        <v>2086</v>
      </c>
      <c r="C730" s="109" t="s">
        <v>184</v>
      </c>
      <c r="D730" s="129" t="s">
        <v>2087</v>
      </c>
      <c r="E730" s="80">
        <v>5</v>
      </c>
      <c r="F730" s="410">
        <v>11</v>
      </c>
      <c r="G730" s="132" t="s">
        <v>668</v>
      </c>
      <c r="H730" s="409">
        <f t="shared" si="11"/>
        <v>11</v>
      </c>
    </row>
    <row r="731" spans="1:8" x14ac:dyDescent="0.2">
      <c r="A731" s="514"/>
      <c r="B731" s="128" t="s">
        <v>2088</v>
      </c>
      <c r="C731" s="109" t="s">
        <v>184</v>
      </c>
      <c r="D731" s="129" t="s">
        <v>2089</v>
      </c>
      <c r="E731" s="80">
        <v>2</v>
      </c>
      <c r="F731" s="410">
        <v>21</v>
      </c>
      <c r="G731" s="132" t="s">
        <v>668</v>
      </c>
      <c r="H731" s="409">
        <f t="shared" si="11"/>
        <v>21</v>
      </c>
    </row>
    <row r="732" spans="1:8" x14ac:dyDescent="0.2">
      <c r="A732" s="514"/>
      <c r="B732" s="128" t="s">
        <v>2090</v>
      </c>
      <c r="C732" s="106" t="s">
        <v>103</v>
      </c>
      <c r="D732" s="129" t="s">
        <v>2091</v>
      </c>
      <c r="E732" s="80">
        <v>71</v>
      </c>
      <c r="F732" s="410">
        <v>3047</v>
      </c>
      <c r="G732" s="132" t="s">
        <v>668</v>
      </c>
      <c r="H732" s="409">
        <f t="shared" si="11"/>
        <v>3047</v>
      </c>
    </row>
    <row r="733" spans="1:8" x14ac:dyDescent="0.2">
      <c r="A733" s="514"/>
      <c r="B733" s="128" t="s">
        <v>2092</v>
      </c>
      <c r="C733" s="106" t="s">
        <v>103</v>
      </c>
      <c r="D733" s="129" t="s">
        <v>2093</v>
      </c>
      <c r="E733" s="80">
        <v>63</v>
      </c>
      <c r="F733" s="410">
        <v>1395</v>
      </c>
      <c r="G733" s="132" t="s">
        <v>668</v>
      </c>
      <c r="H733" s="409">
        <f t="shared" si="11"/>
        <v>1395</v>
      </c>
    </row>
    <row r="734" spans="1:8" x14ac:dyDescent="0.2">
      <c r="A734" s="514"/>
      <c r="B734" s="128" t="s">
        <v>2094</v>
      </c>
      <c r="C734" s="106" t="s">
        <v>103</v>
      </c>
      <c r="D734" s="129" t="s">
        <v>2095</v>
      </c>
      <c r="E734" s="80">
        <v>41</v>
      </c>
      <c r="F734" s="410">
        <v>317</v>
      </c>
      <c r="G734" s="132" t="s">
        <v>668</v>
      </c>
      <c r="H734" s="409">
        <f t="shared" si="11"/>
        <v>317</v>
      </c>
    </row>
    <row r="735" spans="1:8" x14ac:dyDescent="0.2">
      <c r="A735" s="514"/>
      <c r="B735" s="128" t="s">
        <v>2096</v>
      </c>
      <c r="C735" s="106" t="s">
        <v>103</v>
      </c>
      <c r="D735" s="129" t="s">
        <v>2097</v>
      </c>
      <c r="E735" s="80">
        <v>52</v>
      </c>
      <c r="F735" s="410">
        <v>362</v>
      </c>
      <c r="G735" s="132" t="s">
        <v>668</v>
      </c>
      <c r="H735" s="409">
        <f t="shared" si="11"/>
        <v>362</v>
      </c>
    </row>
    <row r="736" spans="1:8" x14ac:dyDescent="0.2">
      <c r="A736" s="514"/>
      <c r="B736" s="128" t="s">
        <v>2098</v>
      </c>
      <c r="C736" s="106" t="s">
        <v>103</v>
      </c>
      <c r="D736" s="129" t="s">
        <v>2099</v>
      </c>
      <c r="E736" s="80">
        <v>1</v>
      </c>
      <c r="F736" s="410">
        <v>5</v>
      </c>
      <c r="G736" s="132" t="s">
        <v>668</v>
      </c>
      <c r="H736" s="409">
        <f t="shared" si="11"/>
        <v>5</v>
      </c>
    </row>
    <row r="737" spans="1:8" x14ac:dyDescent="0.2">
      <c r="A737" s="514"/>
      <c r="B737" s="128" t="s">
        <v>2100</v>
      </c>
      <c r="C737" s="106" t="s">
        <v>103</v>
      </c>
      <c r="D737" s="129" t="s">
        <v>2101</v>
      </c>
      <c r="E737" s="80">
        <v>4</v>
      </c>
      <c r="F737" s="410">
        <v>5</v>
      </c>
      <c r="G737" s="132" t="s">
        <v>668</v>
      </c>
      <c r="H737" s="409">
        <f t="shared" si="11"/>
        <v>5</v>
      </c>
    </row>
    <row r="738" spans="1:8" x14ac:dyDescent="0.2">
      <c r="A738" s="514"/>
      <c r="B738" s="128" t="s">
        <v>2102</v>
      </c>
      <c r="C738" s="106" t="s">
        <v>103</v>
      </c>
      <c r="D738" s="129" t="s">
        <v>2103</v>
      </c>
      <c r="E738" s="80">
        <v>51</v>
      </c>
      <c r="F738" s="410">
        <v>793</v>
      </c>
      <c r="G738" s="133">
        <v>1</v>
      </c>
      <c r="H738" s="409">
        <f t="shared" si="11"/>
        <v>794</v>
      </c>
    </row>
    <row r="739" spans="1:8" x14ac:dyDescent="0.2">
      <c r="A739" s="514" t="s">
        <v>616</v>
      </c>
      <c r="B739" s="128" t="s">
        <v>2104</v>
      </c>
      <c r="C739" s="109" t="s">
        <v>184</v>
      </c>
      <c r="D739" s="129" t="s">
        <v>2105</v>
      </c>
      <c r="E739" s="80">
        <v>28</v>
      </c>
      <c r="F739" s="410">
        <v>2907</v>
      </c>
      <c r="G739" s="133">
        <v>27</v>
      </c>
      <c r="H739" s="409">
        <f t="shared" si="11"/>
        <v>2934</v>
      </c>
    </row>
    <row r="740" spans="1:8" x14ac:dyDescent="0.2">
      <c r="A740" s="514"/>
      <c r="B740" s="128" t="s">
        <v>2106</v>
      </c>
      <c r="C740" s="109" t="s">
        <v>184</v>
      </c>
      <c r="D740" s="129" t="s">
        <v>2107</v>
      </c>
      <c r="E740" s="80">
        <v>45</v>
      </c>
      <c r="F740" s="410">
        <v>488</v>
      </c>
      <c r="G740" s="133">
        <v>3</v>
      </c>
      <c r="H740" s="409">
        <f t="shared" si="11"/>
        <v>491</v>
      </c>
    </row>
    <row r="741" spans="1:8" x14ac:dyDescent="0.2">
      <c r="A741" s="514"/>
      <c r="B741" s="128" t="s">
        <v>2108</v>
      </c>
      <c r="C741" s="109" t="s">
        <v>184</v>
      </c>
      <c r="D741" s="129" t="s">
        <v>2109</v>
      </c>
      <c r="E741" s="80">
        <v>29</v>
      </c>
      <c r="F741" s="410">
        <v>373</v>
      </c>
      <c r="G741" s="133">
        <v>10</v>
      </c>
      <c r="H741" s="409">
        <f t="shared" si="11"/>
        <v>383</v>
      </c>
    </row>
    <row r="742" spans="1:8" x14ac:dyDescent="0.2">
      <c r="A742" s="514"/>
      <c r="B742" s="128" t="s">
        <v>2110</v>
      </c>
      <c r="C742" s="106" t="s">
        <v>103</v>
      </c>
      <c r="D742" s="129" t="s">
        <v>2111</v>
      </c>
      <c r="E742" s="80">
        <v>53</v>
      </c>
      <c r="F742" s="410">
        <v>852</v>
      </c>
      <c r="G742" s="133">
        <v>36</v>
      </c>
      <c r="H742" s="409">
        <f t="shared" si="11"/>
        <v>888</v>
      </c>
    </row>
    <row r="743" spans="1:8" x14ac:dyDescent="0.2">
      <c r="A743" s="514" t="s">
        <v>617</v>
      </c>
      <c r="B743" s="128" t="s">
        <v>2112</v>
      </c>
      <c r="C743" s="106" t="s">
        <v>103</v>
      </c>
      <c r="D743" s="129" t="s">
        <v>2113</v>
      </c>
      <c r="E743" s="80">
        <v>35</v>
      </c>
      <c r="F743" s="410">
        <v>118</v>
      </c>
      <c r="G743" s="132" t="s">
        <v>668</v>
      </c>
      <c r="H743" s="409">
        <f t="shared" si="11"/>
        <v>118</v>
      </c>
    </row>
    <row r="744" spans="1:8" x14ac:dyDescent="0.2">
      <c r="A744" s="514"/>
      <c r="B744" s="128" t="s">
        <v>2114</v>
      </c>
      <c r="C744" s="106" t="s">
        <v>103</v>
      </c>
      <c r="D744" s="129" t="s">
        <v>2115</v>
      </c>
      <c r="E744" s="80">
        <v>29</v>
      </c>
      <c r="F744" s="410">
        <v>91</v>
      </c>
      <c r="G744" s="132" t="s">
        <v>668</v>
      </c>
      <c r="H744" s="409">
        <f t="shared" si="11"/>
        <v>91</v>
      </c>
    </row>
    <row r="745" spans="1:8" ht="48" x14ac:dyDescent="0.2">
      <c r="A745" s="126" t="s">
        <v>618</v>
      </c>
      <c r="B745" s="128" t="s">
        <v>2116</v>
      </c>
      <c r="C745" s="105" t="s">
        <v>81</v>
      </c>
      <c r="D745" s="129" t="s">
        <v>2117</v>
      </c>
      <c r="E745" s="80">
        <v>2</v>
      </c>
      <c r="F745" s="410">
        <v>438</v>
      </c>
      <c r="G745" s="133">
        <v>27</v>
      </c>
      <c r="H745" s="409">
        <f t="shared" si="11"/>
        <v>465</v>
      </c>
    </row>
    <row r="746" spans="1:8" x14ac:dyDescent="0.2">
      <c r="A746" s="514" t="s">
        <v>619</v>
      </c>
      <c r="B746" s="128" t="s">
        <v>2118</v>
      </c>
      <c r="C746" s="109" t="s">
        <v>184</v>
      </c>
      <c r="D746" s="129" t="s">
        <v>2119</v>
      </c>
      <c r="E746" s="80">
        <v>11</v>
      </c>
      <c r="F746" s="410">
        <v>130</v>
      </c>
      <c r="G746" s="133">
        <v>2</v>
      </c>
      <c r="H746" s="409">
        <f t="shared" si="11"/>
        <v>132</v>
      </c>
    </row>
    <row r="747" spans="1:8" x14ac:dyDescent="0.2">
      <c r="A747" s="514"/>
      <c r="B747" s="128" t="s">
        <v>2120</v>
      </c>
      <c r="C747" s="106" t="s">
        <v>103</v>
      </c>
      <c r="D747" s="129" t="s">
        <v>2121</v>
      </c>
      <c r="E747" s="80">
        <v>54</v>
      </c>
      <c r="F747" s="410">
        <v>1186</v>
      </c>
      <c r="G747" s="133">
        <v>18</v>
      </c>
      <c r="H747" s="409">
        <f t="shared" si="11"/>
        <v>1204</v>
      </c>
    </row>
    <row r="748" spans="1:8" x14ac:dyDescent="0.2">
      <c r="A748" s="514"/>
      <c r="B748" s="128" t="s">
        <v>2122</v>
      </c>
      <c r="C748" s="106" t="s">
        <v>103</v>
      </c>
      <c r="D748" s="129" t="s">
        <v>2123</v>
      </c>
      <c r="E748" s="80">
        <v>63</v>
      </c>
      <c r="F748" s="410">
        <v>548</v>
      </c>
      <c r="G748" s="133">
        <v>1</v>
      </c>
      <c r="H748" s="409">
        <f t="shared" si="11"/>
        <v>549</v>
      </c>
    </row>
    <row r="749" spans="1:8" x14ac:dyDescent="0.2">
      <c r="A749" s="514"/>
      <c r="B749" s="128" t="s">
        <v>2124</v>
      </c>
      <c r="C749" s="106" t="s">
        <v>103</v>
      </c>
      <c r="D749" s="129" t="s">
        <v>2125</v>
      </c>
      <c r="E749" s="80">
        <v>15</v>
      </c>
      <c r="F749" s="410">
        <v>39</v>
      </c>
      <c r="G749" s="132" t="s">
        <v>668</v>
      </c>
      <c r="H749" s="409">
        <f t="shared" si="11"/>
        <v>39</v>
      </c>
    </row>
    <row r="750" spans="1:8" x14ac:dyDescent="0.2">
      <c r="A750" s="514"/>
      <c r="B750" s="128" t="s">
        <v>2126</v>
      </c>
      <c r="C750" s="106" t="s">
        <v>103</v>
      </c>
      <c r="D750" s="129" t="s">
        <v>2127</v>
      </c>
      <c r="E750" s="80">
        <v>68</v>
      </c>
      <c r="F750" s="410">
        <v>2876</v>
      </c>
      <c r="G750" s="133">
        <v>11</v>
      </c>
      <c r="H750" s="409">
        <f t="shared" si="11"/>
        <v>2887</v>
      </c>
    </row>
    <row r="751" spans="1:8" x14ac:dyDescent="0.2">
      <c r="A751" s="514"/>
      <c r="B751" s="128" t="s">
        <v>2128</v>
      </c>
      <c r="C751" s="106" t="s">
        <v>103</v>
      </c>
      <c r="D751" s="129" t="s">
        <v>2129</v>
      </c>
      <c r="E751" s="80">
        <v>73</v>
      </c>
      <c r="F751" s="410">
        <v>1905</v>
      </c>
      <c r="G751" s="133">
        <v>35</v>
      </c>
      <c r="H751" s="409">
        <f t="shared" si="11"/>
        <v>1940</v>
      </c>
    </row>
    <row r="752" spans="1:8" x14ac:dyDescent="0.2">
      <c r="A752" s="514"/>
      <c r="B752" s="128" t="s">
        <v>2130</v>
      </c>
      <c r="C752" s="106" t="s">
        <v>103</v>
      </c>
      <c r="D752" s="129" t="s">
        <v>2131</v>
      </c>
      <c r="E752" s="80">
        <v>73</v>
      </c>
      <c r="F752" s="410">
        <v>1355</v>
      </c>
      <c r="G752" s="133">
        <v>7</v>
      </c>
      <c r="H752" s="409">
        <f t="shared" si="11"/>
        <v>1362</v>
      </c>
    </row>
    <row r="753" spans="1:8" x14ac:dyDescent="0.2">
      <c r="A753" s="514"/>
      <c r="B753" s="128" t="s">
        <v>2132</v>
      </c>
      <c r="C753" s="106" t="s">
        <v>103</v>
      </c>
      <c r="D753" s="129" t="s">
        <v>2133</v>
      </c>
      <c r="E753" s="80">
        <v>75</v>
      </c>
      <c r="F753" s="410">
        <v>7153</v>
      </c>
      <c r="G753" s="133">
        <v>16</v>
      </c>
      <c r="H753" s="409">
        <f t="shared" si="11"/>
        <v>7169</v>
      </c>
    </row>
    <row r="754" spans="1:8" x14ac:dyDescent="0.2">
      <c r="A754" s="514"/>
      <c r="B754" s="128" t="s">
        <v>2134</v>
      </c>
      <c r="C754" s="106" t="s">
        <v>103</v>
      </c>
      <c r="D754" s="129" t="s">
        <v>2135</v>
      </c>
      <c r="E754" s="80">
        <v>49</v>
      </c>
      <c r="F754" s="410">
        <v>1127</v>
      </c>
      <c r="G754" s="133">
        <v>10</v>
      </c>
      <c r="H754" s="409">
        <f t="shared" si="11"/>
        <v>1137</v>
      </c>
    </row>
    <row r="755" spans="1:8" x14ac:dyDescent="0.2">
      <c r="A755" s="514"/>
      <c r="B755" s="128" t="s">
        <v>2136</v>
      </c>
      <c r="C755" s="106" t="s">
        <v>103</v>
      </c>
      <c r="D755" s="129" t="s">
        <v>2137</v>
      </c>
      <c r="E755" s="80">
        <v>66</v>
      </c>
      <c r="F755" s="410">
        <v>2249</v>
      </c>
      <c r="G755" s="133">
        <v>16</v>
      </c>
      <c r="H755" s="409">
        <f t="shared" si="11"/>
        <v>2265</v>
      </c>
    </row>
    <row r="756" spans="1:8" x14ac:dyDescent="0.2">
      <c r="A756" s="514"/>
      <c r="B756" s="128" t="s">
        <v>2138</v>
      </c>
      <c r="C756" s="106" t="s">
        <v>103</v>
      </c>
      <c r="D756" s="129" t="s">
        <v>2139</v>
      </c>
      <c r="E756" s="80">
        <v>82</v>
      </c>
      <c r="F756" s="410">
        <v>3248</v>
      </c>
      <c r="G756" s="133">
        <v>17</v>
      </c>
      <c r="H756" s="409">
        <f t="shared" si="11"/>
        <v>3265</v>
      </c>
    </row>
    <row r="757" spans="1:8" x14ac:dyDescent="0.2">
      <c r="A757" s="514"/>
      <c r="B757" s="128" t="s">
        <v>2140</v>
      </c>
      <c r="C757" s="106" t="s">
        <v>103</v>
      </c>
      <c r="D757" s="129" t="s">
        <v>2141</v>
      </c>
      <c r="E757" s="80">
        <v>29</v>
      </c>
      <c r="F757" s="410">
        <v>74</v>
      </c>
      <c r="G757" s="133">
        <v>1</v>
      </c>
      <c r="H757" s="409">
        <f t="shared" si="11"/>
        <v>75</v>
      </c>
    </row>
    <row r="758" spans="1:8" x14ac:dyDescent="0.2">
      <c r="A758" s="514"/>
      <c r="B758" s="128" t="s">
        <v>2142</v>
      </c>
      <c r="C758" s="106" t="s">
        <v>103</v>
      </c>
      <c r="D758" s="129" t="s">
        <v>2143</v>
      </c>
      <c r="E758" s="80">
        <v>87</v>
      </c>
      <c r="F758" s="410">
        <v>27246</v>
      </c>
      <c r="G758" s="133">
        <v>477</v>
      </c>
      <c r="H758" s="409">
        <f t="shared" si="11"/>
        <v>27723</v>
      </c>
    </row>
    <row r="759" spans="1:8" x14ac:dyDescent="0.2">
      <c r="A759" s="514"/>
      <c r="B759" s="128" t="s">
        <v>2144</v>
      </c>
      <c r="C759" s="106" t="s">
        <v>103</v>
      </c>
      <c r="D759" s="129" t="s">
        <v>2145</v>
      </c>
      <c r="E759" s="80">
        <v>53</v>
      </c>
      <c r="F759" s="410">
        <v>806</v>
      </c>
      <c r="G759" s="133">
        <v>6</v>
      </c>
      <c r="H759" s="409">
        <f t="shared" si="11"/>
        <v>812</v>
      </c>
    </row>
    <row r="760" spans="1:8" x14ac:dyDescent="0.2">
      <c r="A760" s="514"/>
      <c r="B760" s="128" t="s">
        <v>2146</v>
      </c>
      <c r="C760" s="106" t="s">
        <v>103</v>
      </c>
      <c r="D760" s="129" t="s">
        <v>2147</v>
      </c>
      <c r="E760" s="80">
        <v>28</v>
      </c>
      <c r="F760" s="410">
        <v>280</v>
      </c>
      <c r="G760" s="133">
        <v>7</v>
      </c>
      <c r="H760" s="409">
        <f t="shared" si="11"/>
        <v>287</v>
      </c>
    </row>
    <row r="761" spans="1:8" x14ac:dyDescent="0.2">
      <c r="A761" s="514"/>
      <c r="B761" s="128" t="s">
        <v>2148</v>
      </c>
      <c r="C761" s="106" t="s">
        <v>103</v>
      </c>
      <c r="D761" s="129" t="s">
        <v>2149</v>
      </c>
      <c r="E761" s="80">
        <v>25</v>
      </c>
      <c r="F761" s="410">
        <v>2862</v>
      </c>
      <c r="G761" s="132" t="s">
        <v>668</v>
      </c>
      <c r="H761" s="409">
        <f t="shared" si="11"/>
        <v>2862</v>
      </c>
    </row>
    <row r="762" spans="1:8" x14ac:dyDescent="0.2">
      <c r="A762" s="514"/>
      <c r="B762" s="128" t="s">
        <v>2150</v>
      </c>
      <c r="C762" s="106" t="s">
        <v>103</v>
      </c>
      <c r="D762" s="129" t="s">
        <v>2151</v>
      </c>
      <c r="E762" s="80">
        <v>45</v>
      </c>
      <c r="F762" s="410">
        <v>258</v>
      </c>
      <c r="G762" s="133">
        <v>2</v>
      </c>
      <c r="H762" s="409">
        <f t="shared" si="11"/>
        <v>260</v>
      </c>
    </row>
    <row r="763" spans="1:8" x14ac:dyDescent="0.2">
      <c r="A763" s="514"/>
      <c r="B763" s="128" t="s">
        <v>2152</v>
      </c>
      <c r="C763" s="106" t="s">
        <v>103</v>
      </c>
      <c r="D763" s="129" t="s">
        <v>2153</v>
      </c>
      <c r="E763" s="80">
        <v>59</v>
      </c>
      <c r="F763" s="410">
        <v>3593</v>
      </c>
      <c r="G763" s="133">
        <v>5</v>
      </c>
      <c r="H763" s="409">
        <f t="shared" si="11"/>
        <v>3598</v>
      </c>
    </row>
    <row r="764" spans="1:8" x14ac:dyDescent="0.2">
      <c r="A764" s="514"/>
      <c r="B764" s="128" t="s">
        <v>2154</v>
      </c>
      <c r="C764" s="106" t="s">
        <v>103</v>
      </c>
      <c r="D764" s="129" t="s">
        <v>2155</v>
      </c>
      <c r="E764" s="80">
        <v>96</v>
      </c>
      <c r="F764" s="410">
        <v>11635</v>
      </c>
      <c r="G764" s="133">
        <v>4</v>
      </c>
      <c r="H764" s="409">
        <f t="shared" si="11"/>
        <v>11639</v>
      </c>
    </row>
    <row r="765" spans="1:8" x14ac:dyDescent="0.2">
      <c r="A765" s="514" t="s">
        <v>620</v>
      </c>
      <c r="B765" s="128" t="s">
        <v>2156</v>
      </c>
      <c r="C765" s="105" t="s">
        <v>81</v>
      </c>
      <c r="D765" s="129" t="s">
        <v>2157</v>
      </c>
      <c r="E765" s="80">
        <v>11</v>
      </c>
      <c r="F765" s="410">
        <v>16</v>
      </c>
      <c r="G765" s="132" t="s">
        <v>668</v>
      </c>
      <c r="H765" s="409">
        <f t="shared" si="11"/>
        <v>16</v>
      </c>
    </row>
    <row r="766" spans="1:8" x14ac:dyDescent="0.2">
      <c r="A766" s="514"/>
      <c r="B766" s="128" t="s">
        <v>2158</v>
      </c>
      <c r="C766" s="105" t="s">
        <v>81</v>
      </c>
      <c r="D766" s="129" t="s">
        <v>2159</v>
      </c>
      <c r="E766" s="80">
        <v>6</v>
      </c>
      <c r="F766" s="410">
        <v>181</v>
      </c>
      <c r="G766" s="132" t="s">
        <v>668</v>
      </c>
      <c r="H766" s="409">
        <f t="shared" si="11"/>
        <v>181</v>
      </c>
    </row>
    <row r="767" spans="1:8" x14ac:dyDescent="0.2">
      <c r="A767" s="514"/>
      <c r="B767" s="128" t="s">
        <v>2160</v>
      </c>
      <c r="C767" s="106" t="s">
        <v>103</v>
      </c>
      <c r="D767" s="129" t="s">
        <v>2161</v>
      </c>
      <c r="E767" s="80">
        <v>56</v>
      </c>
      <c r="F767" s="410">
        <v>4655</v>
      </c>
      <c r="G767" s="133">
        <v>1</v>
      </c>
      <c r="H767" s="409">
        <f t="shared" si="11"/>
        <v>4656</v>
      </c>
    </row>
    <row r="768" spans="1:8" x14ac:dyDescent="0.2">
      <c r="A768" s="514"/>
      <c r="B768" s="128" t="s">
        <v>2162</v>
      </c>
      <c r="C768" s="106" t="s">
        <v>103</v>
      </c>
      <c r="D768" s="129" t="s">
        <v>2163</v>
      </c>
      <c r="E768" s="80">
        <v>40</v>
      </c>
      <c r="F768" s="410">
        <v>15561</v>
      </c>
      <c r="G768" s="133">
        <v>4</v>
      </c>
      <c r="H768" s="409">
        <f t="shared" si="11"/>
        <v>15565</v>
      </c>
    </row>
    <row r="769" spans="1:8" x14ac:dyDescent="0.2">
      <c r="A769" s="514"/>
      <c r="B769" s="128" t="s">
        <v>2164</v>
      </c>
      <c r="C769" s="106" t="s">
        <v>103</v>
      </c>
      <c r="D769" s="129" t="s">
        <v>2165</v>
      </c>
      <c r="E769" s="80">
        <v>35</v>
      </c>
      <c r="F769" s="410">
        <v>7070</v>
      </c>
      <c r="G769" s="133">
        <v>9</v>
      </c>
      <c r="H769" s="409">
        <f t="shared" si="11"/>
        <v>7079</v>
      </c>
    </row>
    <row r="770" spans="1:8" x14ac:dyDescent="0.2">
      <c r="A770" s="514"/>
      <c r="B770" s="128" t="s">
        <v>2166</v>
      </c>
      <c r="C770" s="106" t="s">
        <v>103</v>
      </c>
      <c r="D770" s="129" t="s">
        <v>2167</v>
      </c>
      <c r="E770" s="80">
        <v>33</v>
      </c>
      <c r="F770" s="410">
        <v>2113</v>
      </c>
      <c r="G770" s="133">
        <v>3</v>
      </c>
      <c r="H770" s="409">
        <f t="shared" si="11"/>
        <v>2116</v>
      </c>
    </row>
    <row r="771" spans="1:8" x14ac:dyDescent="0.2">
      <c r="A771" s="514"/>
      <c r="B771" s="128" t="s">
        <v>2168</v>
      </c>
      <c r="C771" s="106" t="s">
        <v>103</v>
      </c>
      <c r="D771" s="129" t="s">
        <v>2169</v>
      </c>
      <c r="E771" s="80">
        <v>33</v>
      </c>
      <c r="F771" s="410">
        <v>4809</v>
      </c>
      <c r="G771" s="133">
        <v>9</v>
      </c>
      <c r="H771" s="409">
        <f t="shared" ref="H771:H834" si="12">SUM(F771,G771)</f>
        <v>4818</v>
      </c>
    </row>
    <row r="772" spans="1:8" x14ac:dyDescent="0.2">
      <c r="A772" s="514"/>
      <c r="B772" s="128" t="s">
        <v>2170</v>
      </c>
      <c r="C772" s="106" t="s">
        <v>103</v>
      </c>
      <c r="D772" s="129" t="s">
        <v>2171</v>
      </c>
      <c r="E772" s="80">
        <v>21</v>
      </c>
      <c r="F772" s="410">
        <v>104</v>
      </c>
      <c r="G772" s="133">
        <v>1</v>
      </c>
      <c r="H772" s="409">
        <f t="shared" si="12"/>
        <v>105</v>
      </c>
    </row>
    <row r="773" spans="1:8" x14ac:dyDescent="0.2">
      <c r="A773" s="514"/>
      <c r="B773" s="128" t="s">
        <v>2172</v>
      </c>
      <c r="C773" s="106" t="s">
        <v>103</v>
      </c>
      <c r="D773" s="129" t="s">
        <v>2173</v>
      </c>
      <c r="E773" s="80">
        <v>32</v>
      </c>
      <c r="F773" s="410">
        <v>1318</v>
      </c>
      <c r="G773" s="133">
        <v>1</v>
      </c>
      <c r="H773" s="409">
        <f t="shared" si="12"/>
        <v>1319</v>
      </c>
    </row>
    <row r="774" spans="1:8" x14ac:dyDescent="0.2">
      <c r="A774" s="514"/>
      <c r="B774" s="128" t="s">
        <v>2174</v>
      </c>
      <c r="C774" s="106" t="s">
        <v>103</v>
      </c>
      <c r="D774" s="129" t="s">
        <v>2175</v>
      </c>
      <c r="E774" s="80">
        <v>33</v>
      </c>
      <c r="F774" s="410">
        <v>2509</v>
      </c>
      <c r="G774" s="132" t="s">
        <v>668</v>
      </c>
      <c r="H774" s="409">
        <f t="shared" si="12"/>
        <v>2509</v>
      </c>
    </row>
    <row r="775" spans="1:8" x14ac:dyDescent="0.2">
      <c r="A775" s="514"/>
      <c r="B775" s="128" t="s">
        <v>2176</v>
      </c>
      <c r="C775" s="106" t="s">
        <v>103</v>
      </c>
      <c r="D775" s="129" t="s">
        <v>2177</v>
      </c>
      <c r="E775" s="80">
        <v>33</v>
      </c>
      <c r="F775" s="410">
        <v>504</v>
      </c>
      <c r="G775" s="133">
        <v>2</v>
      </c>
      <c r="H775" s="409">
        <f t="shared" si="12"/>
        <v>506</v>
      </c>
    </row>
    <row r="776" spans="1:8" x14ac:dyDescent="0.2">
      <c r="A776" s="514"/>
      <c r="B776" s="128" t="s">
        <v>2178</v>
      </c>
      <c r="C776" s="106" t="s">
        <v>103</v>
      </c>
      <c r="D776" s="129" t="s">
        <v>2179</v>
      </c>
      <c r="E776" s="80">
        <v>10</v>
      </c>
      <c r="F776" s="410">
        <v>22</v>
      </c>
      <c r="G776" s="132" t="s">
        <v>668</v>
      </c>
      <c r="H776" s="409">
        <f t="shared" si="12"/>
        <v>22</v>
      </c>
    </row>
    <row r="777" spans="1:8" x14ac:dyDescent="0.2">
      <c r="A777" s="514"/>
      <c r="B777" s="128" t="s">
        <v>2180</v>
      </c>
      <c r="C777" s="107" t="s">
        <v>131</v>
      </c>
      <c r="D777" s="129" t="s">
        <v>2181</v>
      </c>
      <c r="E777" s="80">
        <v>61</v>
      </c>
      <c r="F777" s="410">
        <v>22305</v>
      </c>
      <c r="G777" s="133">
        <v>10</v>
      </c>
      <c r="H777" s="409">
        <f t="shared" si="12"/>
        <v>22315</v>
      </c>
    </row>
    <row r="778" spans="1:8" x14ac:dyDescent="0.2">
      <c r="A778" s="514" t="s">
        <v>621</v>
      </c>
      <c r="B778" s="128" t="s">
        <v>2182</v>
      </c>
      <c r="C778" s="109" t="s">
        <v>184</v>
      </c>
      <c r="D778" s="129" t="s">
        <v>2183</v>
      </c>
      <c r="E778" s="80">
        <v>16</v>
      </c>
      <c r="F778" s="410">
        <v>26</v>
      </c>
      <c r="G778" s="133">
        <v>7</v>
      </c>
      <c r="H778" s="409">
        <f t="shared" si="12"/>
        <v>33</v>
      </c>
    </row>
    <row r="779" spans="1:8" x14ac:dyDescent="0.2">
      <c r="A779" s="514"/>
      <c r="B779" s="128" t="s">
        <v>2184</v>
      </c>
      <c r="C779" s="109" t="s">
        <v>184</v>
      </c>
      <c r="D779" s="129" t="s">
        <v>2185</v>
      </c>
      <c r="E779" s="80">
        <v>7</v>
      </c>
      <c r="F779" s="410">
        <v>36</v>
      </c>
      <c r="G779" s="133">
        <v>41</v>
      </c>
      <c r="H779" s="409">
        <f t="shared" si="12"/>
        <v>77</v>
      </c>
    </row>
    <row r="780" spans="1:8" x14ac:dyDescent="0.2">
      <c r="A780" s="514"/>
      <c r="B780" s="128" t="s">
        <v>2186</v>
      </c>
      <c r="C780" s="109" t="s">
        <v>184</v>
      </c>
      <c r="D780" s="129" t="s">
        <v>2187</v>
      </c>
      <c r="E780" s="80">
        <v>15</v>
      </c>
      <c r="F780" s="410">
        <v>1394</v>
      </c>
      <c r="G780" s="133">
        <v>19</v>
      </c>
      <c r="H780" s="409">
        <f t="shared" si="12"/>
        <v>1413</v>
      </c>
    </row>
    <row r="781" spans="1:8" x14ac:dyDescent="0.2">
      <c r="A781" s="514" t="s">
        <v>622</v>
      </c>
      <c r="B781" s="128" t="s">
        <v>2188</v>
      </c>
      <c r="C781" s="109" t="s">
        <v>184</v>
      </c>
      <c r="D781" s="129" t="s">
        <v>2189</v>
      </c>
      <c r="E781" s="80">
        <v>11</v>
      </c>
      <c r="F781" s="410">
        <v>24</v>
      </c>
      <c r="G781" s="133">
        <v>4</v>
      </c>
      <c r="H781" s="409">
        <f t="shared" si="12"/>
        <v>28</v>
      </c>
    </row>
    <row r="782" spans="1:8" x14ac:dyDescent="0.2">
      <c r="A782" s="514"/>
      <c r="B782" s="128" t="s">
        <v>2190</v>
      </c>
      <c r="C782" s="106" t="s">
        <v>103</v>
      </c>
      <c r="D782" s="129" t="s">
        <v>2191</v>
      </c>
      <c r="E782" s="80">
        <v>65</v>
      </c>
      <c r="F782" s="410">
        <v>646</v>
      </c>
      <c r="G782" s="133">
        <v>47</v>
      </c>
      <c r="H782" s="409">
        <f t="shared" si="12"/>
        <v>693</v>
      </c>
    </row>
    <row r="783" spans="1:8" x14ac:dyDescent="0.2">
      <c r="A783" s="514"/>
      <c r="B783" s="128" t="s">
        <v>2192</v>
      </c>
      <c r="C783" s="106" t="s">
        <v>103</v>
      </c>
      <c r="D783" s="129" t="s">
        <v>2193</v>
      </c>
      <c r="E783" s="80">
        <v>81</v>
      </c>
      <c r="F783" s="410">
        <v>2700</v>
      </c>
      <c r="G783" s="133">
        <v>114</v>
      </c>
      <c r="H783" s="409">
        <f t="shared" si="12"/>
        <v>2814</v>
      </c>
    </row>
    <row r="784" spans="1:8" x14ac:dyDescent="0.2">
      <c r="A784" s="514"/>
      <c r="B784" s="128" t="s">
        <v>2194</v>
      </c>
      <c r="C784" s="106" t="s">
        <v>103</v>
      </c>
      <c r="D784" s="129" t="s">
        <v>2195</v>
      </c>
      <c r="E784" s="80">
        <v>76</v>
      </c>
      <c r="F784" s="410">
        <v>1427</v>
      </c>
      <c r="G784" s="133">
        <v>50</v>
      </c>
      <c r="H784" s="409">
        <f t="shared" si="12"/>
        <v>1477</v>
      </c>
    </row>
    <row r="785" spans="1:8" x14ac:dyDescent="0.2">
      <c r="A785" s="514"/>
      <c r="B785" s="128" t="s">
        <v>2196</v>
      </c>
      <c r="C785" s="106" t="s">
        <v>103</v>
      </c>
      <c r="D785" s="129" t="s">
        <v>2197</v>
      </c>
      <c r="E785" s="80">
        <v>5</v>
      </c>
      <c r="F785" s="410">
        <v>7</v>
      </c>
      <c r="G785" s="132" t="s">
        <v>668</v>
      </c>
      <c r="H785" s="409">
        <f t="shared" si="12"/>
        <v>7</v>
      </c>
    </row>
    <row r="786" spans="1:8" x14ac:dyDescent="0.2">
      <c r="A786" s="514"/>
      <c r="B786" s="128" t="s">
        <v>2198</v>
      </c>
      <c r="C786" s="106" t="s">
        <v>103</v>
      </c>
      <c r="D786" s="129" t="s">
        <v>2199</v>
      </c>
      <c r="E786" s="80">
        <v>36</v>
      </c>
      <c r="F786" s="410">
        <v>192</v>
      </c>
      <c r="G786" s="133">
        <v>8</v>
      </c>
      <c r="H786" s="409">
        <f t="shared" si="12"/>
        <v>200</v>
      </c>
    </row>
    <row r="787" spans="1:8" x14ac:dyDescent="0.2">
      <c r="A787" s="514"/>
      <c r="B787" s="128" t="s">
        <v>2200</v>
      </c>
      <c r="C787" s="106" t="s">
        <v>103</v>
      </c>
      <c r="D787" s="129" t="s">
        <v>2201</v>
      </c>
      <c r="E787" s="80">
        <v>9</v>
      </c>
      <c r="F787" s="410">
        <v>11</v>
      </c>
      <c r="G787" s="132" t="s">
        <v>668</v>
      </c>
      <c r="H787" s="409">
        <f t="shared" si="12"/>
        <v>11</v>
      </c>
    </row>
    <row r="788" spans="1:8" x14ac:dyDescent="0.2">
      <c r="A788" s="514"/>
      <c r="B788" s="128" t="s">
        <v>2202</v>
      </c>
      <c r="C788" s="106" t="s">
        <v>103</v>
      </c>
      <c r="D788" s="129" t="s">
        <v>2203</v>
      </c>
      <c r="E788" s="80">
        <v>34</v>
      </c>
      <c r="F788" s="410">
        <v>187</v>
      </c>
      <c r="G788" s="133">
        <v>13</v>
      </c>
      <c r="H788" s="409">
        <f t="shared" si="12"/>
        <v>200</v>
      </c>
    </row>
    <row r="789" spans="1:8" x14ac:dyDescent="0.2">
      <c r="A789" s="514"/>
      <c r="B789" s="128" t="s">
        <v>2204</v>
      </c>
      <c r="C789" s="106" t="s">
        <v>103</v>
      </c>
      <c r="D789" s="129" t="s">
        <v>2205</v>
      </c>
      <c r="E789" s="80">
        <v>38</v>
      </c>
      <c r="F789" s="410">
        <v>440</v>
      </c>
      <c r="G789" s="133">
        <v>8</v>
      </c>
      <c r="H789" s="409">
        <f t="shared" si="12"/>
        <v>448</v>
      </c>
    </row>
    <row r="790" spans="1:8" x14ac:dyDescent="0.2">
      <c r="A790" s="514"/>
      <c r="B790" s="128" t="s">
        <v>2206</v>
      </c>
      <c r="C790" s="106" t="s">
        <v>103</v>
      </c>
      <c r="D790" s="129" t="s">
        <v>2207</v>
      </c>
      <c r="E790" s="80">
        <v>4</v>
      </c>
      <c r="F790" s="410">
        <v>11</v>
      </c>
      <c r="G790" s="133">
        <v>2</v>
      </c>
      <c r="H790" s="409">
        <f t="shared" si="12"/>
        <v>13</v>
      </c>
    </row>
    <row r="791" spans="1:8" x14ac:dyDescent="0.2">
      <c r="A791" s="514"/>
      <c r="B791" s="128" t="s">
        <v>2208</v>
      </c>
      <c r="C791" s="106" t="s">
        <v>103</v>
      </c>
      <c r="D791" s="129" t="s">
        <v>2209</v>
      </c>
      <c r="E791" s="80">
        <v>42</v>
      </c>
      <c r="F791" s="410">
        <v>323</v>
      </c>
      <c r="G791" s="133">
        <v>17</v>
      </c>
      <c r="H791" s="409">
        <f t="shared" si="12"/>
        <v>340</v>
      </c>
    </row>
    <row r="792" spans="1:8" x14ac:dyDescent="0.2">
      <c r="A792" s="514"/>
      <c r="B792" s="128" t="s">
        <v>2210</v>
      </c>
      <c r="C792" s="106" t="s">
        <v>103</v>
      </c>
      <c r="D792" s="129" t="s">
        <v>2211</v>
      </c>
      <c r="E792" s="80">
        <v>65</v>
      </c>
      <c r="F792" s="410">
        <v>733</v>
      </c>
      <c r="G792" s="133">
        <v>30</v>
      </c>
      <c r="H792" s="409">
        <f t="shared" si="12"/>
        <v>763</v>
      </c>
    </row>
    <row r="793" spans="1:8" x14ac:dyDescent="0.2">
      <c r="A793" s="514"/>
      <c r="B793" s="128" t="s">
        <v>2212</v>
      </c>
      <c r="C793" s="106" t="s">
        <v>103</v>
      </c>
      <c r="D793" s="129" t="s">
        <v>2213</v>
      </c>
      <c r="E793" s="80">
        <v>68</v>
      </c>
      <c r="F793" s="410">
        <v>874</v>
      </c>
      <c r="G793" s="133">
        <v>44</v>
      </c>
      <c r="H793" s="409">
        <f t="shared" si="12"/>
        <v>918</v>
      </c>
    </row>
    <row r="794" spans="1:8" x14ac:dyDescent="0.2">
      <c r="A794" s="514"/>
      <c r="B794" s="128" t="s">
        <v>2214</v>
      </c>
      <c r="C794" s="106" t="s">
        <v>103</v>
      </c>
      <c r="D794" s="129" t="s">
        <v>2215</v>
      </c>
      <c r="E794" s="80">
        <v>52</v>
      </c>
      <c r="F794" s="410">
        <v>659</v>
      </c>
      <c r="G794" s="133">
        <v>71</v>
      </c>
      <c r="H794" s="409">
        <f t="shared" si="12"/>
        <v>730</v>
      </c>
    </row>
    <row r="795" spans="1:8" x14ac:dyDescent="0.2">
      <c r="A795" s="514"/>
      <c r="B795" s="128" t="s">
        <v>2216</v>
      </c>
      <c r="C795" s="106" t="s">
        <v>103</v>
      </c>
      <c r="D795" s="129" t="s">
        <v>2217</v>
      </c>
      <c r="E795" s="80">
        <v>77</v>
      </c>
      <c r="F795" s="410">
        <v>938</v>
      </c>
      <c r="G795" s="133">
        <v>82</v>
      </c>
      <c r="H795" s="409">
        <f t="shared" si="12"/>
        <v>1020</v>
      </c>
    </row>
    <row r="796" spans="1:8" x14ac:dyDescent="0.2">
      <c r="A796" s="514"/>
      <c r="B796" s="128" t="s">
        <v>2218</v>
      </c>
      <c r="C796" s="106" t="s">
        <v>103</v>
      </c>
      <c r="D796" s="129" t="s">
        <v>2219</v>
      </c>
      <c r="E796" s="80">
        <v>78</v>
      </c>
      <c r="F796" s="410">
        <v>1769</v>
      </c>
      <c r="G796" s="133">
        <v>19</v>
      </c>
      <c r="H796" s="409">
        <f t="shared" si="12"/>
        <v>1788</v>
      </c>
    </row>
    <row r="797" spans="1:8" x14ac:dyDescent="0.2">
      <c r="A797" s="514"/>
      <c r="B797" s="128" t="s">
        <v>2220</v>
      </c>
      <c r="C797" s="106" t="s">
        <v>103</v>
      </c>
      <c r="D797" s="129" t="s">
        <v>2221</v>
      </c>
      <c r="E797" s="80">
        <v>21</v>
      </c>
      <c r="F797" s="410">
        <v>490</v>
      </c>
      <c r="G797" s="133">
        <v>2</v>
      </c>
      <c r="H797" s="409">
        <f t="shared" si="12"/>
        <v>492</v>
      </c>
    </row>
    <row r="798" spans="1:8" x14ac:dyDescent="0.2">
      <c r="A798" s="514"/>
      <c r="B798" s="128" t="s">
        <v>2222</v>
      </c>
      <c r="C798" s="106" t="s">
        <v>103</v>
      </c>
      <c r="D798" s="129" t="s">
        <v>2223</v>
      </c>
      <c r="E798" s="80">
        <v>22</v>
      </c>
      <c r="F798" s="410">
        <v>17280</v>
      </c>
      <c r="G798" s="133">
        <v>110</v>
      </c>
      <c r="H798" s="409">
        <f t="shared" si="12"/>
        <v>17390</v>
      </c>
    </row>
    <row r="799" spans="1:8" x14ac:dyDescent="0.2">
      <c r="A799" s="514" t="s">
        <v>623</v>
      </c>
      <c r="B799" s="128" t="s">
        <v>2224</v>
      </c>
      <c r="C799" s="105" t="s">
        <v>81</v>
      </c>
      <c r="D799" s="129" t="s">
        <v>2225</v>
      </c>
      <c r="E799" s="80">
        <v>3</v>
      </c>
      <c r="F799" s="410">
        <v>210</v>
      </c>
      <c r="G799" s="133">
        <v>8</v>
      </c>
      <c r="H799" s="409">
        <f t="shared" si="12"/>
        <v>218</v>
      </c>
    </row>
    <row r="800" spans="1:8" x14ac:dyDescent="0.2">
      <c r="A800" s="514"/>
      <c r="B800" s="128" t="s">
        <v>2226</v>
      </c>
      <c r="C800" s="109" t="s">
        <v>184</v>
      </c>
      <c r="D800" s="129" t="s">
        <v>2227</v>
      </c>
      <c r="E800" s="80">
        <v>17</v>
      </c>
      <c r="F800" s="410">
        <v>3626</v>
      </c>
      <c r="G800" s="133">
        <v>37</v>
      </c>
      <c r="H800" s="409">
        <f t="shared" si="12"/>
        <v>3663</v>
      </c>
    </row>
    <row r="801" spans="1:8" x14ac:dyDescent="0.2">
      <c r="A801" s="514"/>
      <c r="B801" s="128" t="s">
        <v>2228</v>
      </c>
      <c r="C801" s="109" t="s">
        <v>184</v>
      </c>
      <c r="D801" s="129" t="s">
        <v>2229</v>
      </c>
      <c r="E801" s="80">
        <v>6</v>
      </c>
      <c r="F801" s="410">
        <v>36</v>
      </c>
      <c r="G801" s="132" t="s">
        <v>668</v>
      </c>
      <c r="H801" s="409">
        <f t="shared" si="12"/>
        <v>36</v>
      </c>
    </row>
    <row r="802" spans="1:8" x14ac:dyDescent="0.2">
      <c r="A802" s="514" t="s">
        <v>624</v>
      </c>
      <c r="B802" s="128" t="s">
        <v>2230</v>
      </c>
      <c r="C802" s="105" t="s">
        <v>81</v>
      </c>
      <c r="D802" s="129" t="s">
        <v>2231</v>
      </c>
      <c r="E802" s="80">
        <v>4</v>
      </c>
      <c r="F802" s="410">
        <v>929</v>
      </c>
      <c r="G802" s="133">
        <v>23</v>
      </c>
      <c r="H802" s="409">
        <f t="shared" si="12"/>
        <v>952</v>
      </c>
    </row>
    <row r="803" spans="1:8" x14ac:dyDescent="0.2">
      <c r="A803" s="514"/>
      <c r="B803" s="128" t="s">
        <v>2232</v>
      </c>
      <c r="C803" s="105" t="s">
        <v>81</v>
      </c>
      <c r="D803" s="129" t="s">
        <v>2231</v>
      </c>
      <c r="E803" s="80">
        <v>3</v>
      </c>
      <c r="F803" s="410">
        <v>22</v>
      </c>
      <c r="G803" s="132" t="s">
        <v>668</v>
      </c>
      <c r="H803" s="409">
        <f t="shared" si="12"/>
        <v>22</v>
      </c>
    </row>
    <row r="804" spans="1:8" x14ac:dyDescent="0.2">
      <c r="A804" s="514" t="s">
        <v>625</v>
      </c>
      <c r="B804" s="128" t="s">
        <v>2233</v>
      </c>
      <c r="C804" s="109" t="s">
        <v>184</v>
      </c>
      <c r="D804" s="129" t="s">
        <v>2234</v>
      </c>
      <c r="E804" s="80">
        <v>18</v>
      </c>
      <c r="F804" s="410">
        <v>1832</v>
      </c>
      <c r="G804" s="133">
        <v>1</v>
      </c>
      <c r="H804" s="409">
        <f t="shared" si="12"/>
        <v>1833</v>
      </c>
    </row>
    <row r="805" spans="1:8" x14ac:dyDescent="0.2">
      <c r="A805" s="514"/>
      <c r="B805" s="128" t="s">
        <v>2235</v>
      </c>
      <c r="C805" s="106" t="s">
        <v>103</v>
      </c>
      <c r="D805" s="129" t="s">
        <v>2236</v>
      </c>
      <c r="E805" s="80">
        <v>4</v>
      </c>
      <c r="F805" s="410">
        <v>101</v>
      </c>
      <c r="G805" s="132" t="s">
        <v>668</v>
      </c>
      <c r="H805" s="409">
        <f t="shared" si="12"/>
        <v>101</v>
      </c>
    </row>
    <row r="806" spans="1:8" x14ac:dyDescent="0.2">
      <c r="A806" s="514" t="s">
        <v>626</v>
      </c>
      <c r="B806" s="128" t="s">
        <v>2237</v>
      </c>
      <c r="C806" s="105" t="s">
        <v>81</v>
      </c>
      <c r="D806" s="129" t="s">
        <v>2238</v>
      </c>
      <c r="E806" s="80">
        <v>7</v>
      </c>
      <c r="F806" s="410">
        <v>14</v>
      </c>
      <c r="G806" s="132" t="s">
        <v>668</v>
      </c>
      <c r="H806" s="409">
        <f t="shared" si="12"/>
        <v>14</v>
      </c>
    </row>
    <row r="807" spans="1:8" x14ac:dyDescent="0.2">
      <c r="A807" s="514"/>
      <c r="B807" s="128" t="s">
        <v>2239</v>
      </c>
      <c r="C807" s="105" t="s">
        <v>81</v>
      </c>
      <c r="D807" s="129" t="s">
        <v>2240</v>
      </c>
      <c r="E807" s="80">
        <v>9</v>
      </c>
      <c r="F807" s="410">
        <v>30</v>
      </c>
      <c r="G807" s="132" t="s">
        <v>668</v>
      </c>
      <c r="H807" s="409">
        <f t="shared" si="12"/>
        <v>30</v>
      </c>
    </row>
    <row r="808" spans="1:8" x14ac:dyDescent="0.2">
      <c r="A808" s="514"/>
      <c r="B808" s="128" t="s">
        <v>2241</v>
      </c>
      <c r="C808" s="105" t="s">
        <v>81</v>
      </c>
      <c r="D808" s="129" t="s">
        <v>2242</v>
      </c>
      <c r="E808" s="80">
        <v>1</v>
      </c>
      <c r="F808" s="410">
        <v>1</v>
      </c>
      <c r="G808" s="132" t="s">
        <v>668</v>
      </c>
      <c r="H808" s="409">
        <f t="shared" si="12"/>
        <v>1</v>
      </c>
    </row>
    <row r="809" spans="1:8" x14ac:dyDescent="0.2">
      <c r="A809" s="514"/>
      <c r="B809" s="128" t="s">
        <v>2243</v>
      </c>
      <c r="C809" s="105" t="s">
        <v>81</v>
      </c>
      <c r="D809" s="129" t="s">
        <v>2244</v>
      </c>
      <c r="E809" s="80">
        <v>13</v>
      </c>
      <c r="F809" s="410">
        <v>22</v>
      </c>
      <c r="G809" s="132" t="s">
        <v>668</v>
      </c>
      <c r="H809" s="409">
        <f t="shared" si="12"/>
        <v>22</v>
      </c>
    </row>
    <row r="810" spans="1:8" x14ac:dyDescent="0.2">
      <c r="A810" s="514"/>
      <c r="B810" s="128" t="s">
        <v>2245</v>
      </c>
      <c r="C810" s="105" t="s">
        <v>81</v>
      </c>
      <c r="D810" s="129" t="s">
        <v>2246</v>
      </c>
      <c r="E810" s="80">
        <v>9</v>
      </c>
      <c r="F810" s="410">
        <v>67</v>
      </c>
      <c r="G810" s="133">
        <v>10</v>
      </c>
      <c r="H810" s="409">
        <f t="shared" si="12"/>
        <v>77</v>
      </c>
    </row>
    <row r="811" spans="1:8" x14ac:dyDescent="0.2">
      <c r="A811" s="514"/>
      <c r="B811" s="128" t="s">
        <v>2247</v>
      </c>
      <c r="C811" s="105" t="s">
        <v>81</v>
      </c>
      <c r="D811" s="129" t="s">
        <v>2248</v>
      </c>
      <c r="E811" s="80">
        <v>11</v>
      </c>
      <c r="F811" s="410">
        <v>36</v>
      </c>
      <c r="G811" s="132" t="s">
        <v>668</v>
      </c>
      <c r="H811" s="409">
        <f t="shared" si="12"/>
        <v>36</v>
      </c>
    </row>
    <row r="812" spans="1:8" x14ac:dyDescent="0.2">
      <c r="A812" s="514"/>
      <c r="B812" s="128" t="s">
        <v>2249</v>
      </c>
      <c r="C812" s="105" t="s">
        <v>81</v>
      </c>
      <c r="D812" s="129" t="s">
        <v>2250</v>
      </c>
      <c r="E812" s="80">
        <v>4</v>
      </c>
      <c r="F812" s="410">
        <v>44</v>
      </c>
      <c r="G812" s="133">
        <v>1</v>
      </c>
      <c r="H812" s="409">
        <f t="shared" si="12"/>
        <v>45</v>
      </c>
    </row>
    <row r="813" spans="1:8" x14ac:dyDescent="0.2">
      <c r="A813" s="514"/>
      <c r="B813" s="128" t="s">
        <v>2251</v>
      </c>
      <c r="C813" s="105" t="s">
        <v>81</v>
      </c>
      <c r="D813" s="129" t="s">
        <v>2252</v>
      </c>
      <c r="E813" s="80">
        <v>5</v>
      </c>
      <c r="F813" s="410">
        <v>83</v>
      </c>
      <c r="G813" s="133">
        <v>3</v>
      </c>
      <c r="H813" s="409">
        <f t="shared" si="12"/>
        <v>86</v>
      </c>
    </row>
    <row r="814" spans="1:8" x14ac:dyDescent="0.2">
      <c r="A814" s="514"/>
      <c r="B814" s="128" t="s">
        <v>2253</v>
      </c>
      <c r="C814" s="105" t="s">
        <v>81</v>
      </c>
      <c r="D814" s="129" t="s">
        <v>2254</v>
      </c>
      <c r="E814" s="80">
        <v>9</v>
      </c>
      <c r="F814" s="410">
        <v>21</v>
      </c>
      <c r="G814" s="132" t="s">
        <v>668</v>
      </c>
      <c r="H814" s="409">
        <f t="shared" si="12"/>
        <v>21</v>
      </c>
    </row>
    <row r="815" spans="1:8" x14ac:dyDescent="0.2">
      <c r="A815" s="514"/>
      <c r="B815" s="128" t="s">
        <v>2255</v>
      </c>
      <c r="C815" s="105" t="s">
        <v>81</v>
      </c>
      <c r="D815" s="129" t="s">
        <v>2256</v>
      </c>
      <c r="E815" s="80">
        <v>1</v>
      </c>
      <c r="F815" s="410">
        <v>1</v>
      </c>
      <c r="G815" s="132" t="s">
        <v>668</v>
      </c>
      <c r="H815" s="409">
        <f t="shared" si="12"/>
        <v>1</v>
      </c>
    </row>
    <row r="816" spans="1:8" x14ac:dyDescent="0.2">
      <c r="A816" s="514"/>
      <c r="B816" s="128" t="s">
        <v>2257</v>
      </c>
      <c r="C816" s="109" t="s">
        <v>184</v>
      </c>
      <c r="D816" s="129" t="s">
        <v>2258</v>
      </c>
      <c r="E816" s="80">
        <v>23</v>
      </c>
      <c r="F816" s="410">
        <v>880</v>
      </c>
      <c r="G816" s="133">
        <v>23</v>
      </c>
      <c r="H816" s="409">
        <f t="shared" si="12"/>
        <v>903</v>
      </c>
    </row>
    <row r="817" spans="1:8" x14ac:dyDescent="0.2">
      <c r="A817" s="514"/>
      <c r="B817" s="128" t="s">
        <v>2259</v>
      </c>
      <c r="C817" s="109" t="s">
        <v>184</v>
      </c>
      <c r="D817" s="129" t="s">
        <v>2260</v>
      </c>
      <c r="E817" s="80">
        <v>8</v>
      </c>
      <c r="F817" s="410">
        <v>12</v>
      </c>
      <c r="G817" s="133">
        <v>20</v>
      </c>
      <c r="H817" s="409">
        <f t="shared" si="12"/>
        <v>32</v>
      </c>
    </row>
    <row r="818" spans="1:8" x14ac:dyDescent="0.2">
      <c r="A818" s="514"/>
      <c r="B818" s="128" t="s">
        <v>2261</v>
      </c>
      <c r="C818" s="109" t="s">
        <v>184</v>
      </c>
      <c r="D818" s="129" t="s">
        <v>2262</v>
      </c>
      <c r="E818" s="80">
        <v>1</v>
      </c>
      <c r="F818" s="410">
        <v>10</v>
      </c>
      <c r="G818" s="133">
        <v>2</v>
      </c>
      <c r="H818" s="409">
        <f t="shared" si="12"/>
        <v>12</v>
      </c>
    </row>
    <row r="819" spans="1:8" x14ac:dyDescent="0.2">
      <c r="A819" s="514"/>
      <c r="B819" s="128" t="s">
        <v>2263</v>
      </c>
      <c r="C819" s="109" t="s">
        <v>184</v>
      </c>
      <c r="D819" s="129" t="s">
        <v>2264</v>
      </c>
      <c r="E819" s="80">
        <v>7</v>
      </c>
      <c r="F819" s="410">
        <v>17</v>
      </c>
      <c r="G819" s="132" t="s">
        <v>668</v>
      </c>
      <c r="H819" s="409">
        <f t="shared" si="12"/>
        <v>17</v>
      </c>
    </row>
    <row r="820" spans="1:8" x14ac:dyDescent="0.2">
      <c r="A820" s="514"/>
      <c r="B820" s="128" t="s">
        <v>2265</v>
      </c>
      <c r="C820" s="109" t="s">
        <v>184</v>
      </c>
      <c r="D820" s="129" t="s">
        <v>2266</v>
      </c>
      <c r="E820" s="80">
        <v>16</v>
      </c>
      <c r="F820" s="410">
        <v>99</v>
      </c>
      <c r="G820" s="133">
        <v>6</v>
      </c>
      <c r="H820" s="409">
        <f t="shared" si="12"/>
        <v>105</v>
      </c>
    </row>
    <row r="821" spans="1:8" x14ac:dyDescent="0.2">
      <c r="A821" s="514"/>
      <c r="B821" s="128" t="s">
        <v>2267</v>
      </c>
      <c r="C821" s="109" t="s">
        <v>184</v>
      </c>
      <c r="D821" s="129" t="s">
        <v>2268</v>
      </c>
      <c r="E821" s="80">
        <v>16</v>
      </c>
      <c r="F821" s="410">
        <v>65</v>
      </c>
      <c r="G821" s="133">
        <v>1</v>
      </c>
      <c r="H821" s="409">
        <f t="shared" si="12"/>
        <v>66</v>
      </c>
    </row>
    <row r="822" spans="1:8" x14ac:dyDescent="0.2">
      <c r="A822" s="514"/>
      <c r="B822" s="128" t="s">
        <v>2269</v>
      </c>
      <c r="C822" s="109" t="s">
        <v>184</v>
      </c>
      <c r="D822" s="129" t="s">
        <v>2270</v>
      </c>
      <c r="E822" s="80">
        <v>8</v>
      </c>
      <c r="F822" s="410">
        <v>8</v>
      </c>
      <c r="G822" s="132" t="s">
        <v>668</v>
      </c>
      <c r="H822" s="409">
        <f t="shared" si="12"/>
        <v>8</v>
      </c>
    </row>
    <row r="823" spans="1:8" x14ac:dyDescent="0.2">
      <c r="A823" s="514"/>
      <c r="B823" s="128" t="s">
        <v>2271</v>
      </c>
      <c r="C823" s="109" t="s">
        <v>184</v>
      </c>
      <c r="D823" s="129" t="s">
        <v>2272</v>
      </c>
      <c r="E823" s="80">
        <v>4</v>
      </c>
      <c r="F823" s="410">
        <v>8</v>
      </c>
      <c r="G823" s="132" t="s">
        <v>668</v>
      </c>
      <c r="H823" s="409">
        <f t="shared" si="12"/>
        <v>8</v>
      </c>
    </row>
    <row r="824" spans="1:8" x14ac:dyDescent="0.2">
      <c r="A824" s="514"/>
      <c r="B824" s="128" t="s">
        <v>2273</v>
      </c>
      <c r="C824" s="109" t="s">
        <v>184</v>
      </c>
      <c r="D824" s="129" t="s">
        <v>2274</v>
      </c>
      <c r="E824" s="80">
        <v>6</v>
      </c>
      <c r="F824" s="410">
        <v>8</v>
      </c>
      <c r="G824" s="132" t="s">
        <v>668</v>
      </c>
      <c r="H824" s="409">
        <f t="shared" si="12"/>
        <v>8</v>
      </c>
    </row>
    <row r="825" spans="1:8" x14ac:dyDescent="0.2">
      <c r="A825" s="514"/>
      <c r="B825" s="128" t="s">
        <v>2275</v>
      </c>
      <c r="C825" s="109" t="s">
        <v>184</v>
      </c>
      <c r="D825" s="129" t="s">
        <v>2276</v>
      </c>
      <c r="E825" s="80">
        <v>19</v>
      </c>
      <c r="F825" s="410">
        <v>673</v>
      </c>
      <c r="G825" s="133">
        <v>53</v>
      </c>
      <c r="H825" s="409">
        <f t="shared" si="12"/>
        <v>726</v>
      </c>
    </row>
    <row r="826" spans="1:8" x14ac:dyDescent="0.2">
      <c r="A826" s="514"/>
      <c r="B826" s="128" t="s">
        <v>2277</v>
      </c>
      <c r="C826" s="109" t="s">
        <v>184</v>
      </c>
      <c r="D826" s="129" t="s">
        <v>2278</v>
      </c>
      <c r="E826" s="80">
        <v>1</v>
      </c>
      <c r="F826" s="410">
        <v>2</v>
      </c>
      <c r="G826" s="133">
        <v>28</v>
      </c>
      <c r="H826" s="409">
        <f t="shared" si="12"/>
        <v>30</v>
      </c>
    </row>
    <row r="827" spans="1:8" x14ac:dyDescent="0.2">
      <c r="A827" s="514"/>
      <c r="B827" s="128" t="s">
        <v>2279</v>
      </c>
      <c r="C827" s="109" t="s">
        <v>184</v>
      </c>
      <c r="D827" s="129" t="s">
        <v>2280</v>
      </c>
      <c r="E827" s="80">
        <v>4</v>
      </c>
      <c r="F827" s="410">
        <v>5</v>
      </c>
      <c r="G827" s="133">
        <v>1</v>
      </c>
      <c r="H827" s="409">
        <f t="shared" si="12"/>
        <v>6</v>
      </c>
    </row>
    <row r="828" spans="1:8" x14ac:dyDescent="0.2">
      <c r="A828" s="514"/>
      <c r="B828" s="128" t="s">
        <v>2281</v>
      </c>
      <c r="C828" s="109" t="s">
        <v>184</v>
      </c>
      <c r="D828" s="129" t="s">
        <v>2282</v>
      </c>
      <c r="E828" s="80">
        <v>11</v>
      </c>
      <c r="F828" s="410">
        <v>36</v>
      </c>
      <c r="G828" s="133">
        <v>27</v>
      </c>
      <c r="H828" s="409">
        <f t="shared" si="12"/>
        <v>63</v>
      </c>
    </row>
    <row r="829" spans="1:8" x14ac:dyDescent="0.2">
      <c r="A829" s="514"/>
      <c r="B829" s="128" t="s">
        <v>2283</v>
      </c>
      <c r="C829" s="109" t="s">
        <v>184</v>
      </c>
      <c r="D829" s="129" t="s">
        <v>2284</v>
      </c>
      <c r="E829" s="80">
        <v>21</v>
      </c>
      <c r="F829" s="410">
        <v>265</v>
      </c>
      <c r="G829" s="133">
        <v>10</v>
      </c>
      <c r="H829" s="409">
        <f t="shared" si="12"/>
        <v>275</v>
      </c>
    </row>
    <row r="830" spans="1:8" x14ac:dyDescent="0.2">
      <c r="A830" s="514"/>
      <c r="B830" s="128" t="s">
        <v>2285</v>
      </c>
      <c r="C830" s="109" t="s">
        <v>184</v>
      </c>
      <c r="D830" s="129" t="s">
        <v>2286</v>
      </c>
      <c r="E830" s="80">
        <v>5</v>
      </c>
      <c r="F830" s="410">
        <v>26</v>
      </c>
      <c r="G830" s="132" t="s">
        <v>668</v>
      </c>
      <c r="H830" s="409">
        <f t="shared" si="12"/>
        <v>26</v>
      </c>
    </row>
    <row r="831" spans="1:8" x14ac:dyDescent="0.2">
      <c r="A831" s="514"/>
      <c r="B831" s="128" t="s">
        <v>2287</v>
      </c>
      <c r="C831" s="109" t="s">
        <v>184</v>
      </c>
      <c r="D831" s="129" t="s">
        <v>2288</v>
      </c>
      <c r="E831" s="80">
        <v>4</v>
      </c>
      <c r="F831" s="410">
        <v>10</v>
      </c>
      <c r="G831" s="132" t="s">
        <v>668</v>
      </c>
      <c r="H831" s="409">
        <f t="shared" si="12"/>
        <v>10</v>
      </c>
    </row>
    <row r="832" spans="1:8" x14ac:dyDescent="0.2">
      <c r="A832" s="514"/>
      <c r="B832" s="128" t="s">
        <v>2289</v>
      </c>
      <c r="C832" s="109" t="s">
        <v>184</v>
      </c>
      <c r="D832" s="129" t="s">
        <v>2290</v>
      </c>
      <c r="E832" s="80">
        <v>13</v>
      </c>
      <c r="F832" s="410">
        <v>146</v>
      </c>
      <c r="G832" s="133">
        <v>3</v>
      </c>
      <c r="H832" s="409">
        <f t="shared" si="12"/>
        <v>149</v>
      </c>
    </row>
    <row r="833" spans="1:8" x14ac:dyDescent="0.2">
      <c r="A833" s="514"/>
      <c r="B833" s="128" t="s">
        <v>2291</v>
      </c>
      <c r="C833" s="109" t="s">
        <v>184</v>
      </c>
      <c r="D833" s="129" t="s">
        <v>2292</v>
      </c>
      <c r="E833" s="80">
        <v>3</v>
      </c>
      <c r="F833" s="410">
        <v>7</v>
      </c>
      <c r="G833" s="132" t="s">
        <v>668</v>
      </c>
      <c r="H833" s="409">
        <f t="shared" si="12"/>
        <v>7</v>
      </c>
    </row>
    <row r="834" spans="1:8" x14ac:dyDescent="0.2">
      <c r="A834" s="514"/>
      <c r="B834" s="128" t="s">
        <v>2293</v>
      </c>
      <c r="C834" s="109" t="s">
        <v>184</v>
      </c>
      <c r="D834" s="129" t="s">
        <v>2294</v>
      </c>
      <c r="E834" s="80">
        <v>20</v>
      </c>
      <c r="F834" s="410">
        <v>182</v>
      </c>
      <c r="G834" s="132" t="s">
        <v>668</v>
      </c>
      <c r="H834" s="409">
        <f t="shared" si="12"/>
        <v>182</v>
      </c>
    </row>
    <row r="835" spans="1:8" x14ac:dyDescent="0.2">
      <c r="A835" s="514"/>
      <c r="B835" s="128" t="s">
        <v>2295</v>
      </c>
      <c r="C835" s="109" t="s">
        <v>184</v>
      </c>
      <c r="D835" s="129" t="s">
        <v>2296</v>
      </c>
      <c r="E835" s="80">
        <v>13</v>
      </c>
      <c r="F835" s="410">
        <v>33</v>
      </c>
      <c r="G835" s="132" t="s">
        <v>668</v>
      </c>
      <c r="H835" s="409">
        <f t="shared" ref="H835:H898" si="13">SUM(F835,G835)</f>
        <v>33</v>
      </c>
    </row>
    <row r="836" spans="1:8" x14ac:dyDescent="0.2">
      <c r="A836" s="514"/>
      <c r="B836" s="128" t="s">
        <v>2297</v>
      </c>
      <c r="C836" s="109" t="s">
        <v>184</v>
      </c>
      <c r="D836" s="129" t="s">
        <v>2298</v>
      </c>
      <c r="E836" s="80">
        <v>22</v>
      </c>
      <c r="F836" s="410">
        <v>66</v>
      </c>
      <c r="G836" s="133">
        <v>2</v>
      </c>
      <c r="H836" s="409">
        <f t="shared" si="13"/>
        <v>68</v>
      </c>
    </row>
    <row r="837" spans="1:8" x14ac:dyDescent="0.2">
      <c r="A837" s="514"/>
      <c r="B837" s="128" t="s">
        <v>2299</v>
      </c>
      <c r="C837" s="109" t="s">
        <v>184</v>
      </c>
      <c r="D837" s="129" t="s">
        <v>2300</v>
      </c>
      <c r="E837" s="80">
        <v>9</v>
      </c>
      <c r="F837" s="410">
        <v>73</v>
      </c>
      <c r="G837" s="133">
        <v>4</v>
      </c>
      <c r="H837" s="409">
        <f t="shared" si="13"/>
        <v>77</v>
      </c>
    </row>
    <row r="838" spans="1:8" x14ac:dyDescent="0.2">
      <c r="A838" s="514"/>
      <c r="B838" s="128" t="s">
        <v>2301</v>
      </c>
      <c r="C838" s="109" t="s">
        <v>184</v>
      </c>
      <c r="D838" s="129" t="s">
        <v>2302</v>
      </c>
      <c r="E838" s="80">
        <v>15</v>
      </c>
      <c r="F838" s="410">
        <v>200</v>
      </c>
      <c r="G838" s="133">
        <v>6</v>
      </c>
      <c r="H838" s="409">
        <f t="shared" si="13"/>
        <v>206</v>
      </c>
    </row>
    <row r="839" spans="1:8" x14ac:dyDescent="0.2">
      <c r="A839" s="514"/>
      <c r="B839" s="128" t="s">
        <v>2303</v>
      </c>
      <c r="C839" s="109" t="s">
        <v>184</v>
      </c>
      <c r="D839" s="129" t="s">
        <v>2304</v>
      </c>
      <c r="E839" s="80">
        <v>10</v>
      </c>
      <c r="F839" s="410">
        <v>97</v>
      </c>
      <c r="G839" s="133">
        <v>2</v>
      </c>
      <c r="H839" s="409">
        <f t="shared" si="13"/>
        <v>99</v>
      </c>
    </row>
    <row r="840" spans="1:8" x14ac:dyDescent="0.2">
      <c r="A840" s="514"/>
      <c r="B840" s="128" t="s">
        <v>2305</v>
      </c>
      <c r="C840" s="109" t="s">
        <v>184</v>
      </c>
      <c r="D840" s="129" t="s">
        <v>2306</v>
      </c>
      <c r="E840" s="80">
        <v>34</v>
      </c>
      <c r="F840" s="410">
        <v>713</v>
      </c>
      <c r="G840" s="133">
        <v>35</v>
      </c>
      <c r="H840" s="409">
        <f t="shared" si="13"/>
        <v>748</v>
      </c>
    </row>
    <row r="841" spans="1:8" x14ac:dyDescent="0.2">
      <c r="A841" s="514"/>
      <c r="B841" s="128" t="s">
        <v>2307</v>
      </c>
      <c r="C841" s="109" t="s">
        <v>184</v>
      </c>
      <c r="D841" s="129" t="s">
        <v>2308</v>
      </c>
      <c r="E841" s="80">
        <v>5</v>
      </c>
      <c r="F841" s="410">
        <v>9</v>
      </c>
      <c r="G841" s="132" t="s">
        <v>668</v>
      </c>
      <c r="H841" s="409">
        <f t="shared" si="13"/>
        <v>9</v>
      </c>
    </row>
    <row r="842" spans="1:8" x14ac:dyDescent="0.2">
      <c r="A842" s="514"/>
      <c r="B842" s="128" t="s">
        <v>2309</v>
      </c>
      <c r="C842" s="109" t="s">
        <v>184</v>
      </c>
      <c r="D842" s="129" t="s">
        <v>2310</v>
      </c>
      <c r="E842" s="80">
        <v>10</v>
      </c>
      <c r="F842" s="410">
        <v>14</v>
      </c>
      <c r="G842" s="133">
        <v>2</v>
      </c>
      <c r="H842" s="409">
        <f t="shared" si="13"/>
        <v>16</v>
      </c>
    </row>
    <row r="843" spans="1:8" x14ac:dyDescent="0.2">
      <c r="A843" s="514"/>
      <c r="B843" s="128" t="s">
        <v>2311</v>
      </c>
      <c r="C843" s="109" t="s">
        <v>184</v>
      </c>
      <c r="D843" s="129" t="s">
        <v>2312</v>
      </c>
      <c r="E843" s="80">
        <v>1</v>
      </c>
      <c r="F843" s="410">
        <v>1</v>
      </c>
      <c r="G843" s="132" t="s">
        <v>668</v>
      </c>
      <c r="H843" s="409">
        <f t="shared" si="13"/>
        <v>1</v>
      </c>
    </row>
    <row r="844" spans="1:8" x14ac:dyDescent="0.2">
      <c r="A844" s="514"/>
      <c r="B844" s="128" t="s">
        <v>2313</v>
      </c>
      <c r="C844" s="109" t="s">
        <v>184</v>
      </c>
      <c r="D844" s="129" t="s">
        <v>2314</v>
      </c>
      <c r="E844" s="80">
        <v>1</v>
      </c>
      <c r="F844" s="410">
        <v>1</v>
      </c>
      <c r="G844" s="132" t="s">
        <v>668</v>
      </c>
      <c r="H844" s="409">
        <f t="shared" si="13"/>
        <v>1</v>
      </c>
    </row>
    <row r="845" spans="1:8" x14ac:dyDescent="0.2">
      <c r="A845" s="514"/>
      <c r="B845" s="128" t="s">
        <v>2315</v>
      </c>
      <c r="C845" s="109" t="s">
        <v>184</v>
      </c>
      <c r="D845" s="129" t="s">
        <v>2316</v>
      </c>
      <c r="E845" s="80">
        <v>27</v>
      </c>
      <c r="F845" s="410">
        <v>76</v>
      </c>
      <c r="G845" s="133">
        <v>1</v>
      </c>
      <c r="H845" s="409">
        <f t="shared" si="13"/>
        <v>77</v>
      </c>
    </row>
    <row r="846" spans="1:8" x14ac:dyDescent="0.2">
      <c r="A846" s="514"/>
      <c r="B846" s="128" t="s">
        <v>2317</v>
      </c>
      <c r="C846" s="109" t="s">
        <v>184</v>
      </c>
      <c r="D846" s="129" t="s">
        <v>2318</v>
      </c>
      <c r="E846" s="80">
        <v>2</v>
      </c>
      <c r="F846" s="410">
        <v>2</v>
      </c>
      <c r="G846" s="133">
        <v>1</v>
      </c>
      <c r="H846" s="409">
        <f t="shared" si="13"/>
        <v>3</v>
      </c>
    </row>
    <row r="847" spans="1:8" x14ac:dyDescent="0.2">
      <c r="A847" s="514"/>
      <c r="B847" s="128" t="s">
        <v>2319</v>
      </c>
      <c r="C847" s="109" t="s">
        <v>184</v>
      </c>
      <c r="D847" s="129" t="s">
        <v>2320</v>
      </c>
      <c r="E847" s="80">
        <v>4</v>
      </c>
      <c r="F847" s="410">
        <v>175</v>
      </c>
      <c r="G847" s="132" t="s">
        <v>668</v>
      </c>
      <c r="H847" s="409">
        <f t="shared" si="13"/>
        <v>175</v>
      </c>
    </row>
    <row r="848" spans="1:8" x14ac:dyDescent="0.2">
      <c r="A848" s="514"/>
      <c r="B848" s="128" t="s">
        <v>2321</v>
      </c>
      <c r="C848" s="109" t="s">
        <v>184</v>
      </c>
      <c r="D848" s="129" t="s">
        <v>2322</v>
      </c>
      <c r="E848" s="80">
        <v>4</v>
      </c>
      <c r="F848" s="410">
        <v>275</v>
      </c>
      <c r="G848" s="132" t="s">
        <v>668</v>
      </c>
      <c r="H848" s="409">
        <f t="shared" si="13"/>
        <v>275</v>
      </c>
    </row>
    <row r="849" spans="1:8" x14ac:dyDescent="0.2">
      <c r="A849" s="514"/>
      <c r="B849" s="128" t="s">
        <v>2323</v>
      </c>
      <c r="C849" s="109" t="s">
        <v>184</v>
      </c>
      <c r="D849" s="129" t="s">
        <v>2324</v>
      </c>
      <c r="E849" s="80">
        <v>1</v>
      </c>
      <c r="F849" s="410">
        <v>2</v>
      </c>
      <c r="G849" s="132" t="s">
        <v>668</v>
      </c>
      <c r="H849" s="409">
        <f t="shared" si="13"/>
        <v>2</v>
      </c>
    </row>
    <row r="850" spans="1:8" x14ac:dyDescent="0.2">
      <c r="A850" s="514"/>
      <c r="B850" s="128" t="s">
        <v>2325</v>
      </c>
      <c r="C850" s="109" t="s">
        <v>184</v>
      </c>
      <c r="D850" s="129" t="s">
        <v>2326</v>
      </c>
      <c r="E850" s="80">
        <v>2</v>
      </c>
      <c r="F850" s="410">
        <v>3</v>
      </c>
      <c r="G850" s="132" t="s">
        <v>668</v>
      </c>
      <c r="H850" s="409">
        <f t="shared" si="13"/>
        <v>3</v>
      </c>
    </row>
    <row r="851" spans="1:8" x14ac:dyDescent="0.2">
      <c r="A851" s="514"/>
      <c r="B851" s="128" t="s">
        <v>2327</v>
      </c>
      <c r="C851" s="109" t="s">
        <v>184</v>
      </c>
      <c r="D851" s="129" t="s">
        <v>2328</v>
      </c>
      <c r="E851" s="80">
        <v>4</v>
      </c>
      <c r="F851" s="410">
        <v>45</v>
      </c>
      <c r="G851" s="132" t="s">
        <v>668</v>
      </c>
      <c r="H851" s="409">
        <f t="shared" si="13"/>
        <v>45</v>
      </c>
    </row>
    <row r="852" spans="1:8" x14ac:dyDescent="0.2">
      <c r="A852" s="514"/>
      <c r="B852" s="128" t="s">
        <v>2329</v>
      </c>
      <c r="C852" s="106" t="s">
        <v>103</v>
      </c>
      <c r="D852" s="129" t="s">
        <v>2330</v>
      </c>
      <c r="E852" s="80">
        <v>21</v>
      </c>
      <c r="F852" s="410">
        <v>39</v>
      </c>
      <c r="G852" s="132" t="s">
        <v>668</v>
      </c>
      <c r="H852" s="409">
        <f t="shared" si="13"/>
        <v>39</v>
      </c>
    </row>
    <row r="853" spans="1:8" x14ac:dyDescent="0.2">
      <c r="A853" s="514"/>
      <c r="B853" s="128" t="s">
        <v>2331</v>
      </c>
      <c r="C853" s="106" t="s">
        <v>103</v>
      </c>
      <c r="D853" s="129" t="s">
        <v>2332</v>
      </c>
      <c r="E853" s="80">
        <v>12</v>
      </c>
      <c r="F853" s="410">
        <v>28</v>
      </c>
      <c r="G853" s="133">
        <v>1</v>
      </c>
      <c r="H853" s="409">
        <f t="shared" si="13"/>
        <v>29</v>
      </c>
    </row>
    <row r="854" spans="1:8" x14ac:dyDescent="0.2">
      <c r="A854" s="514"/>
      <c r="B854" s="128" t="s">
        <v>2333</v>
      </c>
      <c r="C854" s="106" t="s">
        <v>103</v>
      </c>
      <c r="D854" s="129" t="s">
        <v>2334</v>
      </c>
      <c r="E854" s="80">
        <v>1</v>
      </c>
      <c r="F854" s="410">
        <v>1</v>
      </c>
      <c r="G854" s="132" t="s">
        <v>668</v>
      </c>
      <c r="H854" s="409">
        <f t="shared" si="13"/>
        <v>1</v>
      </c>
    </row>
    <row r="855" spans="1:8" x14ac:dyDescent="0.2">
      <c r="A855" s="514"/>
      <c r="B855" s="128" t="s">
        <v>2335</v>
      </c>
      <c r="C855" s="106" t="s">
        <v>103</v>
      </c>
      <c r="D855" s="129" t="s">
        <v>2336</v>
      </c>
      <c r="E855" s="80">
        <v>31</v>
      </c>
      <c r="F855" s="410">
        <v>102</v>
      </c>
      <c r="G855" s="133">
        <v>1</v>
      </c>
      <c r="H855" s="409">
        <f t="shared" si="13"/>
        <v>103</v>
      </c>
    </row>
    <row r="856" spans="1:8" x14ac:dyDescent="0.2">
      <c r="A856" s="514"/>
      <c r="B856" s="128" t="s">
        <v>2337</v>
      </c>
      <c r="C856" s="106" t="s">
        <v>103</v>
      </c>
      <c r="D856" s="129" t="s">
        <v>2338</v>
      </c>
      <c r="E856" s="80">
        <v>50</v>
      </c>
      <c r="F856" s="410">
        <v>1040</v>
      </c>
      <c r="G856" s="133">
        <v>21</v>
      </c>
      <c r="H856" s="409">
        <f t="shared" si="13"/>
        <v>1061</v>
      </c>
    </row>
    <row r="857" spans="1:8" x14ac:dyDescent="0.2">
      <c r="A857" s="514"/>
      <c r="B857" s="128" t="s">
        <v>2339</v>
      </c>
      <c r="C857" s="106" t="s">
        <v>103</v>
      </c>
      <c r="D857" s="129" t="s">
        <v>2340</v>
      </c>
      <c r="E857" s="80">
        <v>10</v>
      </c>
      <c r="F857" s="410">
        <v>16</v>
      </c>
      <c r="G857" s="133">
        <v>2</v>
      </c>
      <c r="H857" s="409">
        <f t="shared" si="13"/>
        <v>18</v>
      </c>
    </row>
    <row r="858" spans="1:8" x14ac:dyDescent="0.2">
      <c r="A858" s="514"/>
      <c r="B858" s="128" t="s">
        <v>2341</v>
      </c>
      <c r="C858" s="106" t="s">
        <v>103</v>
      </c>
      <c r="D858" s="129" t="s">
        <v>2342</v>
      </c>
      <c r="E858" s="80">
        <v>7</v>
      </c>
      <c r="F858" s="410">
        <v>50</v>
      </c>
      <c r="G858" s="133">
        <v>3</v>
      </c>
      <c r="H858" s="409">
        <f t="shared" si="13"/>
        <v>53</v>
      </c>
    </row>
    <row r="859" spans="1:8" x14ac:dyDescent="0.2">
      <c r="A859" s="514"/>
      <c r="B859" s="128" t="s">
        <v>2343</v>
      </c>
      <c r="C859" s="106" t="s">
        <v>103</v>
      </c>
      <c r="D859" s="129" t="s">
        <v>2344</v>
      </c>
      <c r="E859" s="80">
        <v>41</v>
      </c>
      <c r="F859" s="410">
        <v>788</v>
      </c>
      <c r="G859" s="133">
        <v>32</v>
      </c>
      <c r="H859" s="409">
        <f t="shared" si="13"/>
        <v>820</v>
      </c>
    </row>
    <row r="860" spans="1:8" x14ac:dyDescent="0.2">
      <c r="A860" s="514"/>
      <c r="B860" s="128" t="s">
        <v>2345</v>
      </c>
      <c r="C860" s="106" t="s">
        <v>103</v>
      </c>
      <c r="D860" s="129" t="s">
        <v>2346</v>
      </c>
      <c r="E860" s="80">
        <v>48</v>
      </c>
      <c r="F860" s="410">
        <v>662</v>
      </c>
      <c r="G860" s="133">
        <v>14</v>
      </c>
      <c r="H860" s="409">
        <f t="shared" si="13"/>
        <v>676</v>
      </c>
    </row>
    <row r="861" spans="1:8" x14ac:dyDescent="0.2">
      <c r="A861" s="514"/>
      <c r="B861" s="128" t="s">
        <v>2347</v>
      </c>
      <c r="C861" s="106" t="s">
        <v>103</v>
      </c>
      <c r="D861" s="129" t="s">
        <v>2348</v>
      </c>
      <c r="E861" s="80">
        <v>28</v>
      </c>
      <c r="F861" s="410">
        <v>393</v>
      </c>
      <c r="G861" s="133">
        <v>9</v>
      </c>
      <c r="H861" s="409">
        <f t="shared" si="13"/>
        <v>402</v>
      </c>
    </row>
    <row r="862" spans="1:8" x14ac:dyDescent="0.2">
      <c r="A862" s="514"/>
      <c r="B862" s="128" t="s">
        <v>2349</v>
      </c>
      <c r="C862" s="106" t="s">
        <v>103</v>
      </c>
      <c r="D862" s="129" t="s">
        <v>2350</v>
      </c>
      <c r="E862" s="80">
        <v>3</v>
      </c>
      <c r="F862" s="410">
        <v>5</v>
      </c>
      <c r="G862" s="132" t="s">
        <v>668</v>
      </c>
      <c r="H862" s="409">
        <f t="shared" si="13"/>
        <v>5</v>
      </c>
    </row>
    <row r="863" spans="1:8" x14ac:dyDescent="0.2">
      <c r="A863" s="514"/>
      <c r="B863" s="128" t="s">
        <v>2351</v>
      </c>
      <c r="C863" s="106" t="s">
        <v>103</v>
      </c>
      <c r="D863" s="129" t="s">
        <v>2352</v>
      </c>
      <c r="E863" s="80">
        <v>10</v>
      </c>
      <c r="F863" s="410">
        <v>69</v>
      </c>
      <c r="G863" s="133">
        <v>3</v>
      </c>
      <c r="H863" s="409">
        <f t="shared" si="13"/>
        <v>72</v>
      </c>
    </row>
    <row r="864" spans="1:8" x14ac:dyDescent="0.2">
      <c r="A864" s="514"/>
      <c r="B864" s="128" t="s">
        <v>2353</v>
      </c>
      <c r="C864" s="106" t="s">
        <v>103</v>
      </c>
      <c r="D864" s="129" t="s">
        <v>2354</v>
      </c>
      <c r="E864" s="80">
        <v>1</v>
      </c>
      <c r="F864" s="410">
        <v>1</v>
      </c>
      <c r="G864" s="132" t="s">
        <v>668</v>
      </c>
      <c r="H864" s="409">
        <f t="shared" si="13"/>
        <v>1</v>
      </c>
    </row>
    <row r="865" spans="1:8" x14ac:dyDescent="0.2">
      <c r="A865" s="514"/>
      <c r="B865" s="128" t="s">
        <v>2355</v>
      </c>
      <c r="C865" s="106" t="s">
        <v>103</v>
      </c>
      <c r="D865" s="129" t="s">
        <v>2356</v>
      </c>
      <c r="E865" s="80">
        <v>2</v>
      </c>
      <c r="F865" s="410">
        <v>2</v>
      </c>
      <c r="G865" s="132" t="s">
        <v>668</v>
      </c>
      <c r="H865" s="409">
        <f t="shared" si="13"/>
        <v>2</v>
      </c>
    </row>
    <row r="866" spans="1:8" x14ac:dyDescent="0.2">
      <c r="A866" s="514"/>
      <c r="B866" s="128" t="s">
        <v>2357</v>
      </c>
      <c r="C866" s="106" t="s">
        <v>103</v>
      </c>
      <c r="D866" s="129" t="s">
        <v>2358</v>
      </c>
      <c r="E866" s="80">
        <v>12</v>
      </c>
      <c r="F866" s="410">
        <v>51</v>
      </c>
      <c r="G866" s="132" t="s">
        <v>668</v>
      </c>
      <c r="H866" s="409">
        <f t="shared" si="13"/>
        <v>51</v>
      </c>
    </row>
    <row r="867" spans="1:8" x14ac:dyDescent="0.2">
      <c r="A867" s="514" t="s">
        <v>627</v>
      </c>
      <c r="B867" s="128" t="s">
        <v>2359</v>
      </c>
      <c r="C867" s="105" t="s">
        <v>81</v>
      </c>
      <c r="D867" s="129" t="s">
        <v>2360</v>
      </c>
      <c r="E867" s="80">
        <v>1</v>
      </c>
      <c r="F867" s="410">
        <v>2</v>
      </c>
      <c r="G867" s="132" t="s">
        <v>668</v>
      </c>
      <c r="H867" s="409">
        <f t="shared" si="13"/>
        <v>2</v>
      </c>
    </row>
    <row r="868" spans="1:8" x14ac:dyDescent="0.2">
      <c r="A868" s="514"/>
      <c r="B868" s="128" t="s">
        <v>2361</v>
      </c>
      <c r="C868" s="109" t="s">
        <v>184</v>
      </c>
      <c r="D868" s="129" t="s">
        <v>2362</v>
      </c>
      <c r="E868" s="80">
        <v>1</v>
      </c>
      <c r="F868" s="410">
        <v>1</v>
      </c>
      <c r="G868" s="132" t="s">
        <v>668</v>
      </c>
      <c r="H868" s="409">
        <f t="shared" si="13"/>
        <v>1</v>
      </c>
    </row>
    <row r="869" spans="1:8" x14ac:dyDescent="0.2">
      <c r="A869" s="514"/>
      <c r="B869" s="128" t="s">
        <v>2363</v>
      </c>
      <c r="C869" s="109" t="s">
        <v>184</v>
      </c>
      <c r="D869" s="129" t="s">
        <v>2364</v>
      </c>
      <c r="E869" s="80">
        <v>12</v>
      </c>
      <c r="F869" s="410">
        <v>777</v>
      </c>
      <c r="G869" s="133">
        <v>9</v>
      </c>
      <c r="H869" s="409">
        <f t="shared" si="13"/>
        <v>786</v>
      </c>
    </row>
    <row r="870" spans="1:8" x14ac:dyDescent="0.2">
      <c r="A870" s="514"/>
      <c r="B870" s="128" t="s">
        <v>2365</v>
      </c>
      <c r="C870" s="109" t="s">
        <v>184</v>
      </c>
      <c r="D870" s="129" t="s">
        <v>2366</v>
      </c>
      <c r="E870" s="80">
        <v>18</v>
      </c>
      <c r="F870" s="410">
        <v>486</v>
      </c>
      <c r="G870" s="133">
        <v>1</v>
      </c>
      <c r="H870" s="409">
        <f t="shared" si="13"/>
        <v>487</v>
      </c>
    </row>
    <row r="871" spans="1:8" ht="48" x14ac:dyDescent="0.2">
      <c r="A871" s="126" t="s">
        <v>628</v>
      </c>
      <c r="B871" s="128" t="s">
        <v>2367</v>
      </c>
      <c r="C871" s="107" t="s">
        <v>131</v>
      </c>
      <c r="D871" s="129" t="s">
        <v>2368</v>
      </c>
      <c r="E871" s="80">
        <v>39</v>
      </c>
      <c r="F871" s="410">
        <v>8379</v>
      </c>
      <c r="G871" s="133">
        <v>131</v>
      </c>
      <c r="H871" s="409">
        <f t="shared" si="13"/>
        <v>8510</v>
      </c>
    </row>
    <row r="872" spans="1:8" x14ac:dyDescent="0.2">
      <c r="A872" s="514" t="s">
        <v>629</v>
      </c>
      <c r="B872" s="128" t="s">
        <v>2369</v>
      </c>
      <c r="C872" s="105" t="s">
        <v>81</v>
      </c>
      <c r="D872" s="129" t="s">
        <v>2370</v>
      </c>
      <c r="E872" s="80">
        <v>2</v>
      </c>
      <c r="F872" s="410">
        <v>1652</v>
      </c>
      <c r="G872" s="132" t="s">
        <v>668</v>
      </c>
      <c r="H872" s="409">
        <f t="shared" si="13"/>
        <v>1652</v>
      </c>
    </row>
    <row r="873" spans="1:8" x14ac:dyDescent="0.2">
      <c r="A873" s="514"/>
      <c r="B873" s="128" t="s">
        <v>2371</v>
      </c>
      <c r="C873" s="109" t="s">
        <v>184</v>
      </c>
      <c r="D873" s="129" t="s">
        <v>2372</v>
      </c>
      <c r="E873" s="80">
        <v>12</v>
      </c>
      <c r="F873" s="410">
        <v>3374</v>
      </c>
      <c r="G873" s="133">
        <v>25</v>
      </c>
      <c r="H873" s="409">
        <f t="shared" si="13"/>
        <v>3399</v>
      </c>
    </row>
    <row r="874" spans="1:8" x14ac:dyDescent="0.2">
      <c r="A874" s="514"/>
      <c r="B874" s="128" t="s">
        <v>2373</v>
      </c>
      <c r="C874" s="106" t="s">
        <v>103</v>
      </c>
      <c r="D874" s="129" t="s">
        <v>2374</v>
      </c>
      <c r="E874" s="80">
        <v>26</v>
      </c>
      <c r="F874" s="410">
        <v>3343</v>
      </c>
      <c r="G874" s="133">
        <v>51</v>
      </c>
      <c r="H874" s="409">
        <f t="shared" si="13"/>
        <v>3394</v>
      </c>
    </row>
    <row r="875" spans="1:8" x14ac:dyDescent="0.2">
      <c r="A875" s="514"/>
      <c r="B875" s="128" t="s">
        <v>2375</v>
      </c>
      <c r="C875" s="107" t="s">
        <v>131</v>
      </c>
      <c r="D875" s="129" t="s">
        <v>2376</v>
      </c>
      <c r="E875" s="80">
        <v>37</v>
      </c>
      <c r="F875" s="410">
        <v>15233</v>
      </c>
      <c r="G875" s="133">
        <v>696</v>
      </c>
      <c r="H875" s="409">
        <f t="shared" si="13"/>
        <v>15929</v>
      </c>
    </row>
    <row r="876" spans="1:8" x14ac:dyDescent="0.2">
      <c r="A876" s="514" t="s">
        <v>630</v>
      </c>
      <c r="B876" s="128" t="s">
        <v>2377</v>
      </c>
      <c r="C876" s="105" t="s">
        <v>81</v>
      </c>
      <c r="D876" s="129" t="s">
        <v>2378</v>
      </c>
      <c r="E876" s="80">
        <v>9</v>
      </c>
      <c r="F876" s="410">
        <v>197</v>
      </c>
      <c r="G876" s="132" t="s">
        <v>668</v>
      </c>
      <c r="H876" s="409">
        <f t="shared" si="13"/>
        <v>197</v>
      </c>
    </row>
    <row r="877" spans="1:8" x14ac:dyDescent="0.2">
      <c r="A877" s="514"/>
      <c r="B877" s="128" t="s">
        <v>2379</v>
      </c>
      <c r="C877" s="105" t="s">
        <v>81</v>
      </c>
      <c r="D877" s="129" t="s">
        <v>2380</v>
      </c>
      <c r="E877" s="80">
        <v>15</v>
      </c>
      <c r="F877" s="410">
        <v>293</v>
      </c>
      <c r="G877" s="132" t="s">
        <v>668</v>
      </c>
      <c r="H877" s="409">
        <f t="shared" si="13"/>
        <v>293</v>
      </c>
    </row>
    <row r="878" spans="1:8" x14ac:dyDescent="0.2">
      <c r="A878" s="514"/>
      <c r="B878" s="128" t="s">
        <v>2381</v>
      </c>
      <c r="C878" s="105" t="s">
        <v>81</v>
      </c>
      <c r="D878" s="129" t="s">
        <v>2382</v>
      </c>
      <c r="E878" s="80">
        <v>8</v>
      </c>
      <c r="F878" s="410">
        <v>93</v>
      </c>
      <c r="G878" s="132" t="s">
        <v>668</v>
      </c>
      <c r="H878" s="409">
        <f t="shared" si="13"/>
        <v>93</v>
      </c>
    </row>
    <row r="879" spans="1:8" x14ac:dyDescent="0.2">
      <c r="A879" s="514"/>
      <c r="B879" s="128" t="s">
        <v>2383</v>
      </c>
      <c r="C879" s="105" t="s">
        <v>81</v>
      </c>
      <c r="D879" s="129" t="s">
        <v>2384</v>
      </c>
      <c r="E879" s="80">
        <v>17</v>
      </c>
      <c r="F879" s="410">
        <v>76</v>
      </c>
      <c r="G879" s="132" t="s">
        <v>668</v>
      </c>
      <c r="H879" s="409">
        <f t="shared" si="13"/>
        <v>76</v>
      </c>
    </row>
    <row r="880" spans="1:8" x14ac:dyDescent="0.2">
      <c r="A880" s="514"/>
      <c r="B880" s="128" t="s">
        <v>2385</v>
      </c>
      <c r="C880" s="105" t="s">
        <v>81</v>
      </c>
      <c r="D880" s="129" t="s">
        <v>2386</v>
      </c>
      <c r="E880" s="80">
        <v>10</v>
      </c>
      <c r="F880" s="410">
        <v>83</v>
      </c>
      <c r="G880" s="132" t="s">
        <v>668</v>
      </c>
      <c r="H880" s="409">
        <f t="shared" si="13"/>
        <v>83</v>
      </c>
    </row>
    <row r="881" spans="1:8" x14ac:dyDescent="0.2">
      <c r="A881" s="514"/>
      <c r="B881" s="128" t="s">
        <v>2387</v>
      </c>
      <c r="C881" s="105" t="s">
        <v>81</v>
      </c>
      <c r="D881" s="129" t="s">
        <v>2388</v>
      </c>
      <c r="E881" s="80">
        <v>6</v>
      </c>
      <c r="F881" s="410">
        <v>40</v>
      </c>
      <c r="G881" s="132" t="s">
        <v>668</v>
      </c>
      <c r="H881" s="409">
        <f t="shared" si="13"/>
        <v>40</v>
      </c>
    </row>
    <row r="882" spans="1:8" x14ac:dyDescent="0.2">
      <c r="A882" s="514"/>
      <c r="B882" s="128" t="s">
        <v>2389</v>
      </c>
      <c r="C882" s="105" t="s">
        <v>81</v>
      </c>
      <c r="D882" s="129" t="s">
        <v>2390</v>
      </c>
      <c r="E882" s="80">
        <v>4</v>
      </c>
      <c r="F882" s="410">
        <v>11</v>
      </c>
      <c r="G882" s="132" t="s">
        <v>668</v>
      </c>
      <c r="H882" s="409">
        <f t="shared" si="13"/>
        <v>11</v>
      </c>
    </row>
    <row r="883" spans="1:8" x14ac:dyDescent="0.2">
      <c r="A883" s="514"/>
      <c r="B883" s="128" t="s">
        <v>2391</v>
      </c>
      <c r="C883" s="109" t="s">
        <v>184</v>
      </c>
      <c r="D883" s="129" t="s">
        <v>2392</v>
      </c>
      <c r="E883" s="80">
        <v>15</v>
      </c>
      <c r="F883" s="410">
        <v>117</v>
      </c>
      <c r="G883" s="132" t="s">
        <v>668</v>
      </c>
      <c r="H883" s="409">
        <f t="shared" si="13"/>
        <v>117</v>
      </c>
    </row>
    <row r="884" spans="1:8" x14ac:dyDescent="0.2">
      <c r="A884" s="514"/>
      <c r="B884" s="128" t="s">
        <v>2393</v>
      </c>
      <c r="C884" s="109" t="s">
        <v>184</v>
      </c>
      <c r="D884" s="129" t="s">
        <v>2394</v>
      </c>
      <c r="E884" s="80">
        <v>19</v>
      </c>
      <c r="F884" s="410">
        <v>100</v>
      </c>
      <c r="G884" s="132" t="s">
        <v>668</v>
      </c>
      <c r="H884" s="409">
        <f t="shared" si="13"/>
        <v>100</v>
      </c>
    </row>
    <row r="885" spans="1:8" x14ac:dyDescent="0.2">
      <c r="A885" s="514"/>
      <c r="B885" s="128" t="s">
        <v>2395</v>
      </c>
      <c r="C885" s="109" t="s">
        <v>184</v>
      </c>
      <c r="D885" s="129" t="s">
        <v>2396</v>
      </c>
      <c r="E885" s="80">
        <v>33</v>
      </c>
      <c r="F885" s="410">
        <v>1078</v>
      </c>
      <c r="G885" s="132" t="s">
        <v>668</v>
      </c>
      <c r="H885" s="409">
        <f t="shared" si="13"/>
        <v>1078</v>
      </c>
    </row>
    <row r="886" spans="1:8" x14ac:dyDescent="0.2">
      <c r="A886" s="514"/>
      <c r="B886" s="128" t="s">
        <v>2397</v>
      </c>
      <c r="C886" s="109" t="s">
        <v>184</v>
      </c>
      <c r="D886" s="129" t="s">
        <v>2398</v>
      </c>
      <c r="E886" s="80">
        <v>1</v>
      </c>
      <c r="F886" s="410">
        <v>1</v>
      </c>
      <c r="G886" s="132" t="s">
        <v>668</v>
      </c>
      <c r="H886" s="409">
        <f t="shared" si="13"/>
        <v>1</v>
      </c>
    </row>
    <row r="887" spans="1:8" x14ac:dyDescent="0.2">
      <c r="A887" s="514"/>
      <c r="B887" s="128" t="s">
        <v>2399</v>
      </c>
      <c r="C887" s="106" t="s">
        <v>103</v>
      </c>
      <c r="D887" s="129" t="s">
        <v>2400</v>
      </c>
      <c r="E887" s="80">
        <v>50</v>
      </c>
      <c r="F887" s="410">
        <v>793</v>
      </c>
      <c r="G887" s="132" t="s">
        <v>668</v>
      </c>
      <c r="H887" s="409">
        <f t="shared" si="13"/>
        <v>793</v>
      </c>
    </row>
    <row r="888" spans="1:8" x14ac:dyDescent="0.2">
      <c r="A888" s="514"/>
      <c r="B888" s="128" t="s">
        <v>2401</v>
      </c>
      <c r="C888" s="106" t="s">
        <v>103</v>
      </c>
      <c r="D888" s="129" t="s">
        <v>2402</v>
      </c>
      <c r="E888" s="80">
        <v>32</v>
      </c>
      <c r="F888" s="410">
        <v>323</v>
      </c>
      <c r="G888" s="132" t="s">
        <v>668</v>
      </c>
      <c r="H888" s="409">
        <f t="shared" si="13"/>
        <v>323</v>
      </c>
    </row>
    <row r="889" spans="1:8" x14ac:dyDescent="0.2">
      <c r="A889" s="514"/>
      <c r="B889" s="128" t="s">
        <v>2403</v>
      </c>
      <c r="C889" s="106" t="s">
        <v>103</v>
      </c>
      <c r="D889" s="129" t="s">
        <v>2404</v>
      </c>
      <c r="E889" s="80">
        <v>48</v>
      </c>
      <c r="F889" s="410">
        <v>2316</v>
      </c>
      <c r="G889" s="132" t="s">
        <v>668</v>
      </c>
      <c r="H889" s="409">
        <f t="shared" si="13"/>
        <v>2316</v>
      </c>
    </row>
    <row r="890" spans="1:8" x14ac:dyDescent="0.2">
      <c r="A890" s="514"/>
      <c r="B890" s="128" t="s">
        <v>2405</v>
      </c>
      <c r="C890" s="106" t="s">
        <v>103</v>
      </c>
      <c r="D890" s="129" t="s">
        <v>2406</v>
      </c>
      <c r="E890" s="80">
        <v>51</v>
      </c>
      <c r="F890" s="410">
        <v>36451</v>
      </c>
      <c r="G890" s="132" t="s">
        <v>668</v>
      </c>
      <c r="H890" s="409">
        <f t="shared" si="13"/>
        <v>36451</v>
      </c>
    </row>
    <row r="891" spans="1:8" x14ac:dyDescent="0.2">
      <c r="A891" s="514"/>
      <c r="B891" s="128" t="s">
        <v>2407</v>
      </c>
      <c r="C891" s="106" t="s">
        <v>103</v>
      </c>
      <c r="D891" s="129" t="s">
        <v>2408</v>
      </c>
      <c r="E891" s="80">
        <v>1</v>
      </c>
      <c r="F891" s="410">
        <v>1</v>
      </c>
      <c r="G891" s="132" t="s">
        <v>668</v>
      </c>
      <c r="H891" s="409">
        <f t="shared" si="13"/>
        <v>1</v>
      </c>
    </row>
    <row r="892" spans="1:8" x14ac:dyDescent="0.2">
      <c r="A892" s="514"/>
      <c r="B892" s="128" t="s">
        <v>2409</v>
      </c>
      <c r="C892" s="106" t="s">
        <v>103</v>
      </c>
      <c r="D892" s="129" t="s">
        <v>2410</v>
      </c>
      <c r="E892" s="80">
        <v>4</v>
      </c>
      <c r="F892" s="410">
        <v>9</v>
      </c>
      <c r="G892" s="132" t="s">
        <v>668</v>
      </c>
      <c r="H892" s="409">
        <f t="shared" si="13"/>
        <v>9</v>
      </c>
    </row>
    <row r="893" spans="1:8" x14ac:dyDescent="0.2">
      <c r="A893" s="514"/>
      <c r="B893" s="128" t="s">
        <v>2411</v>
      </c>
      <c r="C893" s="106" t="s">
        <v>103</v>
      </c>
      <c r="D893" s="129" t="s">
        <v>2412</v>
      </c>
      <c r="E893" s="80">
        <v>29</v>
      </c>
      <c r="F893" s="410">
        <v>855</v>
      </c>
      <c r="G893" s="132" t="s">
        <v>668</v>
      </c>
      <c r="H893" s="409">
        <f t="shared" si="13"/>
        <v>855</v>
      </c>
    </row>
    <row r="894" spans="1:8" x14ac:dyDescent="0.2">
      <c r="A894" s="514" t="s">
        <v>631</v>
      </c>
      <c r="B894" s="128" t="s">
        <v>2413</v>
      </c>
      <c r="C894" s="108" t="s">
        <v>158</v>
      </c>
      <c r="D894" s="129" t="s">
        <v>2414</v>
      </c>
      <c r="E894" s="80">
        <v>2</v>
      </c>
      <c r="F894" s="410">
        <v>8</v>
      </c>
      <c r="G894" s="132" t="s">
        <v>668</v>
      </c>
      <c r="H894" s="409">
        <f t="shared" si="13"/>
        <v>8</v>
      </c>
    </row>
    <row r="895" spans="1:8" x14ac:dyDescent="0.2">
      <c r="A895" s="514"/>
      <c r="B895" s="128" t="s">
        <v>2415</v>
      </c>
      <c r="C895" s="105" t="s">
        <v>81</v>
      </c>
      <c r="D895" s="129" t="s">
        <v>2416</v>
      </c>
      <c r="E895" s="80">
        <v>3</v>
      </c>
      <c r="F895" s="410">
        <v>18</v>
      </c>
      <c r="G895" s="132" t="s">
        <v>668</v>
      </c>
      <c r="H895" s="409">
        <f t="shared" si="13"/>
        <v>18</v>
      </c>
    </row>
    <row r="896" spans="1:8" x14ac:dyDescent="0.2">
      <c r="A896" s="514"/>
      <c r="B896" s="128" t="s">
        <v>2417</v>
      </c>
      <c r="C896" s="105" t="s">
        <v>81</v>
      </c>
      <c r="D896" s="129" t="s">
        <v>2418</v>
      </c>
      <c r="E896" s="80">
        <v>2</v>
      </c>
      <c r="F896" s="410">
        <v>25</v>
      </c>
      <c r="G896" s="132" t="s">
        <v>668</v>
      </c>
      <c r="H896" s="409">
        <f t="shared" si="13"/>
        <v>25</v>
      </c>
    </row>
    <row r="897" spans="1:8" x14ac:dyDescent="0.2">
      <c r="A897" s="514"/>
      <c r="B897" s="128" t="s">
        <v>2419</v>
      </c>
      <c r="C897" s="105" t="s">
        <v>81</v>
      </c>
      <c r="D897" s="129" t="s">
        <v>2420</v>
      </c>
      <c r="E897" s="80">
        <v>18</v>
      </c>
      <c r="F897" s="410">
        <v>1023</v>
      </c>
      <c r="G897" s="132" t="s">
        <v>668</v>
      </c>
      <c r="H897" s="409">
        <f t="shared" si="13"/>
        <v>1023</v>
      </c>
    </row>
    <row r="898" spans="1:8" x14ac:dyDescent="0.2">
      <c r="A898" s="514"/>
      <c r="B898" s="128" t="s">
        <v>2421</v>
      </c>
      <c r="C898" s="105" t="s">
        <v>81</v>
      </c>
      <c r="D898" s="129" t="s">
        <v>2422</v>
      </c>
      <c r="E898" s="80">
        <v>24</v>
      </c>
      <c r="F898" s="410">
        <v>122</v>
      </c>
      <c r="G898" s="132" t="s">
        <v>668</v>
      </c>
      <c r="H898" s="409">
        <f t="shared" si="13"/>
        <v>122</v>
      </c>
    </row>
    <row r="899" spans="1:8" x14ac:dyDescent="0.2">
      <c r="A899" s="514"/>
      <c r="B899" s="128" t="s">
        <v>2423</v>
      </c>
      <c r="C899" s="105" t="s">
        <v>81</v>
      </c>
      <c r="D899" s="129" t="s">
        <v>2424</v>
      </c>
      <c r="E899" s="80">
        <v>13</v>
      </c>
      <c r="F899" s="410">
        <v>88</v>
      </c>
      <c r="G899" s="132" t="s">
        <v>668</v>
      </c>
      <c r="H899" s="409">
        <f t="shared" ref="H899:H962" si="14">SUM(F899,G899)</f>
        <v>88</v>
      </c>
    </row>
    <row r="900" spans="1:8" x14ac:dyDescent="0.2">
      <c r="A900" s="514"/>
      <c r="B900" s="128" t="s">
        <v>2425</v>
      </c>
      <c r="C900" s="105" t="s">
        <v>81</v>
      </c>
      <c r="D900" s="129" t="s">
        <v>2426</v>
      </c>
      <c r="E900" s="80">
        <v>2</v>
      </c>
      <c r="F900" s="410">
        <v>5</v>
      </c>
      <c r="G900" s="132" t="s">
        <v>668</v>
      </c>
      <c r="H900" s="409">
        <f t="shared" si="14"/>
        <v>5</v>
      </c>
    </row>
    <row r="901" spans="1:8" x14ac:dyDescent="0.2">
      <c r="A901" s="514"/>
      <c r="B901" s="128" t="s">
        <v>2427</v>
      </c>
      <c r="C901" s="105" t="s">
        <v>81</v>
      </c>
      <c r="D901" s="129" t="s">
        <v>2428</v>
      </c>
      <c r="E901" s="80">
        <v>8</v>
      </c>
      <c r="F901" s="410">
        <v>2157</v>
      </c>
      <c r="G901" s="132" t="s">
        <v>668</v>
      </c>
      <c r="H901" s="409">
        <f t="shared" si="14"/>
        <v>2157</v>
      </c>
    </row>
    <row r="902" spans="1:8" x14ac:dyDescent="0.2">
      <c r="A902" s="514"/>
      <c r="B902" s="128" t="s">
        <v>2429</v>
      </c>
      <c r="C902" s="105" t="s">
        <v>81</v>
      </c>
      <c r="D902" s="129" t="s">
        <v>2430</v>
      </c>
      <c r="E902" s="80">
        <v>7</v>
      </c>
      <c r="F902" s="410">
        <v>207</v>
      </c>
      <c r="G902" s="133">
        <v>13</v>
      </c>
      <c r="H902" s="409">
        <f t="shared" si="14"/>
        <v>220</v>
      </c>
    </row>
    <row r="903" spans="1:8" x14ac:dyDescent="0.2">
      <c r="A903" s="514"/>
      <c r="B903" s="128" t="s">
        <v>2431</v>
      </c>
      <c r="C903" s="105" t="s">
        <v>81</v>
      </c>
      <c r="D903" s="129" t="s">
        <v>2432</v>
      </c>
      <c r="E903" s="80">
        <v>2</v>
      </c>
      <c r="F903" s="410">
        <v>2</v>
      </c>
      <c r="G903" s="132" t="s">
        <v>668</v>
      </c>
      <c r="H903" s="409">
        <f t="shared" si="14"/>
        <v>2</v>
      </c>
    </row>
    <row r="904" spans="1:8" x14ac:dyDescent="0.2">
      <c r="A904" s="514"/>
      <c r="B904" s="128" t="s">
        <v>2433</v>
      </c>
      <c r="C904" s="105" t="s">
        <v>81</v>
      </c>
      <c r="D904" s="129" t="s">
        <v>2434</v>
      </c>
      <c r="E904" s="80">
        <v>2</v>
      </c>
      <c r="F904" s="410">
        <v>21</v>
      </c>
      <c r="G904" s="132" t="s">
        <v>668</v>
      </c>
      <c r="H904" s="409">
        <f t="shared" si="14"/>
        <v>21</v>
      </c>
    </row>
    <row r="905" spans="1:8" x14ac:dyDescent="0.2">
      <c r="A905" s="514"/>
      <c r="B905" s="128" t="s">
        <v>2435</v>
      </c>
      <c r="C905" s="109" t="s">
        <v>184</v>
      </c>
      <c r="D905" s="129" t="s">
        <v>2436</v>
      </c>
      <c r="E905" s="80">
        <v>10</v>
      </c>
      <c r="F905" s="410">
        <v>31</v>
      </c>
      <c r="G905" s="132" t="s">
        <v>668</v>
      </c>
      <c r="H905" s="409">
        <f t="shared" si="14"/>
        <v>31</v>
      </c>
    </row>
    <row r="906" spans="1:8" x14ac:dyDescent="0.2">
      <c r="A906" s="514"/>
      <c r="B906" s="128" t="s">
        <v>2437</v>
      </c>
      <c r="C906" s="106" t="s">
        <v>103</v>
      </c>
      <c r="D906" s="129" t="s">
        <v>2438</v>
      </c>
      <c r="E906" s="80">
        <v>37</v>
      </c>
      <c r="F906" s="410">
        <v>675</v>
      </c>
      <c r="G906" s="132" t="s">
        <v>668</v>
      </c>
      <c r="H906" s="409">
        <f t="shared" si="14"/>
        <v>675</v>
      </c>
    </row>
    <row r="907" spans="1:8" x14ac:dyDescent="0.2">
      <c r="A907" s="514"/>
      <c r="B907" s="128" t="s">
        <v>2439</v>
      </c>
      <c r="C907" s="106" t="s">
        <v>103</v>
      </c>
      <c r="D907" s="129" t="s">
        <v>2440</v>
      </c>
      <c r="E907" s="80">
        <v>15</v>
      </c>
      <c r="F907" s="410">
        <v>62</v>
      </c>
      <c r="G907" s="132" t="s">
        <v>668</v>
      </c>
      <c r="H907" s="409">
        <f t="shared" si="14"/>
        <v>62</v>
      </c>
    </row>
    <row r="908" spans="1:8" x14ac:dyDescent="0.2">
      <c r="A908" s="514" t="s">
        <v>632</v>
      </c>
      <c r="B908" s="128" t="s">
        <v>2441</v>
      </c>
      <c r="C908" s="105" t="s">
        <v>81</v>
      </c>
      <c r="D908" s="129" t="s">
        <v>1057</v>
      </c>
      <c r="E908" s="80">
        <v>1</v>
      </c>
      <c r="F908" s="410">
        <v>1</v>
      </c>
      <c r="G908" s="132" t="s">
        <v>668</v>
      </c>
      <c r="H908" s="409">
        <f t="shared" si="14"/>
        <v>1</v>
      </c>
    </row>
    <row r="909" spans="1:8" x14ac:dyDescent="0.2">
      <c r="A909" s="514"/>
      <c r="B909" s="128" t="s">
        <v>2442</v>
      </c>
      <c r="C909" s="105" t="s">
        <v>81</v>
      </c>
      <c r="D909" s="129" t="s">
        <v>1059</v>
      </c>
      <c r="E909" s="80">
        <v>1</v>
      </c>
      <c r="F909" s="410">
        <v>1</v>
      </c>
      <c r="G909" s="132" t="s">
        <v>668</v>
      </c>
      <c r="H909" s="409">
        <f t="shared" si="14"/>
        <v>1</v>
      </c>
    </row>
    <row r="910" spans="1:8" x14ac:dyDescent="0.2">
      <c r="A910" s="514"/>
      <c r="B910" s="128" t="s">
        <v>2443</v>
      </c>
      <c r="C910" s="105" t="s">
        <v>81</v>
      </c>
      <c r="D910" s="129" t="s">
        <v>2444</v>
      </c>
      <c r="E910" s="80">
        <v>5</v>
      </c>
      <c r="F910" s="410">
        <v>19</v>
      </c>
      <c r="G910" s="132" t="s">
        <v>668</v>
      </c>
      <c r="H910" s="409">
        <f t="shared" si="14"/>
        <v>19</v>
      </c>
    </row>
    <row r="911" spans="1:8" x14ac:dyDescent="0.2">
      <c r="A911" s="514"/>
      <c r="B911" s="128" t="s">
        <v>2445</v>
      </c>
      <c r="C911" s="105" t="s">
        <v>81</v>
      </c>
      <c r="D911" s="129" t="s">
        <v>2446</v>
      </c>
      <c r="E911" s="80">
        <v>3</v>
      </c>
      <c r="F911" s="410">
        <v>8</v>
      </c>
      <c r="G911" s="132" t="s">
        <v>668</v>
      </c>
      <c r="H911" s="409">
        <f t="shared" si="14"/>
        <v>8</v>
      </c>
    </row>
    <row r="912" spans="1:8" x14ac:dyDescent="0.2">
      <c r="A912" s="514"/>
      <c r="B912" s="128" t="s">
        <v>2447</v>
      </c>
      <c r="C912" s="105" t="s">
        <v>81</v>
      </c>
      <c r="D912" s="129" t="s">
        <v>2448</v>
      </c>
      <c r="E912" s="80">
        <v>4</v>
      </c>
      <c r="F912" s="410">
        <v>14</v>
      </c>
      <c r="G912" s="133">
        <v>1</v>
      </c>
      <c r="H912" s="409">
        <f t="shared" si="14"/>
        <v>15</v>
      </c>
    </row>
    <row r="913" spans="1:8" x14ac:dyDescent="0.2">
      <c r="A913" s="514"/>
      <c r="B913" s="128" t="s">
        <v>2449</v>
      </c>
      <c r="C913" s="105" t="s">
        <v>81</v>
      </c>
      <c r="D913" s="129" t="s">
        <v>1065</v>
      </c>
      <c r="E913" s="80">
        <v>3</v>
      </c>
      <c r="F913" s="410">
        <v>4</v>
      </c>
      <c r="G913" s="132" t="s">
        <v>668</v>
      </c>
      <c r="H913" s="409">
        <f t="shared" si="14"/>
        <v>4</v>
      </c>
    </row>
    <row r="914" spans="1:8" x14ac:dyDescent="0.2">
      <c r="A914" s="514"/>
      <c r="B914" s="128" t="s">
        <v>2450</v>
      </c>
      <c r="C914" s="105" t="s">
        <v>81</v>
      </c>
      <c r="D914" s="129" t="s">
        <v>1067</v>
      </c>
      <c r="E914" s="80">
        <v>6</v>
      </c>
      <c r="F914" s="410">
        <v>49</v>
      </c>
      <c r="G914" s="133">
        <v>2</v>
      </c>
      <c r="H914" s="409">
        <f t="shared" si="14"/>
        <v>51</v>
      </c>
    </row>
    <row r="915" spans="1:8" x14ac:dyDescent="0.2">
      <c r="A915" s="514"/>
      <c r="B915" s="128" t="s">
        <v>2451</v>
      </c>
      <c r="C915" s="105" t="s">
        <v>81</v>
      </c>
      <c r="D915" s="129" t="s">
        <v>1657</v>
      </c>
      <c r="E915" s="80">
        <v>1</v>
      </c>
      <c r="F915" s="410">
        <v>1</v>
      </c>
      <c r="G915" s="132" t="s">
        <v>668</v>
      </c>
      <c r="H915" s="409">
        <f t="shared" si="14"/>
        <v>1</v>
      </c>
    </row>
    <row r="916" spans="1:8" x14ac:dyDescent="0.2">
      <c r="A916" s="514"/>
      <c r="B916" s="128" t="s">
        <v>2452</v>
      </c>
      <c r="C916" s="105" t="s">
        <v>81</v>
      </c>
      <c r="D916" s="129" t="s">
        <v>1659</v>
      </c>
      <c r="E916" s="80">
        <v>2</v>
      </c>
      <c r="F916" s="410">
        <v>3</v>
      </c>
      <c r="G916" s="132" t="s">
        <v>668</v>
      </c>
      <c r="H916" s="409">
        <f t="shared" si="14"/>
        <v>3</v>
      </c>
    </row>
    <row r="917" spans="1:8" x14ac:dyDescent="0.2">
      <c r="A917" s="514"/>
      <c r="B917" s="128" t="s">
        <v>2453</v>
      </c>
      <c r="C917" s="105" t="s">
        <v>81</v>
      </c>
      <c r="D917" s="129" t="s">
        <v>1663</v>
      </c>
      <c r="E917" s="80">
        <v>3</v>
      </c>
      <c r="F917" s="410">
        <v>8</v>
      </c>
      <c r="G917" s="133">
        <v>5</v>
      </c>
      <c r="H917" s="409">
        <f t="shared" si="14"/>
        <v>13</v>
      </c>
    </row>
    <row r="918" spans="1:8" x14ac:dyDescent="0.2">
      <c r="A918" s="514"/>
      <c r="B918" s="128" t="s">
        <v>2454</v>
      </c>
      <c r="C918" s="105" t="s">
        <v>81</v>
      </c>
      <c r="D918" s="129" t="s">
        <v>1665</v>
      </c>
      <c r="E918" s="80">
        <v>4</v>
      </c>
      <c r="F918" s="410">
        <v>6</v>
      </c>
      <c r="G918" s="133">
        <v>1</v>
      </c>
      <c r="H918" s="409">
        <f t="shared" si="14"/>
        <v>7</v>
      </c>
    </row>
    <row r="919" spans="1:8" x14ac:dyDescent="0.2">
      <c r="A919" s="514"/>
      <c r="B919" s="128" t="s">
        <v>2455</v>
      </c>
      <c r="C919" s="105" t="s">
        <v>81</v>
      </c>
      <c r="D919" s="129" t="s">
        <v>1667</v>
      </c>
      <c r="E919" s="80">
        <v>3</v>
      </c>
      <c r="F919" s="410">
        <v>4</v>
      </c>
      <c r="G919" s="132" t="s">
        <v>668</v>
      </c>
      <c r="H919" s="409">
        <f t="shared" si="14"/>
        <v>4</v>
      </c>
    </row>
    <row r="920" spans="1:8" x14ac:dyDescent="0.2">
      <c r="A920" s="514"/>
      <c r="B920" s="128" t="s">
        <v>2456</v>
      </c>
      <c r="C920" s="105" t="s">
        <v>81</v>
      </c>
      <c r="D920" s="129" t="s">
        <v>1079</v>
      </c>
      <c r="E920" s="80">
        <v>2</v>
      </c>
      <c r="F920" s="410">
        <v>2</v>
      </c>
      <c r="G920" s="132" t="s">
        <v>668</v>
      </c>
      <c r="H920" s="409">
        <f t="shared" si="14"/>
        <v>2</v>
      </c>
    </row>
    <row r="921" spans="1:8" x14ac:dyDescent="0.2">
      <c r="A921" s="514"/>
      <c r="B921" s="128" t="s">
        <v>2457</v>
      </c>
      <c r="C921" s="105" t="s">
        <v>81</v>
      </c>
      <c r="D921" s="129" t="s">
        <v>1081</v>
      </c>
      <c r="E921" s="80">
        <v>4</v>
      </c>
      <c r="F921" s="410">
        <v>18</v>
      </c>
      <c r="G921" s="133">
        <v>5</v>
      </c>
      <c r="H921" s="409">
        <f t="shared" si="14"/>
        <v>23</v>
      </c>
    </row>
    <row r="922" spans="1:8" x14ac:dyDescent="0.2">
      <c r="A922" s="514"/>
      <c r="B922" s="128" t="s">
        <v>2458</v>
      </c>
      <c r="C922" s="105" t="s">
        <v>81</v>
      </c>
      <c r="D922" s="129" t="s">
        <v>1085</v>
      </c>
      <c r="E922" s="80">
        <v>1</v>
      </c>
      <c r="F922" s="410">
        <v>1</v>
      </c>
      <c r="G922" s="132" t="s">
        <v>668</v>
      </c>
      <c r="H922" s="409">
        <f t="shared" si="14"/>
        <v>1</v>
      </c>
    </row>
    <row r="923" spans="1:8" x14ac:dyDescent="0.2">
      <c r="A923" s="514"/>
      <c r="B923" s="128" t="s">
        <v>2459</v>
      </c>
      <c r="C923" s="105" t="s">
        <v>81</v>
      </c>
      <c r="D923" s="129" t="s">
        <v>1097</v>
      </c>
      <c r="E923" s="80">
        <v>3</v>
      </c>
      <c r="F923" s="410">
        <v>9</v>
      </c>
      <c r="G923" s="133">
        <v>1</v>
      </c>
      <c r="H923" s="409">
        <f t="shared" si="14"/>
        <v>10</v>
      </c>
    </row>
    <row r="924" spans="1:8" x14ac:dyDescent="0.2">
      <c r="A924" s="514"/>
      <c r="B924" s="128" t="s">
        <v>2460</v>
      </c>
      <c r="C924" s="105" t="s">
        <v>81</v>
      </c>
      <c r="D924" s="129" t="s">
        <v>1099</v>
      </c>
      <c r="E924" s="80">
        <v>1</v>
      </c>
      <c r="F924" s="410">
        <v>2</v>
      </c>
      <c r="G924" s="132" t="s">
        <v>668</v>
      </c>
      <c r="H924" s="409">
        <f t="shared" si="14"/>
        <v>2</v>
      </c>
    </row>
    <row r="925" spans="1:8" x14ac:dyDescent="0.2">
      <c r="A925" s="514"/>
      <c r="B925" s="128" t="s">
        <v>2461</v>
      </c>
      <c r="C925" s="105" t="s">
        <v>81</v>
      </c>
      <c r="D925" s="129" t="s">
        <v>2462</v>
      </c>
      <c r="E925" s="80">
        <v>2</v>
      </c>
      <c r="F925" s="410">
        <v>4</v>
      </c>
      <c r="G925" s="132" t="s">
        <v>668</v>
      </c>
      <c r="H925" s="409">
        <f t="shared" si="14"/>
        <v>4</v>
      </c>
    </row>
    <row r="926" spans="1:8" x14ac:dyDescent="0.2">
      <c r="A926" s="514"/>
      <c r="B926" s="128" t="s">
        <v>2463</v>
      </c>
      <c r="C926" s="105" t="s">
        <v>81</v>
      </c>
      <c r="D926" s="129" t="s">
        <v>1101</v>
      </c>
      <c r="E926" s="80">
        <v>4</v>
      </c>
      <c r="F926" s="410">
        <v>6</v>
      </c>
      <c r="G926" s="133">
        <v>4</v>
      </c>
      <c r="H926" s="409">
        <f t="shared" si="14"/>
        <v>10</v>
      </c>
    </row>
    <row r="927" spans="1:8" x14ac:dyDescent="0.2">
      <c r="A927" s="514"/>
      <c r="B927" s="128" t="s">
        <v>2464</v>
      </c>
      <c r="C927" s="105" t="s">
        <v>81</v>
      </c>
      <c r="D927" s="129" t="s">
        <v>1103</v>
      </c>
      <c r="E927" s="80">
        <v>5</v>
      </c>
      <c r="F927" s="410">
        <v>21</v>
      </c>
      <c r="G927" s="133">
        <v>1</v>
      </c>
      <c r="H927" s="409">
        <f t="shared" si="14"/>
        <v>22</v>
      </c>
    </row>
    <row r="928" spans="1:8" x14ac:dyDescent="0.2">
      <c r="A928" s="514"/>
      <c r="B928" s="128" t="s">
        <v>2465</v>
      </c>
      <c r="C928" s="105" t="s">
        <v>81</v>
      </c>
      <c r="D928" s="129" t="s">
        <v>1105</v>
      </c>
      <c r="E928" s="80">
        <v>5</v>
      </c>
      <c r="F928" s="410">
        <v>9</v>
      </c>
      <c r="G928" s="132" t="s">
        <v>668</v>
      </c>
      <c r="H928" s="409">
        <f t="shared" si="14"/>
        <v>9</v>
      </c>
    </row>
    <row r="929" spans="1:8" x14ac:dyDescent="0.2">
      <c r="A929" s="514"/>
      <c r="B929" s="128" t="s">
        <v>2466</v>
      </c>
      <c r="C929" s="105" t="s">
        <v>81</v>
      </c>
      <c r="D929" s="129" t="s">
        <v>1107</v>
      </c>
      <c r="E929" s="80">
        <v>5</v>
      </c>
      <c r="F929" s="410">
        <v>8</v>
      </c>
      <c r="G929" s="132" t="s">
        <v>668</v>
      </c>
      <c r="H929" s="409">
        <f t="shared" si="14"/>
        <v>8</v>
      </c>
    </row>
    <row r="930" spans="1:8" x14ac:dyDescent="0.2">
      <c r="A930" s="514"/>
      <c r="B930" s="128" t="s">
        <v>2467</v>
      </c>
      <c r="C930" s="105" t="s">
        <v>81</v>
      </c>
      <c r="D930" s="129" t="s">
        <v>1091</v>
      </c>
      <c r="E930" s="80">
        <v>3</v>
      </c>
      <c r="F930" s="410">
        <v>12</v>
      </c>
      <c r="G930" s="132" t="s">
        <v>668</v>
      </c>
      <c r="H930" s="409">
        <f t="shared" si="14"/>
        <v>12</v>
      </c>
    </row>
    <row r="931" spans="1:8" x14ac:dyDescent="0.2">
      <c r="A931" s="514"/>
      <c r="B931" s="128" t="s">
        <v>2468</v>
      </c>
      <c r="C931" s="105" t="s">
        <v>81</v>
      </c>
      <c r="D931" s="129" t="s">
        <v>1109</v>
      </c>
      <c r="E931" s="80">
        <v>3</v>
      </c>
      <c r="F931" s="410">
        <v>10</v>
      </c>
      <c r="G931" s="132" t="s">
        <v>668</v>
      </c>
      <c r="H931" s="409">
        <f t="shared" si="14"/>
        <v>10</v>
      </c>
    </row>
    <row r="932" spans="1:8" x14ac:dyDescent="0.2">
      <c r="A932" s="514"/>
      <c r="B932" s="128" t="s">
        <v>2469</v>
      </c>
      <c r="C932" s="105" t="s">
        <v>81</v>
      </c>
      <c r="D932" s="129" t="s">
        <v>1111</v>
      </c>
      <c r="E932" s="80">
        <v>1</v>
      </c>
      <c r="F932" s="410">
        <v>2</v>
      </c>
      <c r="G932" s="132" t="s">
        <v>668</v>
      </c>
      <c r="H932" s="409">
        <f t="shared" si="14"/>
        <v>2</v>
      </c>
    </row>
    <row r="933" spans="1:8" x14ac:dyDescent="0.2">
      <c r="A933" s="514"/>
      <c r="B933" s="128" t="s">
        <v>2470</v>
      </c>
      <c r="C933" s="105" t="s">
        <v>81</v>
      </c>
      <c r="D933" s="129" t="s">
        <v>1113</v>
      </c>
      <c r="E933" s="80">
        <v>4</v>
      </c>
      <c r="F933" s="410">
        <v>4</v>
      </c>
      <c r="G933" s="132" t="s">
        <v>668</v>
      </c>
      <c r="H933" s="409">
        <f t="shared" si="14"/>
        <v>4</v>
      </c>
    </row>
    <row r="934" spans="1:8" x14ac:dyDescent="0.2">
      <c r="A934" s="514"/>
      <c r="B934" s="128" t="s">
        <v>2471</v>
      </c>
      <c r="C934" s="105" t="s">
        <v>81</v>
      </c>
      <c r="D934" s="129" t="s">
        <v>1125</v>
      </c>
      <c r="E934" s="80">
        <v>10</v>
      </c>
      <c r="F934" s="410">
        <v>16</v>
      </c>
      <c r="G934" s="133">
        <v>1</v>
      </c>
      <c r="H934" s="409">
        <f t="shared" si="14"/>
        <v>17</v>
      </c>
    </row>
    <row r="935" spans="1:8" x14ac:dyDescent="0.2">
      <c r="A935" s="514"/>
      <c r="B935" s="128" t="s">
        <v>2472</v>
      </c>
      <c r="C935" s="105" t="s">
        <v>81</v>
      </c>
      <c r="D935" s="129" t="s">
        <v>1115</v>
      </c>
      <c r="E935" s="80">
        <v>1</v>
      </c>
      <c r="F935" s="410">
        <v>1</v>
      </c>
      <c r="G935" s="132" t="s">
        <v>668</v>
      </c>
      <c r="H935" s="409">
        <f t="shared" si="14"/>
        <v>1</v>
      </c>
    </row>
    <row r="936" spans="1:8" x14ac:dyDescent="0.2">
      <c r="A936" s="514"/>
      <c r="B936" s="128" t="s">
        <v>2473</v>
      </c>
      <c r="C936" s="105" t="s">
        <v>81</v>
      </c>
      <c r="D936" s="129" t="s">
        <v>1127</v>
      </c>
      <c r="E936" s="80">
        <v>5</v>
      </c>
      <c r="F936" s="410">
        <v>24</v>
      </c>
      <c r="G936" s="132" t="s">
        <v>668</v>
      </c>
      <c r="H936" s="409">
        <f t="shared" si="14"/>
        <v>24</v>
      </c>
    </row>
    <row r="937" spans="1:8" x14ac:dyDescent="0.2">
      <c r="A937" s="514"/>
      <c r="B937" s="128" t="s">
        <v>2474</v>
      </c>
      <c r="C937" s="105" t="s">
        <v>81</v>
      </c>
      <c r="D937" s="129" t="s">
        <v>1123</v>
      </c>
      <c r="E937" s="80">
        <v>4</v>
      </c>
      <c r="F937" s="410">
        <v>24</v>
      </c>
      <c r="G937" s="133">
        <v>3</v>
      </c>
      <c r="H937" s="409">
        <f t="shared" si="14"/>
        <v>27</v>
      </c>
    </row>
    <row r="938" spans="1:8" x14ac:dyDescent="0.2">
      <c r="A938" s="514"/>
      <c r="B938" s="128" t="s">
        <v>2475</v>
      </c>
      <c r="C938" s="105" t="s">
        <v>81</v>
      </c>
      <c r="D938" s="129" t="s">
        <v>2476</v>
      </c>
      <c r="E938" s="80">
        <v>9</v>
      </c>
      <c r="F938" s="410">
        <v>106</v>
      </c>
      <c r="G938" s="133">
        <v>17</v>
      </c>
      <c r="H938" s="409">
        <f t="shared" si="14"/>
        <v>123</v>
      </c>
    </row>
    <row r="939" spans="1:8" x14ac:dyDescent="0.2">
      <c r="A939" s="514"/>
      <c r="B939" s="128" t="s">
        <v>2477</v>
      </c>
      <c r="C939" s="105" t="s">
        <v>81</v>
      </c>
      <c r="D939" s="129" t="s">
        <v>1131</v>
      </c>
      <c r="E939" s="80">
        <v>7</v>
      </c>
      <c r="F939" s="410">
        <v>22</v>
      </c>
      <c r="G939" s="133">
        <v>1</v>
      </c>
      <c r="H939" s="409">
        <f t="shared" si="14"/>
        <v>23</v>
      </c>
    </row>
    <row r="940" spans="1:8" x14ac:dyDescent="0.2">
      <c r="A940" s="514"/>
      <c r="B940" s="128" t="s">
        <v>2478</v>
      </c>
      <c r="C940" s="105" t="s">
        <v>81</v>
      </c>
      <c r="D940" s="129" t="s">
        <v>1133</v>
      </c>
      <c r="E940" s="80">
        <v>7</v>
      </c>
      <c r="F940" s="410">
        <v>25</v>
      </c>
      <c r="G940" s="133">
        <v>1</v>
      </c>
      <c r="H940" s="409">
        <f t="shared" si="14"/>
        <v>26</v>
      </c>
    </row>
    <row r="941" spans="1:8" x14ac:dyDescent="0.2">
      <c r="A941" s="514"/>
      <c r="B941" s="128" t="s">
        <v>2479</v>
      </c>
      <c r="C941" s="105" t="s">
        <v>81</v>
      </c>
      <c r="D941" s="129" t="s">
        <v>1147</v>
      </c>
      <c r="E941" s="80">
        <v>12</v>
      </c>
      <c r="F941" s="410">
        <v>85</v>
      </c>
      <c r="G941" s="133">
        <v>1</v>
      </c>
      <c r="H941" s="409">
        <f t="shared" si="14"/>
        <v>86</v>
      </c>
    </row>
    <row r="942" spans="1:8" x14ac:dyDescent="0.2">
      <c r="A942" s="514"/>
      <c r="B942" s="128" t="s">
        <v>2480</v>
      </c>
      <c r="C942" s="105" t="s">
        <v>81</v>
      </c>
      <c r="D942" s="129" t="s">
        <v>1151</v>
      </c>
      <c r="E942" s="80">
        <v>4</v>
      </c>
      <c r="F942" s="410">
        <v>12</v>
      </c>
      <c r="G942" s="133">
        <v>18</v>
      </c>
      <c r="H942" s="409">
        <f t="shared" si="14"/>
        <v>30</v>
      </c>
    </row>
    <row r="943" spans="1:8" x14ac:dyDescent="0.2">
      <c r="A943" s="514"/>
      <c r="B943" s="128" t="s">
        <v>2481</v>
      </c>
      <c r="C943" s="105" t="s">
        <v>81</v>
      </c>
      <c r="D943" s="129" t="s">
        <v>1153</v>
      </c>
      <c r="E943" s="80">
        <v>18</v>
      </c>
      <c r="F943" s="410">
        <v>827</v>
      </c>
      <c r="G943" s="133">
        <v>143</v>
      </c>
      <c r="H943" s="409">
        <f t="shared" si="14"/>
        <v>970</v>
      </c>
    </row>
    <row r="944" spans="1:8" x14ac:dyDescent="0.2">
      <c r="A944" s="514"/>
      <c r="B944" s="128" t="s">
        <v>2482</v>
      </c>
      <c r="C944" s="105" t="s">
        <v>81</v>
      </c>
      <c r="D944" s="129" t="s">
        <v>1155</v>
      </c>
      <c r="E944" s="80">
        <v>8</v>
      </c>
      <c r="F944" s="410">
        <v>33</v>
      </c>
      <c r="G944" s="133">
        <v>8</v>
      </c>
      <c r="H944" s="409">
        <f t="shared" si="14"/>
        <v>41</v>
      </c>
    </row>
    <row r="945" spans="1:8" x14ac:dyDescent="0.2">
      <c r="A945" s="514"/>
      <c r="B945" s="128" t="s">
        <v>2483</v>
      </c>
      <c r="C945" s="105" t="s">
        <v>81</v>
      </c>
      <c r="D945" s="129" t="s">
        <v>1513</v>
      </c>
      <c r="E945" s="80">
        <v>1</v>
      </c>
      <c r="F945" s="410">
        <v>1</v>
      </c>
      <c r="G945" s="132" t="s">
        <v>668</v>
      </c>
      <c r="H945" s="409">
        <f t="shared" si="14"/>
        <v>1</v>
      </c>
    </row>
    <row r="946" spans="1:8" x14ac:dyDescent="0.2">
      <c r="A946" s="514"/>
      <c r="B946" s="128" t="s">
        <v>2484</v>
      </c>
      <c r="C946" s="105" t="s">
        <v>81</v>
      </c>
      <c r="D946" s="129" t="s">
        <v>2485</v>
      </c>
      <c r="E946" s="80">
        <v>5</v>
      </c>
      <c r="F946" s="410">
        <v>144</v>
      </c>
      <c r="G946" s="133">
        <v>5</v>
      </c>
      <c r="H946" s="409">
        <f t="shared" si="14"/>
        <v>149</v>
      </c>
    </row>
    <row r="947" spans="1:8" x14ac:dyDescent="0.2">
      <c r="A947" s="514"/>
      <c r="B947" s="128" t="s">
        <v>2486</v>
      </c>
      <c r="C947" s="105" t="s">
        <v>81</v>
      </c>
      <c r="D947" s="129" t="s">
        <v>1505</v>
      </c>
      <c r="E947" s="80">
        <v>2</v>
      </c>
      <c r="F947" s="410">
        <v>4</v>
      </c>
      <c r="G947" s="132" t="s">
        <v>668</v>
      </c>
      <c r="H947" s="409">
        <f t="shared" si="14"/>
        <v>4</v>
      </c>
    </row>
    <row r="948" spans="1:8" x14ac:dyDescent="0.2">
      <c r="A948" s="514"/>
      <c r="B948" s="128" t="s">
        <v>2487</v>
      </c>
      <c r="C948" s="105" t="s">
        <v>81</v>
      </c>
      <c r="D948" s="129" t="s">
        <v>1515</v>
      </c>
      <c r="E948" s="80">
        <v>4</v>
      </c>
      <c r="F948" s="410">
        <v>7</v>
      </c>
      <c r="G948" s="132" t="s">
        <v>668</v>
      </c>
      <c r="H948" s="409">
        <f t="shared" si="14"/>
        <v>7</v>
      </c>
    </row>
    <row r="949" spans="1:8" x14ac:dyDescent="0.2">
      <c r="A949" s="514"/>
      <c r="B949" s="128" t="s">
        <v>2488</v>
      </c>
      <c r="C949" s="105" t="s">
        <v>81</v>
      </c>
      <c r="D949" s="129" t="s">
        <v>1527</v>
      </c>
      <c r="E949" s="80">
        <v>3</v>
      </c>
      <c r="F949" s="410">
        <v>6</v>
      </c>
      <c r="G949" s="132" t="s">
        <v>668</v>
      </c>
      <c r="H949" s="409">
        <f t="shared" si="14"/>
        <v>6</v>
      </c>
    </row>
    <row r="950" spans="1:8" x14ac:dyDescent="0.2">
      <c r="A950" s="514"/>
      <c r="B950" s="128" t="s">
        <v>2489</v>
      </c>
      <c r="C950" s="105" t="s">
        <v>81</v>
      </c>
      <c r="D950" s="129" t="s">
        <v>1521</v>
      </c>
      <c r="E950" s="80">
        <v>11</v>
      </c>
      <c r="F950" s="410">
        <v>49</v>
      </c>
      <c r="G950" s="133">
        <v>2</v>
      </c>
      <c r="H950" s="409">
        <f t="shared" si="14"/>
        <v>51</v>
      </c>
    </row>
    <row r="951" spans="1:8" x14ac:dyDescent="0.2">
      <c r="A951" s="514"/>
      <c r="B951" s="128" t="s">
        <v>2490</v>
      </c>
      <c r="C951" s="105" t="s">
        <v>81</v>
      </c>
      <c r="D951" s="129" t="s">
        <v>1531</v>
      </c>
      <c r="E951" s="80">
        <v>5</v>
      </c>
      <c r="F951" s="410">
        <v>16</v>
      </c>
      <c r="G951" s="133">
        <v>1</v>
      </c>
      <c r="H951" s="409">
        <f t="shared" si="14"/>
        <v>17</v>
      </c>
    </row>
    <row r="952" spans="1:8" x14ac:dyDescent="0.2">
      <c r="A952" s="514"/>
      <c r="B952" s="128" t="s">
        <v>2491</v>
      </c>
      <c r="C952" s="105" t="s">
        <v>81</v>
      </c>
      <c r="D952" s="129" t="s">
        <v>1525</v>
      </c>
      <c r="E952" s="80">
        <v>9</v>
      </c>
      <c r="F952" s="410">
        <v>88</v>
      </c>
      <c r="G952" s="133">
        <v>36</v>
      </c>
      <c r="H952" s="409">
        <f t="shared" si="14"/>
        <v>124</v>
      </c>
    </row>
    <row r="953" spans="1:8" x14ac:dyDescent="0.2">
      <c r="A953" s="514"/>
      <c r="B953" s="128" t="s">
        <v>2492</v>
      </c>
      <c r="C953" s="105" t="s">
        <v>81</v>
      </c>
      <c r="D953" s="129" t="s">
        <v>1517</v>
      </c>
      <c r="E953" s="80">
        <v>3</v>
      </c>
      <c r="F953" s="410">
        <v>21</v>
      </c>
      <c r="G953" s="133">
        <v>74</v>
      </c>
      <c r="H953" s="409">
        <f t="shared" si="14"/>
        <v>95</v>
      </c>
    </row>
    <row r="954" spans="1:8" x14ac:dyDescent="0.2">
      <c r="A954" s="514"/>
      <c r="B954" s="128" t="s">
        <v>2493</v>
      </c>
      <c r="C954" s="105" t="s">
        <v>81</v>
      </c>
      <c r="D954" s="129" t="s">
        <v>1539</v>
      </c>
      <c r="E954" s="80">
        <v>6</v>
      </c>
      <c r="F954" s="410">
        <v>18</v>
      </c>
      <c r="G954" s="133">
        <v>18</v>
      </c>
      <c r="H954" s="409">
        <f t="shared" si="14"/>
        <v>36</v>
      </c>
    </row>
    <row r="955" spans="1:8" x14ac:dyDescent="0.2">
      <c r="A955" s="514"/>
      <c r="B955" s="128" t="s">
        <v>2494</v>
      </c>
      <c r="C955" s="105" t="s">
        <v>81</v>
      </c>
      <c r="D955" s="129" t="s">
        <v>1519</v>
      </c>
      <c r="E955" s="80">
        <v>2</v>
      </c>
      <c r="F955" s="410">
        <v>3</v>
      </c>
      <c r="G955" s="133">
        <v>3</v>
      </c>
      <c r="H955" s="409">
        <f t="shared" si="14"/>
        <v>6</v>
      </c>
    </row>
    <row r="956" spans="1:8" x14ac:dyDescent="0.2">
      <c r="A956" s="514"/>
      <c r="B956" s="128" t="s">
        <v>2495</v>
      </c>
      <c r="C956" s="105" t="s">
        <v>81</v>
      </c>
      <c r="D956" s="129" t="s">
        <v>1529</v>
      </c>
      <c r="E956" s="80">
        <v>3</v>
      </c>
      <c r="F956" s="410">
        <v>8</v>
      </c>
      <c r="G956" s="133">
        <v>1</v>
      </c>
      <c r="H956" s="409">
        <f t="shared" si="14"/>
        <v>9</v>
      </c>
    </row>
    <row r="957" spans="1:8" x14ac:dyDescent="0.2">
      <c r="A957" s="514"/>
      <c r="B957" s="128" t="s">
        <v>2496</v>
      </c>
      <c r="C957" s="105" t="s">
        <v>81</v>
      </c>
      <c r="D957" s="129" t="s">
        <v>2497</v>
      </c>
      <c r="E957" s="80">
        <v>2</v>
      </c>
      <c r="F957" s="410">
        <v>2</v>
      </c>
      <c r="G957" s="132" t="s">
        <v>668</v>
      </c>
      <c r="H957" s="409">
        <f t="shared" si="14"/>
        <v>2</v>
      </c>
    </row>
    <row r="958" spans="1:8" x14ac:dyDescent="0.2">
      <c r="A958" s="514"/>
      <c r="B958" s="128" t="s">
        <v>2498</v>
      </c>
      <c r="C958" s="105" t="s">
        <v>81</v>
      </c>
      <c r="D958" s="129" t="s">
        <v>1563</v>
      </c>
      <c r="E958" s="80">
        <v>1</v>
      </c>
      <c r="F958" s="410">
        <v>2</v>
      </c>
      <c r="G958" s="133">
        <v>1</v>
      </c>
      <c r="H958" s="409">
        <f t="shared" si="14"/>
        <v>3</v>
      </c>
    </row>
    <row r="959" spans="1:8" x14ac:dyDescent="0.2">
      <c r="A959" s="514"/>
      <c r="B959" s="128" t="s">
        <v>2499</v>
      </c>
      <c r="C959" s="105" t="s">
        <v>81</v>
      </c>
      <c r="D959" s="129" t="s">
        <v>1551</v>
      </c>
      <c r="E959" s="80">
        <v>2</v>
      </c>
      <c r="F959" s="410">
        <v>2</v>
      </c>
      <c r="G959" s="132" t="s">
        <v>668</v>
      </c>
      <c r="H959" s="409">
        <f t="shared" si="14"/>
        <v>2</v>
      </c>
    </row>
    <row r="960" spans="1:8" x14ac:dyDescent="0.2">
      <c r="A960" s="514"/>
      <c r="B960" s="128" t="s">
        <v>2500</v>
      </c>
      <c r="C960" s="105" t="s">
        <v>81</v>
      </c>
      <c r="D960" s="129" t="s">
        <v>1507</v>
      </c>
      <c r="E960" s="80">
        <v>4</v>
      </c>
      <c r="F960" s="410">
        <v>6</v>
      </c>
      <c r="G960" s="133">
        <v>3</v>
      </c>
      <c r="H960" s="409">
        <f t="shared" si="14"/>
        <v>9</v>
      </c>
    </row>
    <row r="961" spans="1:8" x14ac:dyDescent="0.2">
      <c r="A961" s="514"/>
      <c r="B961" s="128" t="s">
        <v>2501</v>
      </c>
      <c r="C961" s="105" t="s">
        <v>81</v>
      </c>
      <c r="D961" s="129" t="s">
        <v>2502</v>
      </c>
      <c r="E961" s="80">
        <v>8</v>
      </c>
      <c r="F961" s="410">
        <v>9</v>
      </c>
      <c r="G961" s="132" t="s">
        <v>668</v>
      </c>
      <c r="H961" s="409">
        <f t="shared" si="14"/>
        <v>9</v>
      </c>
    </row>
    <row r="962" spans="1:8" x14ac:dyDescent="0.2">
      <c r="A962" s="514"/>
      <c r="B962" s="128" t="s">
        <v>2471</v>
      </c>
      <c r="C962" s="109" t="s">
        <v>184</v>
      </c>
      <c r="D962" s="129" t="s">
        <v>1125</v>
      </c>
      <c r="E962" s="80">
        <v>5</v>
      </c>
      <c r="F962" s="410">
        <v>5</v>
      </c>
      <c r="G962" s="133">
        <v>1</v>
      </c>
      <c r="H962" s="409">
        <f t="shared" si="14"/>
        <v>6</v>
      </c>
    </row>
    <row r="963" spans="1:8" x14ac:dyDescent="0.2">
      <c r="A963" s="514"/>
      <c r="B963" s="128" t="s">
        <v>2472</v>
      </c>
      <c r="C963" s="109" t="s">
        <v>184</v>
      </c>
      <c r="D963" s="129" t="s">
        <v>1115</v>
      </c>
      <c r="E963" s="80">
        <v>1</v>
      </c>
      <c r="F963" s="410">
        <v>1</v>
      </c>
      <c r="G963" s="132" t="s">
        <v>668</v>
      </c>
      <c r="H963" s="409">
        <f t="shared" ref="H963:H1026" si="15">SUM(F963,G963)</f>
        <v>1</v>
      </c>
    </row>
    <row r="964" spans="1:8" x14ac:dyDescent="0.2">
      <c r="A964" s="514"/>
      <c r="B964" s="128" t="s">
        <v>2473</v>
      </c>
      <c r="C964" s="109" t="s">
        <v>184</v>
      </c>
      <c r="D964" s="129" t="s">
        <v>1127</v>
      </c>
      <c r="E964" s="80">
        <v>1</v>
      </c>
      <c r="F964" s="410">
        <v>1</v>
      </c>
      <c r="G964" s="132" t="s">
        <v>668</v>
      </c>
      <c r="H964" s="409">
        <f t="shared" si="15"/>
        <v>1</v>
      </c>
    </row>
    <row r="965" spans="1:8" x14ac:dyDescent="0.2">
      <c r="A965" s="514"/>
      <c r="B965" s="128" t="s">
        <v>2474</v>
      </c>
      <c r="C965" s="109" t="s">
        <v>184</v>
      </c>
      <c r="D965" s="129" t="s">
        <v>1123</v>
      </c>
      <c r="E965" s="80">
        <v>5</v>
      </c>
      <c r="F965" s="410">
        <v>5</v>
      </c>
      <c r="G965" s="133">
        <v>3</v>
      </c>
      <c r="H965" s="409">
        <f t="shared" si="15"/>
        <v>8</v>
      </c>
    </row>
    <row r="966" spans="1:8" x14ac:dyDescent="0.2">
      <c r="A966" s="514"/>
      <c r="B966" s="128" t="s">
        <v>2475</v>
      </c>
      <c r="C966" s="109" t="s">
        <v>184</v>
      </c>
      <c r="D966" s="129" t="s">
        <v>2476</v>
      </c>
      <c r="E966" s="80">
        <v>3</v>
      </c>
      <c r="F966" s="410">
        <v>5</v>
      </c>
      <c r="G966" s="133">
        <v>17</v>
      </c>
      <c r="H966" s="409">
        <f t="shared" si="15"/>
        <v>22</v>
      </c>
    </row>
    <row r="967" spans="1:8" x14ac:dyDescent="0.2">
      <c r="A967" s="514"/>
      <c r="B967" s="128" t="s">
        <v>2503</v>
      </c>
      <c r="C967" s="109" t="s">
        <v>184</v>
      </c>
      <c r="D967" s="129" t="s">
        <v>1149</v>
      </c>
      <c r="E967" s="80">
        <v>3</v>
      </c>
      <c r="F967" s="410">
        <v>3</v>
      </c>
      <c r="G967" s="132" t="s">
        <v>668</v>
      </c>
      <c r="H967" s="409">
        <f t="shared" si="15"/>
        <v>3</v>
      </c>
    </row>
    <row r="968" spans="1:8" x14ac:dyDescent="0.2">
      <c r="A968" s="514"/>
      <c r="B968" s="128" t="s">
        <v>2480</v>
      </c>
      <c r="C968" s="109" t="s">
        <v>184</v>
      </c>
      <c r="D968" s="129" t="s">
        <v>1151</v>
      </c>
      <c r="E968" s="80">
        <v>22</v>
      </c>
      <c r="F968" s="410">
        <v>66</v>
      </c>
      <c r="G968" s="133">
        <v>18</v>
      </c>
      <c r="H968" s="409">
        <f t="shared" si="15"/>
        <v>84</v>
      </c>
    </row>
    <row r="969" spans="1:8" x14ac:dyDescent="0.2">
      <c r="A969" s="514"/>
      <c r="B969" s="128" t="s">
        <v>2504</v>
      </c>
      <c r="C969" s="109" t="s">
        <v>184</v>
      </c>
      <c r="D969" s="129" t="s">
        <v>1557</v>
      </c>
      <c r="E969" s="80">
        <v>2</v>
      </c>
      <c r="F969" s="410">
        <v>3</v>
      </c>
      <c r="G969" s="132" t="s">
        <v>668</v>
      </c>
      <c r="H969" s="409">
        <f t="shared" si="15"/>
        <v>3</v>
      </c>
    </row>
    <row r="970" spans="1:8" x14ac:dyDescent="0.2">
      <c r="A970" s="514"/>
      <c r="B970" s="128" t="s">
        <v>2488</v>
      </c>
      <c r="C970" s="109" t="s">
        <v>184</v>
      </c>
      <c r="D970" s="129" t="s">
        <v>1527</v>
      </c>
      <c r="E970" s="80">
        <v>1</v>
      </c>
      <c r="F970" s="410">
        <v>1</v>
      </c>
      <c r="G970" s="132" t="s">
        <v>668</v>
      </c>
      <c r="H970" s="409">
        <f t="shared" si="15"/>
        <v>1</v>
      </c>
    </row>
    <row r="971" spans="1:8" x14ac:dyDescent="0.2">
      <c r="A971" s="514"/>
      <c r="B971" s="128" t="s">
        <v>2489</v>
      </c>
      <c r="C971" s="109" t="s">
        <v>184</v>
      </c>
      <c r="D971" s="129" t="s">
        <v>1521</v>
      </c>
      <c r="E971" s="80">
        <v>5</v>
      </c>
      <c r="F971" s="410">
        <v>12</v>
      </c>
      <c r="G971" s="133">
        <v>2</v>
      </c>
      <c r="H971" s="409">
        <f t="shared" si="15"/>
        <v>14</v>
      </c>
    </row>
    <row r="972" spans="1:8" x14ac:dyDescent="0.2">
      <c r="A972" s="514"/>
      <c r="B972" s="128" t="s">
        <v>2490</v>
      </c>
      <c r="C972" s="109" t="s">
        <v>184</v>
      </c>
      <c r="D972" s="129" t="s">
        <v>1531</v>
      </c>
      <c r="E972" s="80">
        <v>6</v>
      </c>
      <c r="F972" s="410">
        <v>29</v>
      </c>
      <c r="G972" s="133">
        <v>1</v>
      </c>
      <c r="H972" s="409">
        <f t="shared" si="15"/>
        <v>30</v>
      </c>
    </row>
    <row r="973" spans="1:8" x14ac:dyDescent="0.2">
      <c r="A973" s="514"/>
      <c r="B973" s="128" t="s">
        <v>2505</v>
      </c>
      <c r="C973" s="109" t="s">
        <v>184</v>
      </c>
      <c r="D973" s="129" t="s">
        <v>1535</v>
      </c>
      <c r="E973" s="80">
        <v>2</v>
      </c>
      <c r="F973" s="410">
        <v>3</v>
      </c>
      <c r="G973" s="133">
        <v>2</v>
      </c>
      <c r="H973" s="409">
        <f t="shared" si="15"/>
        <v>5</v>
      </c>
    </row>
    <row r="974" spans="1:8" x14ac:dyDescent="0.2">
      <c r="A974" s="514"/>
      <c r="B974" s="128" t="s">
        <v>2491</v>
      </c>
      <c r="C974" s="109" t="s">
        <v>184</v>
      </c>
      <c r="D974" s="129" t="s">
        <v>1525</v>
      </c>
      <c r="E974" s="80">
        <v>29</v>
      </c>
      <c r="F974" s="410">
        <v>386</v>
      </c>
      <c r="G974" s="133">
        <v>36</v>
      </c>
      <c r="H974" s="409">
        <f t="shared" si="15"/>
        <v>422</v>
      </c>
    </row>
    <row r="975" spans="1:8" x14ac:dyDescent="0.2">
      <c r="A975" s="514"/>
      <c r="B975" s="128" t="s">
        <v>2492</v>
      </c>
      <c r="C975" s="109" t="s">
        <v>184</v>
      </c>
      <c r="D975" s="129" t="s">
        <v>1517</v>
      </c>
      <c r="E975" s="80">
        <v>18</v>
      </c>
      <c r="F975" s="410">
        <v>181</v>
      </c>
      <c r="G975" s="133">
        <v>74</v>
      </c>
      <c r="H975" s="409">
        <f t="shared" si="15"/>
        <v>255</v>
      </c>
    </row>
    <row r="976" spans="1:8" x14ac:dyDescent="0.2">
      <c r="A976" s="514"/>
      <c r="B976" s="128" t="s">
        <v>2493</v>
      </c>
      <c r="C976" s="109" t="s">
        <v>184</v>
      </c>
      <c r="D976" s="129" t="s">
        <v>1539</v>
      </c>
      <c r="E976" s="80">
        <v>12</v>
      </c>
      <c r="F976" s="410">
        <v>96</v>
      </c>
      <c r="G976" s="133">
        <v>18</v>
      </c>
      <c r="H976" s="409">
        <f t="shared" si="15"/>
        <v>114</v>
      </c>
    </row>
    <row r="977" spans="1:8" x14ac:dyDescent="0.2">
      <c r="A977" s="514"/>
      <c r="B977" s="128" t="s">
        <v>2494</v>
      </c>
      <c r="C977" s="109" t="s">
        <v>184</v>
      </c>
      <c r="D977" s="129" t="s">
        <v>1519</v>
      </c>
      <c r="E977" s="80">
        <v>9</v>
      </c>
      <c r="F977" s="410">
        <v>24</v>
      </c>
      <c r="G977" s="133">
        <v>3</v>
      </c>
      <c r="H977" s="409">
        <f t="shared" si="15"/>
        <v>27</v>
      </c>
    </row>
    <row r="978" spans="1:8" x14ac:dyDescent="0.2">
      <c r="A978" s="514"/>
      <c r="B978" s="128" t="s">
        <v>2495</v>
      </c>
      <c r="C978" s="109" t="s">
        <v>184</v>
      </c>
      <c r="D978" s="129" t="s">
        <v>1529</v>
      </c>
      <c r="E978" s="80">
        <v>9</v>
      </c>
      <c r="F978" s="410">
        <v>46</v>
      </c>
      <c r="G978" s="133">
        <v>1</v>
      </c>
      <c r="H978" s="409">
        <f t="shared" si="15"/>
        <v>47</v>
      </c>
    </row>
    <row r="979" spans="1:8" x14ac:dyDescent="0.2">
      <c r="A979" s="514"/>
      <c r="B979" s="128" t="s">
        <v>2496</v>
      </c>
      <c r="C979" s="109" t="s">
        <v>184</v>
      </c>
      <c r="D979" s="129" t="s">
        <v>2497</v>
      </c>
      <c r="E979" s="80">
        <v>5</v>
      </c>
      <c r="F979" s="410">
        <v>8</v>
      </c>
      <c r="G979" s="132" t="s">
        <v>668</v>
      </c>
      <c r="H979" s="409">
        <f t="shared" si="15"/>
        <v>8</v>
      </c>
    </row>
    <row r="980" spans="1:8" x14ac:dyDescent="0.2">
      <c r="A980" s="514"/>
      <c r="B980" s="128" t="s">
        <v>2499</v>
      </c>
      <c r="C980" s="109" t="s">
        <v>184</v>
      </c>
      <c r="D980" s="129" t="s">
        <v>1551</v>
      </c>
      <c r="E980" s="80">
        <v>2</v>
      </c>
      <c r="F980" s="410">
        <v>2</v>
      </c>
      <c r="G980" s="132" t="s">
        <v>668</v>
      </c>
      <c r="H980" s="409">
        <f t="shared" si="15"/>
        <v>2</v>
      </c>
    </row>
    <row r="981" spans="1:8" x14ac:dyDescent="0.2">
      <c r="A981" s="514"/>
      <c r="B981" s="128" t="s">
        <v>2500</v>
      </c>
      <c r="C981" s="109" t="s">
        <v>184</v>
      </c>
      <c r="D981" s="129" t="s">
        <v>1507</v>
      </c>
      <c r="E981" s="80">
        <v>20</v>
      </c>
      <c r="F981" s="410">
        <v>34</v>
      </c>
      <c r="G981" s="133">
        <v>3</v>
      </c>
      <c r="H981" s="409">
        <f t="shared" si="15"/>
        <v>37</v>
      </c>
    </row>
    <row r="982" spans="1:8" x14ac:dyDescent="0.2">
      <c r="A982" s="514"/>
      <c r="B982" s="128" t="s">
        <v>2506</v>
      </c>
      <c r="C982" s="109" t="s">
        <v>184</v>
      </c>
      <c r="D982" s="129" t="s">
        <v>2507</v>
      </c>
      <c r="E982" s="80">
        <v>2</v>
      </c>
      <c r="F982" s="410">
        <v>5</v>
      </c>
      <c r="G982" s="132" t="s">
        <v>668</v>
      </c>
      <c r="H982" s="409">
        <f t="shared" si="15"/>
        <v>5</v>
      </c>
    </row>
    <row r="983" spans="1:8" x14ac:dyDescent="0.2">
      <c r="A983" s="514"/>
      <c r="B983" s="128" t="s">
        <v>2477</v>
      </c>
      <c r="C983" s="106" t="s">
        <v>103</v>
      </c>
      <c r="D983" s="129" t="s">
        <v>1131</v>
      </c>
      <c r="E983" s="80">
        <v>3</v>
      </c>
      <c r="F983" s="410">
        <v>4</v>
      </c>
      <c r="G983" s="133">
        <v>1</v>
      </c>
      <c r="H983" s="409">
        <f t="shared" si="15"/>
        <v>5</v>
      </c>
    </row>
    <row r="984" spans="1:8" x14ac:dyDescent="0.2">
      <c r="A984" s="514"/>
      <c r="B984" s="128" t="s">
        <v>2478</v>
      </c>
      <c r="C984" s="106" t="s">
        <v>103</v>
      </c>
      <c r="D984" s="129" t="s">
        <v>1133</v>
      </c>
      <c r="E984" s="80">
        <v>12</v>
      </c>
      <c r="F984" s="410">
        <v>16</v>
      </c>
      <c r="G984" s="133">
        <v>1</v>
      </c>
      <c r="H984" s="409">
        <f t="shared" si="15"/>
        <v>17</v>
      </c>
    </row>
    <row r="985" spans="1:8" x14ac:dyDescent="0.2">
      <c r="A985" s="514"/>
      <c r="B985" s="128" t="s">
        <v>2479</v>
      </c>
      <c r="C985" s="106" t="s">
        <v>103</v>
      </c>
      <c r="D985" s="129" t="s">
        <v>1147</v>
      </c>
      <c r="E985" s="80">
        <v>51</v>
      </c>
      <c r="F985" s="410">
        <v>1264</v>
      </c>
      <c r="G985" s="133">
        <v>1</v>
      </c>
      <c r="H985" s="409">
        <f t="shared" si="15"/>
        <v>1265</v>
      </c>
    </row>
    <row r="986" spans="1:8" x14ac:dyDescent="0.2">
      <c r="A986" s="514"/>
      <c r="B986" s="128" t="s">
        <v>2503</v>
      </c>
      <c r="C986" s="106" t="s">
        <v>103</v>
      </c>
      <c r="D986" s="129" t="s">
        <v>1149</v>
      </c>
      <c r="E986" s="80">
        <v>2</v>
      </c>
      <c r="F986" s="410">
        <v>2</v>
      </c>
      <c r="G986" s="132" t="s">
        <v>668</v>
      </c>
      <c r="H986" s="409">
        <f t="shared" si="15"/>
        <v>2</v>
      </c>
    </row>
    <row r="987" spans="1:8" x14ac:dyDescent="0.2">
      <c r="A987" s="514"/>
      <c r="B987" s="128" t="s">
        <v>2480</v>
      </c>
      <c r="C987" s="106" t="s">
        <v>103</v>
      </c>
      <c r="D987" s="129" t="s">
        <v>1151</v>
      </c>
      <c r="E987" s="80">
        <v>49</v>
      </c>
      <c r="F987" s="410">
        <v>164</v>
      </c>
      <c r="G987" s="133">
        <v>18</v>
      </c>
      <c r="H987" s="409">
        <f t="shared" si="15"/>
        <v>182</v>
      </c>
    </row>
    <row r="988" spans="1:8" x14ac:dyDescent="0.2">
      <c r="A988" s="514"/>
      <c r="B988" s="128" t="s">
        <v>2481</v>
      </c>
      <c r="C988" s="106" t="s">
        <v>103</v>
      </c>
      <c r="D988" s="129" t="s">
        <v>1153</v>
      </c>
      <c r="E988" s="80">
        <v>43</v>
      </c>
      <c r="F988" s="410">
        <v>331</v>
      </c>
      <c r="G988" s="133">
        <v>143</v>
      </c>
      <c r="H988" s="409">
        <f t="shared" si="15"/>
        <v>474</v>
      </c>
    </row>
    <row r="989" spans="1:8" x14ac:dyDescent="0.2">
      <c r="A989" s="514"/>
      <c r="B989" s="128" t="s">
        <v>2482</v>
      </c>
      <c r="C989" s="106" t="s">
        <v>103</v>
      </c>
      <c r="D989" s="129" t="s">
        <v>1155</v>
      </c>
      <c r="E989" s="80">
        <v>34</v>
      </c>
      <c r="F989" s="410">
        <v>57</v>
      </c>
      <c r="G989" s="133">
        <v>8</v>
      </c>
      <c r="H989" s="409">
        <f t="shared" si="15"/>
        <v>65</v>
      </c>
    </row>
    <row r="990" spans="1:8" x14ac:dyDescent="0.2">
      <c r="A990" s="514"/>
      <c r="B990" s="128" t="s">
        <v>2490</v>
      </c>
      <c r="C990" s="106" t="s">
        <v>103</v>
      </c>
      <c r="D990" s="129" t="s">
        <v>1531</v>
      </c>
      <c r="E990" s="80">
        <v>5</v>
      </c>
      <c r="F990" s="410">
        <v>8</v>
      </c>
      <c r="G990" s="133">
        <v>1</v>
      </c>
      <c r="H990" s="409">
        <f t="shared" si="15"/>
        <v>9</v>
      </c>
    </row>
    <row r="991" spans="1:8" x14ac:dyDescent="0.2">
      <c r="A991" s="514"/>
      <c r="B991" s="128" t="s">
        <v>2505</v>
      </c>
      <c r="C991" s="106" t="s">
        <v>103</v>
      </c>
      <c r="D991" s="129" t="s">
        <v>1535</v>
      </c>
      <c r="E991" s="80">
        <v>5</v>
      </c>
      <c r="F991" s="410">
        <v>5</v>
      </c>
      <c r="G991" s="133">
        <v>2</v>
      </c>
      <c r="H991" s="409">
        <f t="shared" si="15"/>
        <v>7</v>
      </c>
    </row>
    <row r="992" spans="1:8" x14ac:dyDescent="0.2">
      <c r="A992" s="514"/>
      <c r="B992" s="128" t="s">
        <v>2491</v>
      </c>
      <c r="C992" s="106" t="s">
        <v>103</v>
      </c>
      <c r="D992" s="129" t="s">
        <v>1525</v>
      </c>
      <c r="E992" s="80">
        <v>25</v>
      </c>
      <c r="F992" s="410">
        <v>248</v>
      </c>
      <c r="G992" s="133">
        <v>36</v>
      </c>
      <c r="H992" s="409">
        <f t="shared" si="15"/>
        <v>284</v>
      </c>
    </row>
    <row r="993" spans="1:8" x14ac:dyDescent="0.2">
      <c r="A993" s="514"/>
      <c r="B993" s="128" t="s">
        <v>2492</v>
      </c>
      <c r="C993" s="106" t="s">
        <v>103</v>
      </c>
      <c r="D993" s="129" t="s">
        <v>1517</v>
      </c>
      <c r="E993" s="80">
        <v>48</v>
      </c>
      <c r="F993" s="410">
        <v>596</v>
      </c>
      <c r="G993" s="133">
        <v>74</v>
      </c>
      <c r="H993" s="409">
        <f t="shared" si="15"/>
        <v>670</v>
      </c>
    </row>
    <row r="994" spans="1:8" x14ac:dyDescent="0.2">
      <c r="A994" s="514"/>
      <c r="B994" s="128" t="s">
        <v>2493</v>
      </c>
      <c r="C994" s="106" t="s">
        <v>103</v>
      </c>
      <c r="D994" s="129" t="s">
        <v>1539</v>
      </c>
      <c r="E994" s="80">
        <v>43</v>
      </c>
      <c r="F994" s="410">
        <v>212</v>
      </c>
      <c r="G994" s="133">
        <v>18</v>
      </c>
      <c r="H994" s="409">
        <f t="shared" si="15"/>
        <v>230</v>
      </c>
    </row>
    <row r="995" spans="1:8" x14ac:dyDescent="0.2">
      <c r="A995" s="514"/>
      <c r="B995" s="128" t="s">
        <v>2494</v>
      </c>
      <c r="C995" s="106" t="s">
        <v>103</v>
      </c>
      <c r="D995" s="129" t="s">
        <v>1519</v>
      </c>
      <c r="E995" s="80">
        <v>5</v>
      </c>
      <c r="F995" s="410">
        <v>11</v>
      </c>
      <c r="G995" s="133">
        <v>3</v>
      </c>
      <c r="H995" s="409">
        <f t="shared" si="15"/>
        <v>14</v>
      </c>
    </row>
    <row r="996" spans="1:8" x14ac:dyDescent="0.2">
      <c r="A996" s="514"/>
      <c r="B996" s="128" t="s">
        <v>2495</v>
      </c>
      <c r="C996" s="106" t="s">
        <v>103</v>
      </c>
      <c r="D996" s="129" t="s">
        <v>1529</v>
      </c>
      <c r="E996" s="80">
        <v>15</v>
      </c>
      <c r="F996" s="410">
        <v>62</v>
      </c>
      <c r="G996" s="133">
        <v>1</v>
      </c>
      <c r="H996" s="409">
        <f t="shared" si="15"/>
        <v>63</v>
      </c>
    </row>
    <row r="997" spans="1:8" x14ac:dyDescent="0.2">
      <c r="A997" s="514"/>
      <c r="B997" s="128" t="s">
        <v>2496</v>
      </c>
      <c r="C997" s="106" t="s">
        <v>103</v>
      </c>
      <c r="D997" s="129" t="s">
        <v>2497</v>
      </c>
      <c r="E997" s="80">
        <v>3</v>
      </c>
      <c r="F997" s="410">
        <v>13</v>
      </c>
      <c r="G997" s="132" t="s">
        <v>668</v>
      </c>
      <c r="H997" s="409">
        <f t="shared" si="15"/>
        <v>13</v>
      </c>
    </row>
    <row r="998" spans="1:8" x14ac:dyDescent="0.2">
      <c r="A998" s="514"/>
      <c r="B998" s="128" t="s">
        <v>2501</v>
      </c>
      <c r="C998" s="106" t="s">
        <v>103</v>
      </c>
      <c r="D998" s="129" t="s">
        <v>2502</v>
      </c>
      <c r="E998" s="80">
        <v>21</v>
      </c>
      <c r="F998" s="410">
        <v>45</v>
      </c>
      <c r="G998" s="132" t="s">
        <v>668</v>
      </c>
      <c r="H998" s="409">
        <f t="shared" si="15"/>
        <v>45</v>
      </c>
    </row>
    <row r="999" spans="1:8" x14ac:dyDescent="0.2">
      <c r="A999" s="514"/>
      <c r="B999" s="128" t="s">
        <v>2492</v>
      </c>
      <c r="C999" s="107" t="s">
        <v>131</v>
      </c>
      <c r="D999" s="129" t="s">
        <v>1517</v>
      </c>
      <c r="E999" s="80">
        <v>47</v>
      </c>
      <c r="F999" s="410">
        <v>272</v>
      </c>
      <c r="G999" s="133">
        <v>74</v>
      </c>
      <c r="H999" s="409">
        <f t="shared" si="15"/>
        <v>346</v>
      </c>
    </row>
    <row r="1000" spans="1:8" x14ac:dyDescent="0.2">
      <c r="A1000" s="514"/>
      <c r="B1000" s="128" t="s">
        <v>2493</v>
      </c>
      <c r="C1000" s="107" t="s">
        <v>131</v>
      </c>
      <c r="D1000" s="129" t="s">
        <v>1539</v>
      </c>
      <c r="E1000" s="80">
        <v>25</v>
      </c>
      <c r="F1000" s="410">
        <v>74</v>
      </c>
      <c r="G1000" s="133">
        <v>18</v>
      </c>
      <c r="H1000" s="409">
        <f t="shared" si="15"/>
        <v>92</v>
      </c>
    </row>
    <row r="1001" spans="1:8" x14ac:dyDescent="0.2">
      <c r="A1001" s="514"/>
      <c r="B1001" s="128" t="s">
        <v>2494</v>
      </c>
      <c r="C1001" s="107" t="s">
        <v>131</v>
      </c>
      <c r="D1001" s="129" t="s">
        <v>1519</v>
      </c>
      <c r="E1001" s="80">
        <v>4</v>
      </c>
      <c r="F1001" s="410">
        <v>6</v>
      </c>
      <c r="G1001" s="133">
        <v>3</v>
      </c>
      <c r="H1001" s="409">
        <f t="shared" si="15"/>
        <v>9</v>
      </c>
    </row>
    <row r="1002" spans="1:8" x14ac:dyDescent="0.2">
      <c r="A1002" s="514"/>
      <c r="B1002" s="128" t="s">
        <v>2495</v>
      </c>
      <c r="C1002" s="107" t="s">
        <v>131</v>
      </c>
      <c r="D1002" s="129" t="s">
        <v>1529</v>
      </c>
      <c r="E1002" s="80">
        <v>7</v>
      </c>
      <c r="F1002" s="410">
        <v>16</v>
      </c>
      <c r="G1002" s="133">
        <v>1</v>
      </c>
      <c r="H1002" s="409">
        <f t="shared" si="15"/>
        <v>17</v>
      </c>
    </row>
    <row r="1003" spans="1:8" x14ac:dyDescent="0.2">
      <c r="A1003" s="514"/>
      <c r="B1003" s="128" t="s">
        <v>2496</v>
      </c>
      <c r="C1003" s="107" t="s">
        <v>131</v>
      </c>
      <c r="D1003" s="129" t="s">
        <v>2497</v>
      </c>
      <c r="E1003" s="80">
        <v>4</v>
      </c>
      <c r="F1003" s="410">
        <v>5</v>
      </c>
      <c r="G1003" s="132" t="s">
        <v>668</v>
      </c>
      <c r="H1003" s="409">
        <f t="shared" si="15"/>
        <v>5</v>
      </c>
    </row>
    <row r="1004" spans="1:8" x14ac:dyDescent="0.2">
      <c r="A1004" s="514" t="s">
        <v>633</v>
      </c>
      <c r="B1004" s="128" t="s">
        <v>2508</v>
      </c>
      <c r="C1004" s="105" t="s">
        <v>81</v>
      </c>
      <c r="D1004" s="129" t="s">
        <v>702</v>
      </c>
      <c r="E1004" s="80">
        <v>4</v>
      </c>
      <c r="F1004" s="410">
        <v>10</v>
      </c>
      <c r="G1004" s="132" t="s">
        <v>668</v>
      </c>
      <c r="H1004" s="409">
        <f t="shared" si="15"/>
        <v>10</v>
      </c>
    </row>
    <row r="1005" spans="1:8" x14ac:dyDescent="0.2">
      <c r="A1005" s="514"/>
      <c r="B1005" s="128" t="s">
        <v>2509</v>
      </c>
      <c r="C1005" s="105" t="s">
        <v>81</v>
      </c>
      <c r="D1005" s="129" t="s">
        <v>704</v>
      </c>
      <c r="E1005" s="80">
        <v>4</v>
      </c>
      <c r="F1005" s="410">
        <v>6</v>
      </c>
      <c r="G1005" s="132" t="s">
        <v>668</v>
      </c>
      <c r="H1005" s="409">
        <f t="shared" si="15"/>
        <v>6</v>
      </c>
    </row>
    <row r="1006" spans="1:8" x14ac:dyDescent="0.2">
      <c r="A1006" s="514"/>
      <c r="B1006" s="128" t="s">
        <v>2510</v>
      </c>
      <c r="C1006" s="105" t="s">
        <v>81</v>
      </c>
      <c r="D1006" s="129" t="s">
        <v>706</v>
      </c>
      <c r="E1006" s="80">
        <v>2</v>
      </c>
      <c r="F1006" s="410">
        <v>4</v>
      </c>
      <c r="G1006" s="132" t="s">
        <v>668</v>
      </c>
      <c r="H1006" s="409">
        <f t="shared" si="15"/>
        <v>4</v>
      </c>
    </row>
    <row r="1007" spans="1:8" x14ac:dyDescent="0.2">
      <c r="A1007" s="514"/>
      <c r="B1007" s="128" t="s">
        <v>2511</v>
      </c>
      <c r="C1007" s="105" t="s">
        <v>81</v>
      </c>
      <c r="D1007" s="129" t="s">
        <v>710</v>
      </c>
      <c r="E1007" s="80">
        <v>4</v>
      </c>
      <c r="F1007" s="410">
        <v>9</v>
      </c>
      <c r="G1007" s="132" t="s">
        <v>668</v>
      </c>
      <c r="H1007" s="409">
        <f t="shared" si="15"/>
        <v>9</v>
      </c>
    </row>
    <row r="1008" spans="1:8" x14ac:dyDescent="0.2">
      <c r="A1008" s="514"/>
      <c r="B1008" s="128" t="s">
        <v>2512</v>
      </c>
      <c r="C1008" s="105" t="s">
        <v>81</v>
      </c>
      <c r="D1008" s="129" t="s">
        <v>712</v>
      </c>
      <c r="E1008" s="80">
        <v>2</v>
      </c>
      <c r="F1008" s="410">
        <v>10</v>
      </c>
      <c r="G1008" s="132" t="s">
        <v>668</v>
      </c>
      <c r="H1008" s="409">
        <f t="shared" si="15"/>
        <v>10</v>
      </c>
    </row>
    <row r="1009" spans="1:8" x14ac:dyDescent="0.2">
      <c r="A1009" s="514"/>
      <c r="B1009" s="128" t="s">
        <v>2513</v>
      </c>
      <c r="C1009" s="105" t="s">
        <v>81</v>
      </c>
      <c r="D1009" s="129" t="s">
        <v>722</v>
      </c>
      <c r="E1009" s="80">
        <v>1</v>
      </c>
      <c r="F1009" s="410">
        <v>1</v>
      </c>
      <c r="G1009" s="132" t="s">
        <v>668</v>
      </c>
      <c r="H1009" s="409">
        <f t="shared" si="15"/>
        <v>1</v>
      </c>
    </row>
    <row r="1010" spans="1:8" x14ac:dyDescent="0.2">
      <c r="A1010" s="514"/>
      <c r="B1010" s="128" t="s">
        <v>2514</v>
      </c>
      <c r="C1010" s="105" t="s">
        <v>81</v>
      </c>
      <c r="D1010" s="129" t="s">
        <v>728</v>
      </c>
      <c r="E1010" s="80">
        <v>1</v>
      </c>
      <c r="F1010" s="410">
        <v>1</v>
      </c>
      <c r="G1010" s="132" t="s">
        <v>668</v>
      </c>
      <c r="H1010" s="409">
        <f t="shared" si="15"/>
        <v>1</v>
      </c>
    </row>
    <row r="1011" spans="1:8" x14ac:dyDescent="0.2">
      <c r="A1011" s="514"/>
      <c r="B1011" s="128" t="s">
        <v>2515</v>
      </c>
      <c r="C1011" s="105" t="s">
        <v>81</v>
      </c>
      <c r="D1011" s="129" t="s">
        <v>730</v>
      </c>
      <c r="E1011" s="80">
        <v>1</v>
      </c>
      <c r="F1011" s="410">
        <v>1</v>
      </c>
      <c r="G1011" s="132" t="s">
        <v>668</v>
      </c>
      <c r="H1011" s="409">
        <f t="shared" si="15"/>
        <v>1</v>
      </c>
    </row>
    <row r="1012" spans="1:8" x14ac:dyDescent="0.2">
      <c r="A1012" s="514"/>
      <c r="B1012" s="128" t="s">
        <v>2516</v>
      </c>
      <c r="C1012" s="105" t="s">
        <v>81</v>
      </c>
      <c r="D1012" s="129" t="s">
        <v>738</v>
      </c>
      <c r="E1012" s="80">
        <v>1</v>
      </c>
      <c r="F1012" s="410">
        <v>1</v>
      </c>
      <c r="G1012" s="133">
        <v>64</v>
      </c>
      <c r="H1012" s="409">
        <f t="shared" si="15"/>
        <v>65</v>
      </c>
    </row>
    <row r="1013" spans="1:8" x14ac:dyDescent="0.2">
      <c r="A1013" s="514"/>
      <c r="B1013" s="128" t="s">
        <v>2517</v>
      </c>
      <c r="C1013" s="105" t="s">
        <v>81</v>
      </c>
      <c r="D1013" s="129" t="s">
        <v>748</v>
      </c>
      <c r="E1013" s="80">
        <v>2</v>
      </c>
      <c r="F1013" s="410">
        <v>2</v>
      </c>
      <c r="G1013" s="132" t="s">
        <v>668</v>
      </c>
      <c r="H1013" s="409">
        <f t="shared" si="15"/>
        <v>2</v>
      </c>
    </row>
    <row r="1014" spans="1:8" x14ac:dyDescent="0.2">
      <c r="A1014" s="514"/>
      <c r="B1014" s="128" t="s">
        <v>2518</v>
      </c>
      <c r="C1014" s="105" t="s">
        <v>81</v>
      </c>
      <c r="D1014" s="129" t="s">
        <v>752</v>
      </c>
      <c r="E1014" s="80">
        <v>1</v>
      </c>
      <c r="F1014" s="410">
        <v>1</v>
      </c>
      <c r="G1014" s="133">
        <v>1</v>
      </c>
      <c r="H1014" s="409">
        <f t="shared" si="15"/>
        <v>2</v>
      </c>
    </row>
    <row r="1015" spans="1:8" x14ac:dyDescent="0.2">
      <c r="A1015" s="514"/>
      <c r="B1015" s="128" t="s">
        <v>2519</v>
      </c>
      <c r="C1015" s="105" t="s">
        <v>81</v>
      </c>
      <c r="D1015" s="129" t="s">
        <v>756</v>
      </c>
      <c r="E1015" s="80">
        <v>1</v>
      </c>
      <c r="F1015" s="410">
        <v>1</v>
      </c>
      <c r="G1015" s="132" t="s">
        <v>668</v>
      </c>
      <c r="H1015" s="409">
        <f t="shared" si="15"/>
        <v>1</v>
      </c>
    </row>
    <row r="1016" spans="1:8" x14ac:dyDescent="0.2">
      <c r="A1016" s="514"/>
      <c r="B1016" s="128" t="s">
        <v>2520</v>
      </c>
      <c r="C1016" s="105" t="s">
        <v>81</v>
      </c>
      <c r="D1016" s="129" t="s">
        <v>762</v>
      </c>
      <c r="E1016" s="80">
        <v>15</v>
      </c>
      <c r="F1016" s="410">
        <v>132</v>
      </c>
      <c r="G1016" s="133">
        <v>2</v>
      </c>
      <c r="H1016" s="409">
        <f t="shared" si="15"/>
        <v>134</v>
      </c>
    </row>
    <row r="1017" spans="1:8" x14ac:dyDescent="0.2">
      <c r="A1017" s="514"/>
      <c r="B1017" s="128" t="s">
        <v>2521</v>
      </c>
      <c r="C1017" s="105" t="s">
        <v>81</v>
      </c>
      <c r="D1017" s="129" t="s">
        <v>768</v>
      </c>
      <c r="E1017" s="80">
        <v>2</v>
      </c>
      <c r="F1017" s="410">
        <v>2</v>
      </c>
      <c r="G1017" s="132" t="s">
        <v>668</v>
      </c>
      <c r="H1017" s="409">
        <f t="shared" si="15"/>
        <v>2</v>
      </c>
    </row>
    <row r="1018" spans="1:8" x14ac:dyDescent="0.2">
      <c r="A1018" s="514"/>
      <c r="B1018" s="128" t="s">
        <v>2522</v>
      </c>
      <c r="C1018" s="105" t="s">
        <v>81</v>
      </c>
      <c r="D1018" s="129" t="s">
        <v>770</v>
      </c>
      <c r="E1018" s="80">
        <v>1</v>
      </c>
      <c r="F1018" s="410">
        <v>1</v>
      </c>
      <c r="G1018" s="133">
        <v>1</v>
      </c>
      <c r="H1018" s="409">
        <f t="shared" si="15"/>
        <v>2</v>
      </c>
    </row>
    <row r="1019" spans="1:8" x14ac:dyDescent="0.2">
      <c r="A1019" s="514"/>
      <c r="B1019" s="128" t="s">
        <v>2523</v>
      </c>
      <c r="C1019" s="105" t="s">
        <v>81</v>
      </c>
      <c r="D1019" s="129" t="s">
        <v>774</v>
      </c>
      <c r="E1019" s="80">
        <v>3</v>
      </c>
      <c r="F1019" s="410">
        <v>3</v>
      </c>
      <c r="G1019" s="132" t="s">
        <v>668</v>
      </c>
      <c r="H1019" s="409">
        <f t="shared" si="15"/>
        <v>3</v>
      </c>
    </row>
    <row r="1020" spans="1:8" x14ac:dyDescent="0.2">
      <c r="A1020" s="514"/>
      <c r="B1020" s="128" t="s">
        <v>2524</v>
      </c>
      <c r="C1020" s="105" t="s">
        <v>81</v>
      </c>
      <c r="D1020" s="129" t="s">
        <v>780</v>
      </c>
      <c r="E1020" s="80">
        <v>7</v>
      </c>
      <c r="F1020" s="410">
        <v>12</v>
      </c>
      <c r="G1020" s="133">
        <v>1</v>
      </c>
      <c r="H1020" s="409">
        <f t="shared" si="15"/>
        <v>13</v>
      </c>
    </row>
    <row r="1021" spans="1:8" x14ac:dyDescent="0.2">
      <c r="A1021" s="514"/>
      <c r="B1021" s="128" t="s">
        <v>2508</v>
      </c>
      <c r="C1021" s="109" t="s">
        <v>184</v>
      </c>
      <c r="D1021" s="129" t="s">
        <v>702</v>
      </c>
      <c r="E1021" s="80">
        <v>12</v>
      </c>
      <c r="F1021" s="410">
        <v>53</v>
      </c>
      <c r="G1021" s="132" t="s">
        <v>668</v>
      </c>
      <c r="H1021" s="409">
        <f t="shared" si="15"/>
        <v>53</v>
      </c>
    </row>
    <row r="1022" spans="1:8" x14ac:dyDescent="0.2">
      <c r="A1022" s="514"/>
      <c r="B1022" s="128" t="s">
        <v>2509</v>
      </c>
      <c r="C1022" s="109" t="s">
        <v>184</v>
      </c>
      <c r="D1022" s="129" t="s">
        <v>704</v>
      </c>
      <c r="E1022" s="80">
        <v>10</v>
      </c>
      <c r="F1022" s="410">
        <v>30</v>
      </c>
      <c r="G1022" s="132" t="s">
        <v>668</v>
      </c>
      <c r="H1022" s="409">
        <f t="shared" si="15"/>
        <v>30</v>
      </c>
    </row>
    <row r="1023" spans="1:8" x14ac:dyDescent="0.2">
      <c r="A1023" s="514"/>
      <c r="B1023" s="128" t="s">
        <v>2510</v>
      </c>
      <c r="C1023" s="109" t="s">
        <v>184</v>
      </c>
      <c r="D1023" s="129" t="s">
        <v>706</v>
      </c>
      <c r="E1023" s="80">
        <v>3</v>
      </c>
      <c r="F1023" s="410">
        <v>11</v>
      </c>
      <c r="G1023" s="132" t="s">
        <v>668</v>
      </c>
      <c r="H1023" s="409">
        <f t="shared" si="15"/>
        <v>11</v>
      </c>
    </row>
    <row r="1024" spans="1:8" x14ac:dyDescent="0.2">
      <c r="A1024" s="514"/>
      <c r="B1024" s="128" t="s">
        <v>2525</v>
      </c>
      <c r="C1024" s="109" t="s">
        <v>184</v>
      </c>
      <c r="D1024" s="129" t="s">
        <v>708</v>
      </c>
      <c r="E1024" s="80">
        <v>2</v>
      </c>
      <c r="F1024" s="410">
        <v>3</v>
      </c>
      <c r="G1024" s="132" t="s">
        <v>668</v>
      </c>
      <c r="H1024" s="409">
        <f t="shared" si="15"/>
        <v>3</v>
      </c>
    </row>
    <row r="1025" spans="1:8" x14ac:dyDescent="0.2">
      <c r="A1025" s="514"/>
      <c r="B1025" s="128" t="s">
        <v>2511</v>
      </c>
      <c r="C1025" s="109" t="s">
        <v>184</v>
      </c>
      <c r="D1025" s="129" t="s">
        <v>710</v>
      </c>
      <c r="E1025" s="80">
        <v>3</v>
      </c>
      <c r="F1025" s="410">
        <v>7</v>
      </c>
      <c r="G1025" s="132" t="s">
        <v>668</v>
      </c>
      <c r="H1025" s="409">
        <f t="shared" si="15"/>
        <v>7</v>
      </c>
    </row>
    <row r="1026" spans="1:8" x14ac:dyDescent="0.2">
      <c r="A1026" s="514"/>
      <c r="B1026" s="128" t="s">
        <v>2512</v>
      </c>
      <c r="C1026" s="109" t="s">
        <v>184</v>
      </c>
      <c r="D1026" s="129" t="s">
        <v>712</v>
      </c>
      <c r="E1026" s="80">
        <v>1</v>
      </c>
      <c r="F1026" s="410">
        <v>1</v>
      </c>
      <c r="G1026" s="132" t="s">
        <v>668</v>
      </c>
      <c r="H1026" s="409">
        <f t="shared" si="15"/>
        <v>1</v>
      </c>
    </row>
    <row r="1027" spans="1:8" x14ac:dyDescent="0.2">
      <c r="A1027" s="514"/>
      <c r="B1027" s="128" t="s">
        <v>2526</v>
      </c>
      <c r="C1027" s="109" t="s">
        <v>184</v>
      </c>
      <c r="D1027" s="129" t="s">
        <v>718</v>
      </c>
      <c r="E1027" s="80">
        <v>5</v>
      </c>
      <c r="F1027" s="410">
        <v>6</v>
      </c>
      <c r="G1027" s="132" t="s">
        <v>668</v>
      </c>
      <c r="H1027" s="409">
        <f t="shared" ref="H1027:H1090" si="16">SUM(F1027,G1027)</f>
        <v>6</v>
      </c>
    </row>
    <row r="1028" spans="1:8" x14ac:dyDescent="0.2">
      <c r="A1028" s="514"/>
      <c r="B1028" s="128" t="s">
        <v>2513</v>
      </c>
      <c r="C1028" s="109" t="s">
        <v>184</v>
      </c>
      <c r="D1028" s="129" t="s">
        <v>722</v>
      </c>
      <c r="E1028" s="80">
        <v>2</v>
      </c>
      <c r="F1028" s="410">
        <v>2</v>
      </c>
      <c r="G1028" s="132" t="s">
        <v>668</v>
      </c>
      <c r="H1028" s="409">
        <f t="shared" si="16"/>
        <v>2</v>
      </c>
    </row>
    <row r="1029" spans="1:8" x14ac:dyDescent="0.2">
      <c r="A1029" s="514"/>
      <c r="B1029" s="128" t="s">
        <v>2527</v>
      </c>
      <c r="C1029" s="109" t="s">
        <v>184</v>
      </c>
      <c r="D1029" s="129" t="s">
        <v>726</v>
      </c>
      <c r="E1029" s="80">
        <v>4</v>
      </c>
      <c r="F1029" s="410">
        <v>16</v>
      </c>
      <c r="G1029" s="132" t="s">
        <v>668</v>
      </c>
      <c r="H1029" s="409">
        <f t="shared" si="16"/>
        <v>16</v>
      </c>
    </row>
    <row r="1030" spans="1:8" x14ac:dyDescent="0.2">
      <c r="A1030" s="514"/>
      <c r="B1030" s="128" t="s">
        <v>2515</v>
      </c>
      <c r="C1030" s="109" t="s">
        <v>184</v>
      </c>
      <c r="D1030" s="129" t="s">
        <v>730</v>
      </c>
      <c r="E1030" s="80">
        <v>1</v>
      </c>
      <c r="F1030" s="410">
        <v>1</v>
      </c>
      <c r="G1030" s="132" t="s">
        <v>668</v>
      </c>
      <c r="H1030" s="409">
        <f t="shared" si="16"/>
        <v>1</v>
      </c>
    </row>
    <row r="1031" spans="1:8" x14ac:dyDescent="0.2">
      <c r="A1031" s="514"/>
      <c r="B1031" s="128" t="s">
        <v>2528</v>
      </c>
      <c r="C1031" s="109" t="s">
        <v>184</v>
      </c>
      <c r="D1031" s="129" t="s">
        <v>732</v>
      </c>
      <c r="E1031" s="80">
        <v>3</v>
      </c>
      <c r="F1031" s="410">
        <v>4</v>
      </c>
      <c r="G1031" s="132" t="s">
        <v>668</v>
      </c>
      <c r="H1031" s="409">
        <f t="shared" si="16"/>
        <v>4</v>
      </c>
    </row>
    <row r="1032" spans="1:8" x14ac:dyDescent="0.2">
      <c r="A1032" s="514"/>
      <c r="B1032" s="128" t="s">
        <v>2529</v>
      </c>
      <c r="C1032" s="109" t="s">
        <v>184</v>
      </c>
      <c r="D1032" s="129" t="s">
        <v>740</v>
      </c>
      <c r="E1032" s="80">
        <v>2</v>
      </c>
      <c r="F1032" s="410">
        <v>3</v>
      </c>
      <c r="G1032" s="133">
        <v>1</v>
      </c>
      <c r="H1032" s="409">
        <f t="shared" si="16"/>
        <v>4</v>
      </c>
    </row>
    <row r="1033" spans="1:8" x14ac:dyDescent="0.2">
      <c r="A1033" s="514"/>
      <c r="B1033" s="128" t="s">
        <v>2530</v>
      </c>
      <c r="C1033" s="109" t="s">
        <v>184</v>
      </c>
      <c r="D1033" s="129" t="s">
        <v>744</v>
      </c>
      <c r="E1033" s="80">
        <v>1</v>
      </c>
      <c r="F1033" s="410">
        <v>1</v>
      </c>
      <c r="G1033" s="132" t="s">
        <v>668</v>
      </c>
      <c r="H1033" s="409">
        <f t="shared" si="16"/>
        <v>1</v>
      </c>
    </row>
    <row r="1034" spans="1:8" x14ac:dyDescent="0.2">
      <c r="A1034" s="514"/>
      <c r="B1034" s="128" t="s">
        <v>2531</v>
      </c>
      <c r="C1034" s="109" t="s">
        <v>184</v>
      </c>
      <c r="D1034" s="129" t="s">
        <v>746</v>
      </c>
      <c r="E1034" s="80">
        <v>21</v>
      </c>
      <c r="F1034" s="410">
        <v>335</v>
      </c>
      <c r="G1034" s="133">
        <v>6</v>
      </c>
      <c r="H1034" s="409">
        <f t="shared" si="16"/>
        <v>341</v>
      </c>
    </row>
    <row r="1035" spans="1:8" x14ac:dyDescent="0.2">
      <c r="A1035" s="514"/>
      <c r="B1035" s="128" t="s">
        <v>2517</v>
      </c>
      <c r="C1035" s="109" t="s">
        <v>184</v>
      </c>
      <c r="D1035" s="129" t="s">
        <v>748</v>
      </c>
      <c r="E1035" s="80">
        <v>2</v>
      </c>
      <c r="F1035" s="410">
        <v>2</v>
      </c>
      <c r="G1035" s="132" t="s">
        <v>668</v>
      </c>
      <c r="H1035" s="409">
        <f t="shared" si="16"/>
        <v>2</v>
      </c>
    </row>
    <row r="1036" spans="1:8" x14ac:dyDescent="0.2">
      <c r="A1036" s="514"/>
      <c r="B1036" s="128" t="s">
        <v>2532</v>
      </c>
      <c r="C1036" s="109" t="s">
        <v>184</v>
      </c>
      <c r="D1036" s="129" t="s">
        <v>750</v>
      </c>
      <c r="E1036" s="80">
        <v>3</v>
      </c>
      <c r="F1036" s="410">
        <v>3</v>
      </c>
      <c r="G1036" s="132" t="s">
        <v>668</v>
      </c>
      <c r="H1036" s="409">
        <f t="shared" si="16"/>
        <v>3</v>
      </c>
    </row>
    <row r="1037" spans="1:8" x14ac:dyDescent="0.2">
      <c r="A1037" s="514"/>
      <c r="B1037" s="128" t="s">
        <v>2518</v>
      </c>
      <c r="C1037" s="109" t="s">
        <v>184</v>
      </c>
      <c r="D1037" s="129" t="s">
        <v>752</v>
      </c>
      <c r="E1037" s="80">
        <v>2</v>
      </c>
      <c r="F1037" s="410">
        <v>3</v>
      </c>
      <c r="G1037" s="133">
        <v>1</v>
      </c>
      <c r="H1037" s="409">
        <f t="shared" si="16"/>
        <v>4</v>
      </c>
    </row>
    <row r="1038" spans="1:8" x14ac:dyDescent="0.2">
      <c r="A1038" s="514"/>
      <c r="B1038" s="128" t="s">
        <v>2533</v>
      </c>
      <c r="C1038" s="109" t="s">
        <v>184</v>
      </c>
      <c r="D1038" s="129" t="s">
        <v>754</v>
      </c>
      <c r="E1038" s="80">
        <v>1</v>
      </c>
      <c r="F1038" s="410">
        <v>1</v>
      </c>
      <c r="G1038" s="132" t="s">
        <v>668</v>
      </c>
      <c r="H1038" s="409">
        <f t="shared" si="16"/>
        <v>1</v>
      </c>
    </row>
    <row r="1039" spans="1:8" x14ac:dyDescent="0.2">
      <c r="A1039" s="514"/>
      <c r="B1039" s="128" t="s">
        <v>2519</v>
      </c>
      <c r="C1039" s="109" t="s">
        <v>184</v>
      </c>
      <c r="D1039" s="129" t="s">
        <v>756</v>
      </c>
      <c r="E1039" s="80">
        <v>1</v>
      </c>
      <c r="F1039" s="410">
        <v>1</v>
      </c>
      <c r="G1039" s="132" t="s">
        <v>668</v>
      </c>
      <c r="H1039" s="409">
        <f t="shared" si="16"/>
        <v>1</v>
      </c>
    </row>
    <row r="1040" spans="1:8" x14ac:dyDescent="0.2">
      <c r="A1040" s="514"/>
      <c r="B1040" s="128" t="s">
        <v>2520</v>
      </c>
      <c r="C1040" s="109" t="s">
        <v>184</v>
      </c>
      <c r="D1040" s="129" t="s">
        <v>762</v>
      </c>
      <c r="E1040" s="80">
        <v>24</v>
      </c>
      <c r="F1040" s="410">
        <v>111</v>
      </c>
      <c r="G1040" s="133">
        <v>2</v>
      </c>
      <c r="H1040" s="409">
        <f t="shared" si="16"/>
        <v>113</v>
      </c>
    </row>
    <row r="1041" spans="1:8" x14ac:dyDescent="0.2">
      <c r="A1041" s="514"/>
      <c r="B1041" s="128" t="s">
        <v>2534</v>
      </c>
      <c r="C1041" s="109" t="s">
        <v>184</v>
      </c>
      <c r="D1041" s="129" t="s">
        <v>766</v>
      </c>
      <c r="E1041" s="80">
        <v>6</v>
      </c>
      <c r="F1041" s="410">
        <v>18</v>
      </c>
      <c r="G1041" s="132" t="s">
        <v>668</v>
      </c>
      <c r="H1041" s="409">
        <f t="shared" si="16"/>
        <v>18</v>
      </c>
    </row>
    <row r="1042" spans="1:8" x14ac:dyDescent="0.2">
      <c r="A1042" s="514"/>
      <c r="B1042" s="128" t="s">
        <v>2521</v>
      </c>
      <c r="C1042" s="109" t="s">
        <v>184</v>
      </c>
      <c r="D1042" s="129" t="s">
        <v>768</v>
      </c>
      <c r="E1042" s="80">
        <v>18</v>
      </c>
      <c r="F1042" s="410">
        <v>40</v>
      </c>
      <c r="G1042" s="132" t="s">
        <v>668</v>
      </c>
      <c r="H1042" s="409">
        <f t="shared" si="16"/>
        <v>40</v>
      </c>
    </row>
    <row r="1043" spans="1:8" x14ac:dyDescent="0.2">
      <c r="A1043" s="514"/>
      <c r="B1043" s="128" t="s">
        <v>2522</v>
      </c>
      <c r="C1043" s="109" t="s">
        <v>184</v>
      </c>
      <c r="D1043" s="129" t="s">
        <v>770</v>
      </c>
      <c r="E1043" s="80">
        <v>21</v>
      </c>
      <c r="F1043" s="410">
        <v>100</v>
      </c>
      <c r="G1043" s="133">
        <v>1</v>
      </c>
      <c r="H1043" s="409">
        <f t="shared" si="16"/>
        <v>101</v>
      </c>
    </row>
    <row r="1044" spans="1:8" x14ac:dyDescent="0.2">
      <c r="A1044" s="514"/>
      <c r="B1044" s="128" t="s">
        <v>2523</v>
      </c>
      <c r="C1044" s="109" t="s">
        <v>184</v>
      </c>
      <c r="D1044" s="129" t="s">
        <v>774</v>
      </c>
      <c r="E1044" s="80">
        <v>12</v>
      </c>
      <c r="F1044" s="410">
        <v>44</v>
      </c>
      <c r="G1044" s="132" t="s">
        <v>668</v>
      </c>
      <c r="H1044" s="409">
        <f t="shared" si="16"/>
        <v>44</v>
      </c>
    </row>
    <row r="1045" spans="1:8" x14ac:dyDescent="0.2">
      <c r="A1045" s="514"/>
      <c r="B1045" s="128" t="s">
        <v>2524</v>
      </c>
      <c r="C1045" s="109" t="s">
        <v>184</v>
      </c>
      <c r="D1045" s="129" t="s">
        <v>780</v>
      </c>
      <c r="E1045" s="80">
        <v>14</v>
      </c>
      <c r="F1045" s="410">
        <v>31</v>
      </c>
      <c r="G1045" s="133">
        <v>1</v>
      </c>
      <c r="H1045" s="409">
        <f t="shared" si="16"/>
        <v>32</v>
      </c>
    </row>
    <row r="1046" spans="1:8" x14ac:dyDescent="0.2">
      <c r="A1046" s="514"/>
      <c r="B1046" s="128" t="s">
        <v>2535</v>
      </c>
      <c r="C1046" s="109" t="s">
        <v>184</v>
      </c>
      <c r="D1046" s="129" t="s">
        <v>784</v>
      </c>
      <c r="E1046" s="80">
        <v>1</v>
      </c>
      <c r="F1046" s="410">
        <v>1</v>
      </c>
      <c r="G1046" s="132" t="s">
        <v>668</v>
      </c>
      <c r="H1046" s="409">
        <f t="shared" si="16"/>
        <v>1</v>
      </c>
    </row>
    <row r="1047" spans="1:8" x14ac:dyDescent="0.2">
      <c r="A1047" s="514"/>
      <c r="B1047" s="128" t="s">
        <v>2510</v>
      </c>
      <c r="C1047" s="106" t="s">
        <v>103</v>
      </c>
      <c r="D1047" s="129" t="s">
        <v>706</v>
      </c>
      <c r="E1047" s="80">
        <v>1</v>
      </c>
      <c r="F1047" s="410">
        <v>3</v>
      </c>
      <c r="G1047" s="132" t="s">
        <v>668</v>
      </c>
      <c r="H1047" s="409">
        <f t="shared" si="16"/>
        <v>3</v>
      </c>
    </row>
    <row r="1048" spans="1:8" x14ac:dyDescent="0.2">
      <c r="A1048" s="514"/>
      <c r="B1048" s="128" t="s">
        <v>2536</v>
      </c>
      <c r="C1048" s="106" t="s">
        <v>103</v>
      </c>
      <c r="D1048" s="129" t="s">
        <v>716</v>
      </c>
      <c r="E1048" s="80">
        <v>1</v>
      </c>
      <c r="F1048" s="410">
        <v>1</v>
      </c>
      <c r="G1048" s="132" t="s">
        <v>668</v>
      </c>
      <c r="H1048" s="409">
        <f t="shared" si="16"/>
        <v>1</v>
      </c>
    </row>
    <row r="1049" spans="1:8" x14ac:dyDescent="0.2">
      <c r="A1049" s="514"/>
      <c r="B1049" s="128" t="s">
        <v>2537</v>
      </c>
      <c r="C1049" s="106" t="s">
        <v>103</v>
      </c>
      <c r="D1049" s="129" t="s">
        <v>724</v>
      </c>
      <c r="E1049" s="80">
        <v>2</v>
      </c>
      <c r="F1049" s="410">
        <v>4</v>
      </c>
      <c r="G1049" s="132" t="s">
        <v>668</v>
      </c>
      <c r="H1049" s="409">
        <f t="shared" si="16"/>
        <v>4</v>
      </c>
    </row>
    <row r="1050" spans="1:8" x14ac:dyDescent="0.2">
      <c r="A1050" s="514"/>
      <c r="B1050" s="128" t="s">
        <v>2515</v>
      </c>
      <c r="C1050" s="106" t="s">
        <v>103</v>
      </c>
      <c r="D1050" s="129" t="s">
        <v>730</v>
      </c>
      <c r="E1050" s="80">
        <v>2</v>
      </c>
      <c r="F1050" s="410">
        <v>2</v>
      </c>
      <c r="G1050" s="132" t="s">
        <v>668</v>
      </c>
      <c r="H1050" s="409">
        <f t="shared" si="16"/>
        <v>2</v>
      </c>
    </row>
    <row r="1051" spans="1:8" x14ac:dyDescent="0.2">
      <c r="A1051" s="514"/>
      <c r="B1051" s="128" t="s">
        <v>2538</v>
      </c>
      <c r="C1051" s="106" t="s">
        <v>103</v>
      </c>
      <c r="D1051" s="129" t="s">
        <v>734</v>
      </c>
      <c r="E1051" s="80">
        <v>4</v>
      </c>
      <c r="F1051" s="410">
        <v>6</v>
      </c>
      <c r="G1051" s="132" t="s">
        <v>668</v>
      </c>
      <c r="H1051" s="409">
        <f t="shared" si="16"/>
        <v>6</v>
      </c>
    </row>
    <row r="1052" spans="1:8" x14ac:dyDescent="0.2">
      <c r="A1052" s="514"/>
      <c r="B1052" s="128" t="s">
        <v>2516</v>
      </c>
      <c r="C1052" s="106" t="s">
        <v>103</v>
      </c>
      <c r="D1052" s="129" t="s">
        <v>738</v>
      </c>
      <c r="E1052" s="80">
        <v>55</v>
      </c>
      <c r="F1052" s="410">
        <v>1698</v>
      </c>
      <c r="G1052" s="133">
        <v>64</v>
      </c>
      <c r="H1052" s="409">
        <f t="shared" si="16"/>
        <v>1762</v>
      </c>
    </row>
    <row r="1053" spans="1:8" x14ac:dyDescent="0.2">
      <c r="A1053" s="514"/>
      <c r="B1053" s="128" t="s">
        <v>2529</v>
      </c>
      <c r="C1053" s="106" t="s">
        <v>103</v>
      </c>
      <c r="D1053" s="129" t="s">
        <v>740</v>
      </c>
      <c r="E1053" s="80">
        <v>13</v>
      </c>
      <c r="F1053" s="410">
        <v>50</v>
      </c>
      <c r="G1053" s="133">
        <v>1</v>
      </c>
      <c r="H1053" s="409">
        <f t="shared" si="16"/>
        <v>51</v>
      </c>
    </row>
    <row r="1054" spans="1:8" x14ac:dyDescent="0.2">
      <c r="A1054" s="514"/>
      <c r="B1054" s="128" t="s">
        <v>2539</v>
      </c>
      <c r="C1054" s="106" t="s">
        <v>103</v>
      </c>
      <c r="D1054" s="129" t="s">
        <v>742</v>
      </c>
      <c r="E1054" s="80">
        <v>46</v>
      </c>
      <c r="F1054" s="410">
        <v>604</v>
      </c>
      <c r="G1054" s="133">
        <v>1</v>
      </c>
      <c r="H1054" s="409">
        <f t="shared" si="16"/>
        <v>605</v>
      </c>
    </row>
    <row r="1055" spans="1:8" x14ac:dyDescent="0.2">
      <c r="A1055" s="514"/>
      <c r="B1055" s="128" t="s">
        <v>2531</v>
      </c>
      <c r="C1055" s="106" t="s">
        <v>103</v>
      </c>
      <c r="D1055" s="129" t="s">
        <v>746</v>
      </c>
      <c r="E1055" s="80">
        <v>49</v>
      </c>
      <c r="F1055" s="410">
        <v>1336</v>
      </c>
      <c r="G1055" s="133">
        <v>6</v>
      </c>
      <c r="H1055" s="409">
        <f t="shared" si="16"/>
        <v>1342</v>
      </c>
    </row>
    <row r="1056" spans="1:8" x14ac:dyDescent="0.2">
      <c r="A1056" s="514"/>
      <c r="B1056" s="128" t="s">
        <v>2517</v>
      </c>
      <c r="C1056" s="106" t="s">
        <v>103</v>
      </c>
      <c r="D1056" s="129" t="s">
        <v>748</v>
      </c>
      <c r="E1056" s="80">
        <v>13</v>
      </c>
      <c r="F1056" s="410">
        <v>19</v>
      </c>
      <c r="G1056" s="132" t="s">
        <v>668</v>
      </c>
      <c r="H1056" s="409">
        <f t="shared" si="16"/>
        <v>19</v>
      </c>
    </row>
    <row r="1057" spans="1:8" x14ac:dyDescent="0.2">
      <c r="A1057" s="514"/>
      <c r="B1057" s="128" t="s">
        <v>2532</v>
      </c>
      <c r="C1057" s="106" t="s">
        <v>103</v>
      </c>
      <c r="D1057" s="129" t="s">
        <v>750</v>
      </c>
      <c r="E1057" s="80">
        <v>11</v>
      </c>
      <c r="F1057" s="410">
        <v>13</v>
      </c>
      <c r="G1057" s="132" t="s">
        <v>668</v>
      </c>
      <c r="H1057" s="409">
        <f t="shared" si="16"/>
        <v>13</v>
      </c>
    </row>
    <row r="1058" spans="1:8" x14ac:dyDescent="0.2">
      <c r="A1058" s="514"/>
      <c r="B1058" s="128" t="s">
        <v>2518</v>
      </c>
      <c r="C1058" s="106" t="s">
        <v>103</v>
      </c>
      <c r="D1058" s="129" t="s">
        <v>752</v>
      </c>
      <c r="E1058" s="80">
        <v>2</v>
      </c>
      <c r="F1058" s="410">
        <v>2</v>
      </c>
      <c r="G1058" s="133">
        <v>1</v>
      </c>
      <c r="H1058" s="409">
        <f t="shared" si="16"/>
        <v>3</v>
      </c>
    </row>
    <row r="1059" spans="1:8" x14ac:dyDescent="0.2">
      <c r="A1059" s="514"/>
      <c r="B1059" s="128" t="s">
        <v>2533</v>
      </c>
      <c r="C1059" s="106" t="s">
        <v>103</v>
      </c>
      <c r="D1059" s="129" t="s">
        <v>754</v>
      </c>
      <c r="E1059" s="80">
        <v>2</v>
      </c>
      <c r="F1059" s="410">
        <v>3</v>
      </c>
      <c r="G1059" s="132" t="s">
        <v>668</v>
      </c>
      <c r="H1059" s="409">
        <f t="shared" si="16"/>
        <v>3</v>
      </c>
    </row>
    <row r="1060" spans="1:8" x14ac:dyDescent="0.2">
      <c r="A1060" s="514"/>
      <c r="B1060" s="128" t="s">
        <v>2540</v>
      </c>
      <c r="C1060" s="106" t="s">
        <v>103</v>
      </c>
      <c r="D1060" s="129" t="s">
        <v>760</v>
      </c>
      <c r="E1060" s="80">
        <v>46</v>
      </c>
      <c r="F1060" s="410">
        <v>702</v>
      </c>
      <c r="G1060" s="133">
        <v>2</v>
      </c>
      <c r="H1060" s="409">
        <f t="shared" si="16"/>
        <v>704</v>
      </c>
    </row>
    <row r="1061" spans="1:8" x14ac:dyDescent="0.2">
      <c r="A1061" s="514"/>
      <c r="B1061" s="128" t="s">
        <v>2541</v>
      </c>
      <c r="C1061" s="106" t="s">
        <v>103</v>
      </c>
      <c r="D1061" s="129" t="s">
        <v>764</v>
      </c>
      <c r="E1061" s="80">
        <v>50</v>
      </c>
      <c r="F1061" s="410">
        <v>1276</v>
      </c>
      <c r="G1061" s="132" t="s">
        <v>668</v>
      </c>
      <c r="H1061" s="409">
        <f t="shared" si="16"/>
        <v>1276</v>
      </c>
    </row>
    <row r="1062" spans="1:8" x14ac:dyDescent="0.2">
      <c r="A1062" s="514"/>
      <c r="B1062" s="128" t="s">
        <v>2534</v>
      </c>
      <c r="C1062" s="106" t="s">
        <v>103</v>
      </c>
      <c r="D1062" s="129" t="s">
        <v>766</v>
      </c>
      <c r="E1062" s="80">
        <v>8</v>
      </c>
      <c r="F1062" s="410">
        <v>8</v>
      </c>
      <c r="G1062" s="132" t="s">
        <v>668</v>
      </c>
      <c r="H1062" s="409">
        <f t="shared" si="16"/>
        <v>8</v>
      </c>
    </row>
    <row r="1063" spans="1:8" x14ac:dyDescent="0.2">
      <c r="A1063" s="514"/>
      <c r="B1063" s="128" t="s">
        <v>2521</v>
      </c>
      <c r="C1063" s="106" t="s">
        <v>103</v>
      </c>
      <c r="D1063" s="129" t="s">
        <v>768</v>
      </c>
      <c r="E1063" s="80">
        <v>12</v>
      </c>
      <c r="F1063" s="410">
        <v>15</v>
      </c>
      <c r="G1063" s="132" t="s">
        <v>668</v>
      </c>
      <c r="H1063" s="409">
        <f t="shared" si="16"/>
        <v>15</v>
      </c>
    </row>
    <row r="1064" spans="1:8" x14ac:dyDescent="0.2">
      <c r="A1064" s="514"/>
      <c r="B1064" s="128" t="s">
        <v>2522</v>
      </c>
      <c r="C1064" s="106" t="s">
        <v>103</v>
      </c>
      <c r="D1064" s="129" t="s">
        <v>770</v>
      </c>
      <c r="E1064" s="80">
        <v>30</v>
      </c>
      <c r="F1064" s="410">
        <v>78</v>
      </c>
      <c r="G1064" s="133">
        <v>1</v>
      </c>
      <c r="H1064" s="409">
        <f t="shared" si="16"/>
        <v>79</v>
      </c>
    </row>
    <row r="1065" spans="1:8" x14ac:dyDescent="0.2">
      <c r="A1065" s="514"/>
      <c r="B1065" s="128" t="s">
        <v>2542</v>
      </c>
      <c r="C1065" s="106" t="s">
        <v>103</v>
      </c>
      <c r="D1065" s="129" t="s">
        <v>772</v>
      </c>
      <c r="E1065" s="80">
        <v>4</v>
      </c>
      <c r="F1065" s="410">
        <v>4</v>
      </c>
      <c r="G1065" s="132" t="s">
        <v>668</v>
      </c>
      <c r="H1065" s="409">
        <f t="shared" si="16"/>
        <v>4</v>
      </c>
    </row>
    <row r="1066" spans="1:8" x14ac:dyDescent="0.2">
      <c r="A1066" s="514"/>
      <c r="B1066" s="128" t="s">
        <v>2523</v>
      </c>
      <c r="C1066" s="106" t="s">
        <v>103</v>
      </c>
      <c r="D1066" s="129" t="s">
        <v>774</v>
      </c>
      <c r="E1066" s="80">
        <v>26</v>
      </c>
      <c r="F1066" s="410">
        <v>49</v>
      </c>
      <c r="G1066" s="132" t="s">
        <v>668</v>
      </c>
      <c r="H1066" s="409">
        <f t="shared" si="16"/>
        <v>49</v>
      </c>
    </row>
    <row r="1067" spans="1:8" x14ac:dyDescent="0.2">
      <c r="A1067" s="514"/>
      <c r="B1067" s="128" t="s">
        <v>2543</v>
      </c>
      <c r="C1067" s="106" t="s">
        <v>103</v>
      </c>
      <c r="D1067" s="129" t="s">
        <v>776</v>
      </c>
      <c r="E1067" s="80">
        <v>31</v>
      </c>
      <c r="F1067" s="410">
        <v>594</v>
      </c>
      <c r="G1067" s="133">
        <v>7</v>
      </c>
      <c r="H1067" s="409">
        <f t="shared" si="16"/>
        <v>601</v>
      </c>
    </row>
    <row r="1068" spans="1:8" x14ac:dyDescent="0.2">
      <c r="A1068" s="514"/>
      <c r="B1068" s="128" t="s">
        <v>2544</v>
      </c>
      <c r="C1068" s="106" t="s">
        <v>103</v>
      </c>
      <c r="D1068" s="129" t="s">
        <v>778</v>
      </c>
      <c r="E1068" s="80">
        <v>30</v>
      </c>
      <c r="F1068" s="410">
        <v>87</v>
      </c>
      <c r="G1068" s="133">
        <v>8</v>
      </c>
      <c r="H1068" s="409">
        <f t="shared" si="16"/>
        <v>95</v>
      </c>
    </row>
    <row r="1069" spans="1:8" x14ac:dyDescent="0.2">
      <c r="A1069" s="514"/>
      <c r="B1069" s="128" t="s">
        <v>2524</v>
      </c>
      <c r="C1069" s="106" t="s">
        <v>103</v>
      </c>
      <c r="D1069" s="129" t="s">
        <v>780</v>
      </c>
      <c r="E1069" s="80">
        <v>7</v>
      </c>
      <c r="F1069" s="410">
        <v>9</v>
      </c>
      <c r="G1069" s="133">
        <v>1</v>
      </c>
      <c r="H1069" s="409">
        <f t="shared" si="16"/>
        <v>10</v>
      </c>
    </row>
    <row r="1070" spans="1:8" x14ac:dyDescent="0.2">
      <c r="A1070" s="514" t="s">
        <v>634</v>
      </c>
      <c r="B1070" s="128" t="s">
        <v>2545</v>
      </c>
      <c r="C1070" s="105" t="s">
        <v>81</v>
      </c>
      <c r="D1070" s="129" t="s">
        <v>951</v>
      </c>
      <c r="E1070" s="80">
        <v>8</v>
      </c>
      <c r="F1070" s="410">
        <v>12</v>
      </c>
      <c r="G1070" s="133">
        <v>1</v>
      </c>
      <c r="H1070" s="409">
        <f t="shared" si="16"/>
        <v>13</v>
      </c>
    </row>
    <row r="1071" spans="1:8" x14ac:dyDescent="0.2">
      <c r="A1071" s="514"/>
      <c r="B1071" s="128" t="s">
        <v>2546</v>
      </c>
      <c r="C1071" s="105" t="s">
        <v>81</v>
      </c>
      <c r="D1071" s="129" t="s">
        <v>953</v>
      </c>
      <c r="E1071" s="80">
        <v>2</v>
      </c>
      <c r="F1071" s="410">
        <v>3</v>
      </c>
      <c r="G1071" s="132" t="s">
        <v>668</v>
      </c>
      <c r="H1071" s="409">
        <f t="shared" si="16"/>
        <v>3</v>
      </c>
    </row>
    <row r="1072" spans="1:8" x14ac:dyDescent="0.2">
      <c r="A1072" s="514"/>
      <c r="B1072" s="128" t="s">
        <v>2547</v>
      </c>
      <c r="C1072" s="105" t="s">
        <v>81</v>
      </c>
      <c r="D1072" s="129" t="s">
        <v>955</v>
      </c>
      <c r="E1072" s="80">
        <v>1</v>
      </c>
      <c r="F1072" s="410">
        <v>3</v>
      </c>
      <c r="G1072" s="132" t="s">
        <v>668</v>
      </c>
      <c r="H1072" s="409">
        <f t="shared" si="16"/>
        <v>3</v>
      </c>
    </row>
    <row r="1073" spans="1:8" x14ac:dyDescent="0.2">
      <c r="A1073" s="514"/>
      <c r="B1073" s="128" t="s">
        <v>2548</v>
      </c>
      <c r="C1073" s="105" t="s">
        <v>81</v>
      </c>
      <c r="D1073" s="129" t="s">
        <v>957</v>
      </c>
      <c r="E1073" s="80">
        <v>2</v>
      </c>
      <c r="F1073" s="410">
        <v>3</v>
      </c>
      <c r="G1073" s="132" t="s">
        <v>668</v>
      </c>
      <c r="H1073" s="409">
        <f t="shared" si="16"/>
        <v>3</v>
      </c>
    </row>
    <row r="1074" spans="1:8" x14ac:dyDescent="0.2">
      <c r="A1074" s="514"/>
      <c r="B1074" s="128" t="s">
        <v>2549</v>
      </c>
      <c r="C1074" s="105" t="s">
        <v>81</v>
      </c>
      <c r="D1074" s="129" t="s">
        <v>959</v>
      </c>
      <c r="E1074" s="80">
        <v>2</v>
      </c>
      <c r="F1074" s="410">
        <v>3</v>
      </c>
      <c r="G1074" s="132" t="s">
        <v>668</v>
      </c>
      <c r="H1074" s="409">
        <f t="shared" si="16"/>
        <v>3</v>
      </c>
    </row>
    <row r="1075" spans="1:8" x14ac:dyDescent="0.2">
      <c r="A1075" s="514"/>
      <c r="B1075" s="128" t="s">
        <v>2550</v>
      </c>
      <c r="C1075" s="105" t="s">
        <v>81</v>
      </c>
      <c r="D1075" s="129" t="s">
        <v>961</v>
      </c>
      <c r="E1075" s="80">
        <v>7</v>
      </c>
      <c r="F1075" s="410">
        <v>12</v>
      </c>
      <c r="G1075" s="132" t="s">
        <v>668</v>
      </c>
      <c r="H1075" s="409">
        <f t="shared" si="16"/>
        <v>12</v>
      </c>
    </row>
    <row r="1076" spans="1:8" x14ac:dyDescent="0.2">
      <c r="A1076" s="514"/>
      <c r="B1076" s="128" t="s">
        <v>2551</v>
      </c>
      <c r="C1076" s="105" t="s">
        <v>81</v>
      </c>
      <c r="D1076" s="129" t="s">
        <v>963</v>
      </c>
      <c r="E1076" s="80">
        <v>1</v>
      </c>
      <c r="F1076" s="410">
        <v>1</v>
      </c>
      <c r="G1076" s="132" t="s">
        <v>668</v>
      </c>
      <c r="H1076" s="409">
        <f t="shared" si="16"/>
        <v>1</v>
      </c>
    </row>
    <row r="1077" spans="1:8" x14ac:dyDescent="0.2">
      <c r="A1077" s="514"/>
      <c r="B1077" s="128" t="s">
        <v>2552</v>
      </c>
      <c r="C1077" s="105" t="s">
        <v>81</v>
      </c>
      <c r="D1077" s="129" t="s">
        <v>967</v>
      </c>
      <c r="E1077" s="80">
        <v>4</v>
      </c>
      <c r="F1077" s="410">
        <v>34</v>
      </c>
      <c r="G1077" s="132" t="s">
        <v>668</v>
      </c>
      <c r="H1077" s="409">
        <f t="shared" si="16"/>
        <v>34</v>
      </c>
    </row>
    <row r="1078" spans="1:8" x14ac:dyDescent="0.2">
      <c r="A1078" s="514"/>
      <c r="B1078" s="128" t="s">
        <v>2553</v>
      </c>
      <c r="C1078" s="105" t="s">
        <v>81</v>
      </c>
      <c r="D1078" s="129" t="s">
        <v>969</v>
      </c>
      <c r="E1078" s="80">
        <v>3</v>
      </c>
      <c r="F1078" s="410">
        <v>11</v>
      </c>
      <c r="G1078" s="133">
        <v>1</v>
      </c>
      <c r="H1078" s="409">
        <f t="shared" si="16"/>
        <v>12</v>
      </c>
    </row>
    <row r="1079" spans="1:8" x14ac:dyDescent="0.2">
      <c r="A1079" s="514"/>
      <c r="B1079" s="128" t="s">
        <v>2554</v>
      </c>
      <c r="C1079" s="105" t="s">
        <v>81</v>
      </c>
      <c r="D1079" s="129" t="s">
        <v>971</v>
      </c>
      <c r="E1079" s="80">
        <v>7</v>
      </c>
      <c r="F1079" s="410">
        <v>11</v>
      </c>
      <c r="G1079" s="133">
        <v>3</v>
      </c>
      <c r="H1079" s="409">
        <f t="shared" si="16"/>
        <v>14</v>
      </c>
    </row>
    <row r="1080" spans="1:8" x14ac:dyDescent="0.2">
      <c r="A1080" s="514"/>
      <c r="B1080" s="128" t="s">
        <v>2555</v>
      </c>
      <c r="C1080" s="105" t="s">
        <v>81</v>
      </c>
      <c r="D1080" s="129" t="s">
        <v>975</v>
      </c>
      <c r="E1080" s="80">
        <v>2</v>
      </c>
      <c r="F1080" s="410">
        <v>3</v>
      </c>
      <c r="G1080" s="133">
        <v>1</v>
      </c>
      <c r="H1080" s="409">
        <f t="shared" si="16"/>
        <v>4</v>
      </c>
    </row>
    <row r="1081" spans="1:8" x14ac:dyDescent="0.2">
      <c r="A1081" s="514"/>
      <c r="B1081" s="128" t="s">
        <v>2556</v>
      </c>
      <c r="C1081" s="105" t="s">
        <v>81</v>
      </c>
      <c r="D1081" s="129" t="s">
        <v>979</v>
      </c>
      <c r="E1081" s="80">
        <v>7</v>
      </c>
      <c r="F1081" s="410">
        <v>23</v>
      </c>
      <c r="G1081" s="132" t="s">
        <v>668</v>
      </c>
      <c r="H1081" s="409">
        <f t="shared" si="16"/>
        <v>23</v>
      </c>
    </row>
    <row r="1082" spans="1:8" x14ac:dyDescent="0.2">
      <c r="A1082" s="514"/>
      <c r="B1082" s="128" t="s">
        <v>2557</v>
      </c>
      <c r="C1082" s="105" t="s">
        <v>81</v>
      </c>
      <c r="D1082" s="129" t="s">
        <v>991</v>
      </c>
      <c r="E1082" s="80">
        <v>3</v>
      </c>
      <c r="F1082" s="410">
        <v>3</v>
      </c>
      <c r="G1082" s="133">
        <v>11</v>
      </c>
      <c r="H1082" s="409">
        <f t="shared" si="16"/>
        <v>14</v>
      </c>
    </row>
    <row r="1083" spans="1:8" x14ac:dyDescent="0.2">
      <c r="A1083" s="514"/>
      <c r="B1083" s="128" t="s">
        <v>2558</v>
      </c>
      <c r="C1083" s="105" t="s">
        <v>81</v>
      </c>
      <c r="D1083" s="129" t="s">
        <v>999</v>
      </c>
      <c r="E1083" s="80">
        <v>1</v>
      </c>
      <c r="F1083" s="410">
        <v>1</v>
      </c>
      <c r="G1083" s="133">
        <v>5</v>
      </c>
      <c r="H1083" s="409">
        <f t="shared" si="16"/>
        <v>6</v>
      </c>
    </row>
    <row r="1084" spans="1:8" x14ac:dyDescent="0.2">
      <c r="A1084" s="514"/>
      <c r="B1084" s="128" t="s">
        <v>2559</v>
      </c>
      <c r="C1084" s="105" t="s">
        <v>81</v>
      </c>
      <c r="D1084" s="129" t="s">
        <v>1001</v>
      </c>
      <c r="E1084" s="80">
        <v>2</v>
      </c>
      <c r="F1084" s="410">
        <v>3</v>
      </c>
      <c r="G1084" s="133">
        <v>4</v>
      </c>
      <c r="H1084" s="409">
        <f t="shared" si="16"/>
        <v>7</v>
      </c>
    </row>
    <row r="1085" spans="1:8" x14ac:dyDescent="0.2">
      <c r="A1085" s="514"/>
      <c r="B1085" s="128" t="s">
        <v>2560</v>
      </c>
      <c r="C1085" s="105" t="s">
        <v>81</v>
      </c>
      <c r="D1085" s="129" t="s">
        <v>1013</v>
      </c>
      <c r="E1085" s="80">
        <v>11</v>
      </c>
      <c r="F1085" s="410">
        <v>80</v>
      </c>
      <c r="G1085" s="133">
        <v>336</v>
      </c>
      <c r="H1085" s="409">
        <f t="shared" si="16"/>
        <v>416</v>
      </c>
    </row>
    <row r="1086" spans="1:8" x14ac:dyDescent="0.2">
      <c r="A1086" s="514"/>
      <c r="B1086" s="128" t="s">
        <v>2561</v>
      </c>
      <c r="C1086" s="105" t="s">
        <v>81</v>
      </c>
      <c r="D1086" s="129" t="s">
        <v>1019</v>
      </c>
      <c r="E1086" s="80">
        <v>1</v>
      </c>
      <c r="F1086" s="410">
        <v>1</v>
      </c>
      <c r="G1086" s="133">
        <v>1520</v>
      </c>
      <c r="H1086" s="409">
        <f t="shared" si="16"/>
        <v>1521</v>
      </c>
    </row>
    <row r="1087" spans="1:8" x14ac:dyDescent="0.2">
      <c r="A1087" s="514"/>
      <c r="B1087" s="128" t="s">
        <v>2562</v>
      </c>
      <c r="C1087" s="105" t="s">
        <v>81</v>
      </c>
      <c r="D1087" s="129" t="s">
        <v>1021</v>
      </c>
      <c r="E1087" s="80">
        <v>3</v>
      </c>
      <c r="F1087" s="410">
        <v>9</v>
      </c>
      <c r="G1087" s="133">
        <v>70</v>
      </c>
      <c r="H1087" s="409">
        <f t="shared" si="16"/>
        <v>79</v>
      </c>
    </row>
    <row r="1088" spans="1:8" x14ac:dyDescent="0.2">
      <c r="A1088" s="514"/>
      <c r="B1088" s="128" t="s">
        <v>2563</v>
      </c>
      <c r="C1088" s="105" t="s">
        <v>81</v>
      </c>
      <c r="D1088" s="129" t="s">
        <v>1023</v>
      </c>
      <c r="E1088" s="80">
        <v>13</v>
      </c>
      <c r="F1088" s="410">
        <v>76</v>
      </c>
      <c r="G1088" s="133">
        <v>23</v>
      </c>
      <c r="H1088" s="409">
        <f t="shared" si="16"/>
        <v>99</v>
      </c>
    </row>
    <row r="1089" spans="1:8" x14ac:dyDescent="0.2">
      <c r="A1089" s="514"/>
      <c r="B1089" s="128" t="s">
        <v>2564</v>
      </c>
      <c r="C1089" s="105" t="s">
        <v>81</v>
      </c>
      <c r="D1089" s="129" t="s">
        <v>1025</v>
      </c>
      <c r="E1089" s="80">
        <v>2</v>
      </c>
      <c r="F1089" s="410">
        <v>2</v>
      </c>
      <c r="G1089" s="133">
        <v>9</v>
      </c>
      <c r="H1089" s="409">
        <f t="shared" si="16"/>
        <v>11</v>
      </c>
    </row>
    <row r="1090" spans="1:8" x14ac:dyDescent="0.2">
      <c r="A1090" s="514"/>
      <c r="B1090" s="128" t="s">
        <v>2565</v>
      </c>
      <c r="C1090" s="105" t="s">
        <v>81</v>
      </c>
      <c r="D1090" s="129" t="s">
        <v>1029</v>
      </c>
      <c r="E1090" s="80">
        <v>1</v>
      </c>
      <c r="F1090" s="410">
        <v>1</v>
      </c>
      <c r="G1090" s="133">
        <v>3</v>
      </c>
      <c r="H1090" s="409">
        <f t="shared" si="16"/>
        <v>4</v>
      </c>
    </row>
    <row r="1091" spans="1:8" x14ac:dyDescent="0.2">
      <c r="A1091" s="514"/>
      <c r="B1091" s="128" t="s">
        <v>2566</v>
      </c>
      <c r="C1091" s="105" t="s">
        <v>81</v>
      </c>
      <c r="D1091" s="129" t="s">
        <v>1031</v>
      </c>
      <c r="E1091" s="80">
        <v>2</v>
      </c>
      <c r="F1091" s="410">
        <v>2</v>
      </c>
      <c r="G1091" s="133">
        <v>27</v>
      </c>
      <c r="H1091" s="409">
        <f t="shared" ref="H1091:H1154" si="17">SUM(F1091,G1091)</f>
        <v>29</v>
      </c>
    </row>
    <row r="1092" spans="1:8" x14ac:dyDescent="0.2">
      <c r="A1092" s="514"/>
      <c r="B1092" s="128" t="s">
        <v>2567</v>
      </c>
      <c r="C1092" s="105" t="s">
        <v>81</v>
      </c>
      <c r="D1092" s="129" t="s">
        <v>1033</v>
      </c>
      <c r="E1092" s="80">
        <v>2</v>
      </c>
      <c r="F1092" s="410">
        <v>3</v>
      </c>
      <c r="G1092" s="132" t="s">
        <v>668</v>
      </c>
      <c r="H1092" s="409">
        <f t="shared" si="17"/>
        <v>3</v>
      </c>
    </row>
    <row r="1093" spans="1:8" x14ac:dyDescent="0.2">
      <c r="A1093" s="514"/>
      <c r="B1093" s="128" t="s">
        <v>2568</v>
      </c>
      <c r="C1093" s="105" t="s">
        <v>81</v>
      </c>
      <c r="D1093" s="129" t="s">
        <v>2569</v>
      </c>
      <c r="E1093" s="80">
        <v>4</v>
      </c>
      <c r="F1093" s="410">
        <v>12</v>
      </c>
      <c r="G1093" s="132" t="s">
        <v>668</v>
      </c>
      <c r="H1093" s="409">
        <f t="shared" si="17"/>
        <v>12</v>
      </c>
    </row>
    <row r="1094" spans="1:8" x14ac:dyDescent="0.2">
      <c r="A1094" s="514"/>
      <c r="B1094" s="128" t="s">
        <v>2570</v>
      </c>
      <c r="C1094" s="109" t="s">
        <v>184</v>
      </c>
      <c r="D1094" s="129" t="s">
        <v>983</v>
      </c>
      <c r="E1094" s="80">
        <v>6</v>
      </c>
      <c r="F1094" s="410">
        <v>28</v>
      </c>
      <c r="G1094" s="132" t="s">
        <v>668</v>
      </c>
      <c r="H1094" s="409">
        <f t="shared" si="17"/>
        <v>28</v>
      </c>
    </row>
    <row r="1095" spans="1:8" x14ac:dyDescent="0.2">
      <c r="A1095" s="514"/>
      <c r="B1095" s="128" t="s">
        <v>2571</v>
      </c>
      <c r="C1095" s="109" t="s">
        <v>184</v>
      </c>
      <c r="D1095" s="129" t="s">
        <v>2572</v>
      </c>
      <c r="E1095" s="80">
        <v>1</v>
      </c>
      <c r="F1095" s="410">
        <v>1</v>
      </c>
      <c r="G1095" s="132" t="s">
        <v>668</v>
      </c>
      <c r="H1095" s="409">
        <f t="shared" si="17"/>
        <v>1</v>
      </c>
    </row>
    <row r="1096" spans="1:8" x14ac:dyDescent="0.2">
      <c r="A1096" s="514"/>
      <c r="B1096" s="128" t="s">
        <v>2573</v>
      </c>
      <c r="C1096" s="109" t="s">
        <v>184</v>
      </c>
      <c r="D1096" s="129" t="s">
        <v>987</v>
      </c>
      <c r="E1096" s="80">
        <v>2</v>
      </c>
      <c r="F1096" s="410">
        <v>2</v>
      </c>
      <c r="G1096" s="132" t="s">
        <v>668</v>
      </c>
      <c r="H1096" s="409">
        <f t="shared" si="17"/>
        <v>2</v>
      </c>
    </row>
    <row r="1097" spans="1:8" x14ac:dyDescent="0.2">
      <c r="A1097" s="514"/>
      <c r="B1097" s="128" t="s">
        <v>2574</v>
      </c>
      <c r="C1097" s="109" t="s">
        <v>184</v>
      </c>
      <c r="D1097" s="129" t="s">
        <v>989</v>
      </c>
      <c r="E1097" s="80">
        <v>17</v>
      </c>
      <c r="F1097" s="410">
        <v>220</v>
      </c>
      <c r="G1097" s="132" t="s">
        <v>668</v>
      </c>
      <c r="H1097" s="409">
        <f t="shared" si="17"/>
        <v>220</v>
      </c>
    </row>
    <row r="1098" spans="1:8" x14ac:dyDescent="0.2">
      <c r="A1098" s="514"/>
      <c r="B1098" s="128" t="s">
        <v>2557</v>
      </c>
      <c r="C1098" s="109" t="s">
        <v>184</v>
      </c>
      <c r="D1098" s="129" t="s">
        <v>991</v>
      </c>
      <c r="E1098" s="80">
        <v>12</v>
      </c>
      <c r="F1098" s="410">
        <v>64</v>
      </c>
      <c r="G1098" s="133">
        <v>11</v>
      </c>
      <c r="H1098" s="409">
        <f t="shared" si="17"/>
        <v>75</v>
      </c>
    </row>
    <row r="1099" spans="1:8" x14ac:dyDescent="0.2">
      <c r="A1099" s="514"/>
      <c r="B1099" s="128" t="s">
        <v>2575</v>
      </c>
      <c r="C1099" s="109" t="s">
        <v>184</v>
      </c>
      <c r="D1099" s="129" t="s">
        <v>993</v>
      </c>
      <c r="E1099" s="80">
        <v>7</v>
      </c>
      <c r="F1099" s="410">
        <v>23</v>
      </c>
      <c r="G1099" s="133">
        <v>1</v>
      </c>
      <c r="H1099" s="409">
        <f t="shared" si="17"/>
        <v>24</v>
      </c>
    </row>
    <row r="1100" spans="1:8" x14ac:dyDescent="0.2">
      <c r="A1100" s="514"/>
      <c r="B1100" s="128" t="s">
        <v>2576</v>
      </c>
      <c r="C1100" s="109" t="s">
        <v>184</v>
      </c>
      <c r="D1100" s="129" t="s">
        <v>995</v>
      </c>
      <c r="E1100" s="80">
        <v>9</v>
      </c>
      <c r="F1100" s="410">
        <v>14</v>
      </c>
      <c r="G1100" s="132" t="s">
        <v>668</v>
      </c>
      <c r="H1100" s="409">
        <f t="shared" si="17"/>
        <v>14</v>
      </c>
    </row>
    <row r="1101" spans="1:8" x14ac:dyDescent="0.2">
      <c r="A1101" s="514"/>
      <c r="B1101" s="128" t="s">
        <v>2577</v>
      </c>
      <c r="C1101" s="109" t="s">
        <v>184</v>
      </c>
      <c r="D1101" s="129" t="s">
        <v>997</v>
      </c>
      <c r="E1101" s="80">
        <v>2</v>
      </c>
      <c r="F1101" s="410">
        <v>4</v>
      </c>
      <c r="G1101" s="132" t="s">
        <v>668</v>
      </c>
      <c r="H1101" s="409">
        <f t="shared" si="17"/>
        <v>4</v>
      </c>
    </row>
    <row r="1102" spans="1:8" x14ac:dyDescent="0.2">
      <c r="A1102" s="514"/>
      <c r="B1102" s="128" t="s">
        <v>2558</v>
      </c>
      <c r="C1102" s="109" t="s">
        <v>184</v>
      </c>
      <c r="D1102" s="129" t="s">
        <v>999</v>
      </c>
      <c r="E1102" s="80">
        <v>10</v>
      </c>
      <c r="F1102" s="410">
        <v>43</v>
      </c>
      <c r="G1102" s="133">
        <v>5</v>
      </c>
      <c r="H1102" s="409">
        <f t="shared" si="17"/>
        <v>48</v>
      </c>
    </row>
    <row r="1103" spans="1:8" x14ac:dyDescent="0.2">
      <c r="A1103" s="514"/>
      <c r="B1103" s="128" t="s">
        <v>2559</v>
      </c>
      <c r="C1103" s="109" t="s">
        <v>184</v>
      </c>
      <c r="D1103" s="129" t="s">
        <v>1001</v>
      </c>
      <c r="E1103" s="80">
        <v>15</v>
      </c>
      <c r="F1103" s="410">
        <v>52</v>
      </c>
      <c r="G1103" s="133">
        <v>4</v>
      </c>
      <c r="H1103" s="409">
        <f t="shared" si="17"/>
        <v>56</v>
      </c>
    </row>
    <row r="1104" spans="1:8" x14ac:dyDescent="0.2">
      <c r="A1104" s="514"/>
      <c r="B1104" s="128" t="s">
        <v>2578</v>
      </c>
      <c r="C1104" s="109" t="s">
        <v>184</v>
      </c>
      <c r="D1104" s="129" t="s">
        <v>1003</v>
      </c>
      <c r="E1104" s="80">
        <v>7</v>
      </c>
      <c r="F1104" s="410">
        <v>52</v>
      </c>
      <c r="G1104" s="133">
        <v>3</v>
      </c>
      <c r="H1104" s="409">
        <f t="shared" si="17"/>
        <v>55</v>
      </c>
    </row>
    <row r="1105" spans="1:8" x14ac:dyDescent="0.2">
      <c r="A1105" s="514"/>
      <c r="B1105" s="128" t="s">
        <v>2560</v>
      </c>
      <c r="C1105" s="109" t="s">
        <v>184</v>
      </c>
      <c r="D1105" s="129" t="s">
        <v>1013</v>
      </c>
      <c r="E1105" s="80">
        <v>29</v>
      </c>
      <c r="F1105" s="410">
        <v>349</v>
      </c>
      <c r="G1105" s="133">
        <v>336</v>
      </c>
      <c r="H1105" s="409">
        <f t="shared" si="17"/>
        <v>685</v>
      </c>
    </row>
    <row r="1106" spans="1:8" x14ac:dyDescent="0.2">
      <c r="A1106" s="514"/>
      <c r="B1106" s="128" t="s">
        <v>2579</v>
      </c>
      <c r="C1106" s="109" t="s">
        <v>184</v>
      </c>
      <c r="D1106" s="129" t="s">
        <v>1007</v>
      </c>
      <c r="E1106" s="80">
        <v>10</v>
      </c>
      <c r="F1106" s="410">
        <v>52</v>
      </c>
      <c r="G1106" s="133">
        <v>2</v>
      </c>
      <c r="H1106" s="409">
        <f t="shared" si="17"/>
        <v>54</v>
      </c>
    </row>
    <row r="1107" spans="1:8" x14ac:dyDescent="0.2">
      <c r="A1107" s="514"/>
      <c r="B1107" s="128" t="s">
        <v>2580</v>
      </c>
      <c r="C1107" s="106" t="s">
        <v>103</v>
      </c>
      <c r="D1107" s="129" t="s">
        <v>1005</v>
      </c>
      <c r="E1107" s="80">
        <v>34</v>
      </c>
      <c r="F1107" s="410">
        <v>132</v>
      </c>
      <c r="G1107" s="133">
        <v>2</v>
      </c>
      <c r="H1107" s="409">
        <f t="shared" si="17"/>
        <v>134</v>
      </c>
    </row>
    <row r="1108" spans="1:8" x14ac:dyDescent="0.2">
      <c r="A1108" s="514"/>
      <c r="B1108" s="128" t="s">
        <v>2581</v>
      </c>
      <c r="C1108" s="106" t="s">
        <v>103</v>
      </c>
      <c r="D1108" s="129" t="s">
        <v>2582</v>
      </c>
      <c r="E1108" s="80">
        <v>4</v>
      </c>
      <c r="F1108" s="410">
        <v>5</v>
      </c>
      <c r="G1108" s="132" t="s">
        <v>668</v>
      </c>
      <c r="H1108" s="409">
        <f t="shared" si="17"/>
        <v>5</v>
      </c>
    </row>
    <row r="1109" spans="1:8" x14ac:dyDescent="0.2">
      <c r="A1109" s="514"/>
      <c r="B1109" s="128" t="s">
        <v>2568</v>
      </c>
      <c r="C1109" s="106" t="s">
        <v>103</v>
      </c>
      <c r="D1109" s="129" t="s">
        <v>2569</v>
      </c>
      <c r="E1109" s="80">
        <v>6</v>
      </c>
      <c r="F1109" s="410">
        <v>14</v>
      </c>
      <c r="G1109" s="132" t="s">
        <v>668</v>
      </c>
      <c r="H1109" s="409">
        <f t="shared" si="17"/>
        <v>14</v>
      </c>
    </row>
    <row r="1110" spans="1:8" x14ac:dyDescent="0.2">
      <c r="A1110" s="514"/>
      <c r="B1110" s="128" t="s">
        <v>2561</v>
      </c>
      <c r="C1110" s="107" t="s">
        <v>131</v>
      </c>
      <c r="D1110" s="129" t="s">
        <v>1019</v>
      </c>
      <c r="E1110" s="80">
        <v>46</v>
      </c>
      <c r="F1110" s="410">
        <v>11115</v>
      </c>
      <c r="G1110" s="133">
        <v>1520</v>
      </c>
      <c r="H1110" s="409">
        <f t="shared" si="17"/>
        <v>12635</v>
      </c>
    </row>
    <row r="1111" spans="1:8" x14ac:dyDescent="0.2">
      <c r="A1111" s="514"/>
      <c r="B1111" s="128" t="s">
        <v>2562</v>
      </c>
      <c r="C1111" s="107" t="s">
        <v>131</v>
      </c>
      <c r="D1111" s="129" t="s">
        <v>1021</v>
      </c>
      <c r="E1111" s="80">
        <v>36</v>
      </c>
      <c r="F1111" s="410">
        <v>749</v>
      </c>
      <c r="G1111" s="133">
        <v>70</v>
      </c>
      <c r="H1111" s="409">
        <f t="shared" si="17"/>
        <v>819</v>
      </c>
    </row>
    <row r="1112" spans="1:8" x14ac:dyDescent="0.2">
      <c r="A1112" s="514"/>
      <c r="B1112" s="128" t="s">
        <v>2563</v>
      </c>
      <c r="C1112" s="107" t="s">
        <v>131</v>
      </c>
      <c r="D1112" s="129" t="s">
        <v>1023</v>
      </c>
      <c r="E1112" s="80">
        <v>29</v>
      </c>
      <c r="F1112" s="410">
        <v>223</v>
      </c>
      <c r="G1112" s="133">
        <v>23</v>
      </c>
      <c r="H1112" s="409">
        <f t="shared" si="17"/>
        <v>246</v>
      </c>
    </row>
    <row r="1113" spans="1:8" x14ac:dyDescent="0.2">
      <c r="A1113" s="514"/>
      <c r="B1113" s="128" t="s">
        <v>2564</v>
      </c>
      <c r="C1113" s="107" t="s">
        <v>131</v>
      </c>
      <c r="D1113" s="129" t="s">
        <v>1025</v>
      </c>
      <c r="E1113" s="80">
        <v>18</v>
      </c>
      <c r="F1113" s="410">
        <v>70</v>
      </c>
      <c r="G1113" s="133">
        <v>9</v>
      </c>
      <c r="H1113" s="409">
        <f t="shared" si="17"/>
        <v>79</v>
      </c>
    </row>
    <row r="1114" spans="1:8" x14ac:dyDescent="0.2">
      <c r="A1114" s="514"/>
      <c r="B1114" s="128" t="s">
        <v>2565</v>
      </c>
      <c r="C1114" s="107" t="s">
        <v>131</v>
      </c>
      <c r="D1114" s="129" t="s">
        <v>1029</v>
      </c>
      <c r="E1114" s="80">
        <v>23</v>
      </c>
      <c r="F1114" s="410">
        <v>101</v>
      </c>
      <c r="G1114" s="133">
        <v>3</v>
      </c>
      <c r="H1114" s="409">
        <f t="shared" si="17"/>
        <v>104</v>
      </c>
    </row>
    <row r="1115" spans="1:8" x14ac:dyDescent="0.2">
      <c r="A1115" s="514"/>
      <c r="B1115" s="128" t="s">
        <v>2566</v>
      </c>
      <c r="C1115" s="107" t="s">
        <v>131</v>
      </c>
      <c r="D1115" s="129" t="s">
        <v>1031</v>
      </c>
      <c r="E1115" s="80">
        <v>36</v>
      </c>
      <c r="F1115" s="410">
        <v>515</v>
      </c>
      <c r="G1115" s="133">
        <v>27</v>
      </c>
      <c r="H1115" s="409">
        <f t="shared" si="17"/>
        <v>542</v>
      </c>
    </row>
    <row r="1116" spans="1:8" x14ac:dyDescent="0.2">
      <c r="A1116" s="514"/>
      <c r="B1116" s="128" t="s">
        <v>2567</v>
      </c>
      <c r="C1116" s="107" t="s">
        <v>131</v>
      </c>
      <c r="D1116" s="129" t="s">
        <v>1033</v>
      </c>
      <c r="E1116" s="80">
        <v>14</v>
      </c>
      <c r="F1116" s="410">
        <v>54</v>
      </c>
      <c r="G1116" s="132" t="s">
        <v>668</v>
      </c>
      <c r="H1116" s="409">
        <f t="shared" si="17"/>
        <v>54</v>
      </c>
    </row>
    <row r="1117" spans="1:8" x14ac:dyDescent="0.2">
      <c r="A1117" s="514"/>
      <c r="B1117" s="128" t="s">
        <v>2583</v>
      </c>
      <c r="C1117" s="107" t="s">
        <v>131</v>
      </c>
      <c r="D1117" s="129" t="s">
        <v>1035</v>
      </c>
      <c r="E1117" s="80">
        <v>13</v>
      </c>
      <c r="F1117" s="410">
        <v>32</v>
      </c>
      <c r="G1117" s="133">
        <v>3</v>
      </c>
      <c r="H1117" s="409">
        <f t="shared" si="17"/>
        <v>35</v>
      </c>
    </row>
    <row r="1118" spans="1:8" x14ac:dyDescent="0.2">
      <c r="A1118" s="514" t="s">
        <v>635</v>
      </c>
      <c r="B1118" s="128" t="s">
        <v>2584</v>
      </c>
      <c r="C1118" s="105" t="s">
        <v>81</v>
      </c>
      <c r="D1118" s="129" t="s">
        <v>1037</v>
      </c>
      <c r="E1118" s="80">
        <v>9</v>
      </c>
      <c r="F1118" s="410">
        <v>92</v>
      </c>
      <c r="G1118" s="133">
        <v>15</v>
      </c>
      <c r="H1118" s="409">
        <f t="shared" si="17"/>
        <v>107</v>
      </c>
    </row>
    <row r="1119" spans="1:8" x14ac:dyDescent="0.2">
      <c r="A1119" s="514"/>
      <c r="B1119" s="128" t="s">
        <v>2585</v>
      </c>
      <c r="C1119" s="105" t="s">
        <v>81</v>
      </c>
      <c r="D1119" s="129" t="s">
        <v>2586</v>
      </c>
      <c r="E1119" s="80">
        <v>7</v>
      </c>
      <c r="F1119" s="410">
        <v>43</v>
      </c>
      <c r="G1119" s="133">
        <v>32</v>
      </c>
      <c r="H1119" s="409">
        <f t="shared" si="17"/>
        <v>75</v>
      </c>
    </row>
    <row r="1120" spans="1:8" x14ac:dyDescent="0.2">
      <c r="A1120" s="514"/>
      <c r="B1120" s="128" t="s">
        <v>2587</v>
      </c>
      <c r="C1120" s="105" t="s">
        <v>81</v>
      </c>
      <c r="D1120" s="129" t="s">
        <v>2588</v>
      </c>
      <c r="E1120" s="80">
        <v>8</v>
      </c>
      <c r="F1120" s="410">
        <v>161</v>
      </c>
      <c r="G1120" s="133">
        <v>40</v>
      </c>
      <c r="H1120" s="409">
        <f t="shared" si="17"/>
        <v>201</v>
      </c>
    </row>
    <row r="1121" spans="1:8" x14ac:dyDescent="0.2">
      <c r="A1121" s="514"/>
      <c r="B1121" s="128" t="s">
        <v>2589</v>
      </c>
      <c r="C1121" s="109" t="s">
        <v>184</v>
      </c>
      <c r="D1121" s="129" t="s">
        <v>1039</v>
      </c>
      <c r="E1121" s="80">
        <v>12</v>
      </c>
      <c r="F1121" s="410">
        <v>130</v>
      </c>
      <c r="G1121" s="132" t="s">
        <v>668</v>
      </c>
      <c r="H1121" s="409">
        <f t="shared" si="17"/>
        <v>130</v>
      </c>
    </row>
    <row r="1122" spans="1:8" x14ac:dyDescent="0.2">
      <c r="A1122" s="514"/>
      <c r="B1122" s="128" t="s">
        <v>2590</v>
      </c>
      <c r="C1122" s="109" t="s">
        <v>184</v>
      </c>
      <c r="D1122" s="129" t="s">
        <v>1041</v>
      </c>
      <c r="E1122" s="80">
        <v>8</v>
      </c>
      <c r="F1122" s="410">
        <v>13</v>
      </c>
      <c r="G1122" s="133">
        <v>1</v>
      </c>
      <c r="H1122" s="409">
        <f t="shared" si="17"/>
        <v>14</v>
      </c>
    </row>
    <row r="1123" spans="1:8" x14ac:dyDescent="0.2">
      <c r="A1123" s="514"/>
      <c r="B1123" s="128" t="s">
        <v>2591</v>
      </c>
      <c r="C1123" s="109" t="s">
        <v>184</v>
      </c>
      <c r="D1123" s="129" t="s">
        <v>1043</v>
      </c>
      <c r="E1123" s="80">
        <v>24</v>
      </c>
      <c r="F1123" s="410">
        <v>58</v>
      </c>
      <c r="G1123" s="133">
        <v>11</v>
      </c>
      <c r="H1123" s="409">
        <f t="shared" si="17"/>
        <v>69</v>
      </c>
    </row>
    <row r="1124" spans="1:8" x14ac:dyDescent="0.2">
      <c r="A1124" s="514"/>
      <c r="B1124" s="128" t="s">
        <v>2592</v>
      </c>
      <c r="C1124" s="109" t="s">
        <v>184</v>
      </c>
      <c r="D1124" s="129" t="s">
        <v>1045</v>
      </c>
      <c r="E1124" s="80">
        <v>19</v>
      </c>
      <c r="F1124" s="410">
        <v>67</v>
      </c>
      <c r="G1124" s="133">
        <v>111</v>
      </c>
      <c r="H1124" s="409">
        <f t="shared" si="17"/>
        <v>178</v>
      </c>
    </row>
    <row r="1125" spans="1:8" x14ac:dyDescent="0.2">
      <c r="A1125" s="514"/>
      <c r="B1125" s="128" t="s">
        <v>2587</v>
      </c>
      <c r="C1125" s="109" t="s">
        <v>184</v>
      </c>
      <c r="D1125" s="129" t="s">
        <v>2588</v>
      </c>
      <c r="E1125" s="80">
        <v>13</v>
      </c>
      <c r="F1125" s="410">
        <v>793</v>
      </c>
      <c r="G1125" s="133">
        <v>40</v>
      </c>
      <c r="H1125" s="409">
        <f t="shared" si="17"/>
        <v>833</v>
      </c>
    </row>
    <row r="1126" spans="1:8" x14ac:dyDescent="0.2">
      <c r="A1126" s="514" t="s">
        <v>636</v>
      </c>
      <c r="B1126" s="128" t="s">
        <v>2593</v>
      </c>
      <c r="C1126" s="109" t="s">
        <v>184</v>
      </c>
      <c r="D1126" s="129" t="s">
        <v>2594</v>
      </c>
      <c r="E1126" s="80">
        <v>1</v>
      </c>
      <c r="F1126" s="410">
        <v>52</v>
      </c>
      <c r="G1126" s="133">
        <v>4</v>
      </c>
      <c r="H1126" s="409">
        <f t="shared" si="17"/>
        <v>56</v>
      </c>
    </row>
    <row r="1127" spans="1:8" x14ac:dyDescent="0.2">
      <c r="A1127" s="514"/>
      <c r="B1127" s="128" t="s">
        <v>2595</v>
      </c>
      <c r="C1127" s="109" t="s">
        <v>184</v>
      </c>
      <c r="D1127" s="129" t="s">
        <v>2596</v>
      </c>
      <c r="E1127" s="80">
        <v>1</v>
      </c>
      <c r="F1127" s="410">
        <v>6</v>
      </c>
      <c r="G1127" s="132" t="s">
        <v>668</v>
      </c>
      <c r="H1127" s="409">
        <f t="shared" si="17"/>
        <v>6</v>
      </c>
    </row>
    <row r="1128" spans="1:8" x14ac:dyDescent="0.2">
      <c r="A1128" s="514"/>
      <c r="B1128" s="128" t="s">
        <v>2597</v>
      </c>
      <c r="C1128" s="109" t="s">
        <v>184</v>
      </c>
      <c r="D1128" s="129" t="s">
        <v>2598</v>
      </c>
      <c r="E1128" s="80">
        <v>1</v>
      </c>
      <c r="F1128" s="410">
        <v>2</v>
      </c>
      <c r="G1128" s="132" t="s">
        <v>668</v>
      </c>
      <c r="H1128" s="409">
        <f t="shared" si="17"/>
        <v>2</v>
      </c>
    </row>
    <row r="1129" spans="1:8" x14ac:dyDescent="0.2">
      <c r="A1129" s="514"/>
      <c r="B1129" s="128" t="s">
        <v>2599</v>
      </c>
      <c r="C1129" s="109" t="s">
        <v>184</v>
      </c>
      <c r="D1129" s="129" t="s">
        <v>2600</v>
      </c>
      <c r="E1129" s="80">
        <v>1</v>
      </c>
      <c r="F1129" s="410">
        <v>1</v>
      </c>
      <c r="G1129" s="132" t="s">
        <v>668</v>
      </c>
      <c r="H1129" s="409">
        <f t="shared" si="17"/>
        <v>1</v>
      </c>
    </row>
    <row r="1130" spans="1:8" x14ac:dyDescent="0.2">
      <c r="A1130" s="514"/>
      <c r="B1130" s="128" t="s">
        <v>2601</v>
      </c>
      <c r="C1130" s="109" t="s">
        <v>184</v>
      </c>
      <c r="D1130" s="129" t="s">
        <v>1365</v>
      </c>
      <c r="E1130" s="80">
        <v>1</v>
      </c>
      <c r="F1130" s="410">
        <v>1</v>
      </c>
      <c r="G1130" s="132" t="s">
        <v>668</v>
      </c>
      <c r="H1130" s="409">
        <f t="shared" si="17"/>
        <v>1</v>
      </c>
    </row>
    <row r="1131" spans="1:8" x14ac:dyDescent="0.2">
      <c r="A1131" s="514"/>
      <c r="B1131" s="128" t="s">
        <v>2602</v>
      </c>
      <c r="C1131" s="109" t="s">
        <v>184</v>
      </c>
      <c r="D1131" s="129" t="s">
        <v>1367</v>
      </c>
      <c r="E1131" s="80">
        <v>1</v>
      </c>
      <c r="F1131" s="410">
        <v>1</v>
      </c>
      <c r="G1131" s="132" t="s">
        <v>668</v>
      </c>
      <c r="H1131" s="409">
        <f t="shared" si="17"/>
        <v>1</v>
      </c>
    </row>
    <row r="1132" spans="1:8" x14ac:dyDescent="0.2">
      <c r="A1132" s="514"/>
      <c r="B1132" s="128" t="s">
        <v>2603</v>
      </c>
      <c r="C1132" s="109" t="s">
        <v>184</v>
      </c>
      <c r="D1132" s="129" t="s">
        <v>1369</v>
      </c>
      <c r="E1132" s="80">
        <v>1</v>
      </c>
      <c r="F1132" s="410">
        <v>1</v>
      </c>
      <c r="G1132" s="132" t="s">
        <v>668</v>
      </c>
      <c r="H1132" s="409">
        <f t="shared" si="17"/>
        <v>1</v>
      </c>
    </row>
    <row r="1133" spans="1:8" x14ac:dyDescent="0.2">
      <c r="A1133" s="514"/>
      <c r="B1133" s="128" t="s">
        <v>2604</v>
      </c>
      <c r="C1133" s="109" t="s">
        <v>184</v>
      </c>
      <c r="D1133" s="129" t="s">
        <v>1387</v>
      </c>
      <c r="E1133" s="80">
        <v>2</v>
      </c>
      <c r="F1133" s="410">
        <v>2</v>
      </c>
      <c r="G1133" s="132" t="s">
        <v>668</v>
      </c>
      <c r="H1133" s="409">
        <f t="shared" si="17"/>
        <v>2</v>
      </c>
    </row>
    <row r="1134" spans="1:8" x14ac:dyDescent="0.2">
      <c r="A1134" s="514"/>
      <c r="B1134" s="128" t="s">
        <v>2605</v>
      </c>
      <c r="C1134" s="109" t="s">
        <v>184</v>
      </c>
      <c r="D1134" s="129" t="s">
        <v>1389</v>
      </c>
      <c r="E1134" s="80">
        <v>2</v>
      </c>
      <c r="F1134" s="410">
        <v>4</v>
      </c>
      <c r="G1134" s="132" t="s">
        <v>668</v>
      </c>
      <c r="H1134" s="409">
        <f t="shared" si="17"/>
        <v>4</v>
      </c>
    </row>
    <row r="1135" spans="1:8" x14ac:dyDescent="0.2">
      <c r="A1135" s="514" t="s">
        <v>637</v>
      </c>
      <c r="B1135" s="128" t="s">
        <v>2606</v>
      </c>
      <c r="C1135" s="108" t="s">
        <v>158</v>
      </c>
      <c r="D1135" s="129" t="s">
        <v>1397</v>
      </c>
      <c r="E1135" s="80">
        <v>5</v>
      </c>
      <c r="F1135" s="410">
        <v>46</v>
      </c>
      <c r="G1135" s="133">
        <v>4</v>
      </c>
      <c r="H1135" s="409">
        <f t="shared" si="17"/>
        <v>50</v>
      </c>
    </row>
    <row r="1136" spans="1:8" x14ac:dyDescent="0.2">
      <c r="A1136" s="514"/>
      <c r="B1136" s="128" t="s">
        <v>2607</v>
      </c>
      <c r="C1136" s="108" t="s">
        <v>158</v>
      </c>
      <c r="D1136" s="129" t="s">
        <v>1419</v>
      </c>
      <c r="E1136" s="80">
        <v>2</v>
      </c>
      <c r="F1136" s="410">
        <v>13</v>
      </c>
      <c r="G1136" s="133">
        <v>4</v>
      </c>
      <c r="H1136" s="409">
        <f t="shared" si="17"/>
        <v>17</v>
      </c>
    </row>
    <row r="1137" spans="1:8" x14ac:dyDescent="0.2">
      <c r="A1137" s="514"/>
      <c r="B1137" s="128" t="s">
        <v>2608</v>
      </c>
      <c r="C1137" s="105" t="s">
        <v>81</v>
      </c>
      <c r="D1137" s="129" t="s">
        <v>1395</v>
      </c>
      <c r="E1137" s="80">
        <v>2</v>
      </c>
      <c r="F1137" s="410">
        <v>6</v>
      </c>
      <c r="G1137" s="132" t="s">
        <v>668</v>
      </c>
      <c r="H1137" s="409">
        <f t="shared" si="17"/>
        <v>6</v>
      </c>
    </row>
    <row r="1138" spans="1:8" x14ac:dyDescent="0.2">
      <c r="A1138" s="514"/>
      <c r="B1138" s="128" t="s">
        <v>2609</v>
      </c>
      <c r="C1138" s="105" t="s">
        <v>81</v>
      </c>
      <c r="D1138" s="129" t="s">
        <v>1393</v>
      </c>
      <c r="E1138" s="80">
        <v>1</v>
      </c>
      <c r="F1138" s="410">
        <v>1</v>
      </c>
      <c r="G1138" s="132" t="s">
        <v>668</v>
      </c>
      <c r="H1138" s="409">
        <f t="shared" si="17"/>
        <v>1</v>
      </c>
    </row>
    <row r="1139" spans="1:8" x14ac:dyDescent="0.2">
      <c r="A1139" s="514"/>
      <c r="B1139" s="128" t="s">
        <v>2610</v>
      </c>
      <c r="C1139" s="105" t="s">
        <v>81</v>
      </c>
      <c r="D1139" s="129" t="s">
        <v>1405</v>
      </c>
      <c r="E1139" s="80">
        <v>1</v>
      </c>
      <c r="F1139" s="410">
        <v>3</v>
      </c>
      <c r="G1139" s="132" t="s">
        <v>668</v>
      </c>
      <c r="H1139" s="409">
        <f t="shared" si="17"/>
        <v>3</v>
      </c>
    </row>
    <row r="1140" spans="1:8" x14ac:dyDescent="0.2">
      <c r="A1140" s="514"/>
      <c r="B1140" s="128" t="s">
        <v>2611</v>
      </c>
      <c r="C1140" s="105" t="s">
        <v>81</v>
      </c>
      <c r="D1140" s="129" t="s">
        <v>1423</v>
      </c>
      <c r="E1140" s="80">
        <v>2</v>
      </c>
      <c r="F1140" s="410">
        <v>6</v>
      </c>
      <c r="G1140" s="132" t="s">
        <v>668</v>
      </c>
      <c r="H1140" s="409">
        <f t="shared" si="17"/>
        <v>6</v>
      </c>
    </row>
    <row r="1141" spans="1:8" x14ac:dyDescent="0.2">
      <c r="A1141" s="514"/>
      <c r="B1141" s="128" t="s">
        <v>2612</v>
      </c>
      <c r="C1141" s="105" t="s">
        <v>81</v>
      </c>
      <c r="D1141" s="129" t="s">
        <v>1409</v>
      </c>
      <c r="E1141" s="80">
        <v>4</v>
      </c>
      <c r="F1141" s="410">
        <v>6</v>
      </c>
      <c r="G1141" s="132" t="s">
        <v>668</v>
      </c>
      <c r="H1141" s="409">
        <f t="shared" si="17"/>
        <v>6</v>
      </c>
    </row>
    <row r="1142" spans="1:8" x14ac:dyDescent="0.2">
      <c r="A1142" s="514"/>
      <c r="B1142" s="128" t="s">
        <v>2613</v>
      </c>
      <c r="C1142" s="105" t="s">
        <v>81</v>
      </c>
      <c r="D1142" s="129" t="s">
        <v>1411</v>
      </c>
      <c r="E1142" s="80">
        <v>4</v>
      </c>
      <c r="F1142" s="410">
        <v>5</v>
      </c>
      <c r="G1142" s="133">
        <v>2</v>
      </c>
      <c r="H1142" s="409">
        <f t="shared" si="17"/>
        <v>7</v>
      </c>
    </row>
    <row r="1143" spans="1:8" x14ac:dyDescent="0.2">
      <c r="A1143" s="514"/>
      <c r="B1143" s="128" t="s">
        <v>2614</v>
      </c>
      <c r="C1143" s="105" t="s">
        <v>81</v>
      </c>
      <c r="D1143" s="129" t="s">
        <v>1413</v>
      </c>
      <c r="E1143" s="80">
        <v>1</v>
      </c>
      <c r="F1143" s="410">
        <v>1</v>
      </c>
      <c r="G1143" s="132" t="s">
        <v>668</v>
      </c>
      <c r="H1143" s="409">
        <f t="shared" si="17"/>
        <v>1</v>
      </c>
    </row>
    <row r="1144" spans="1:8" x14ac:dyDescent="0.2">
      <c r="A1144" s="514"/>
      <c r="B1144" s="128" t="s">
        <v>2615</v>
      </c>
      <c r="C1144" s="105" t="s">
        <v>81</v>
      </c>
      <c r="D1144" s="129" t="s">
        <v>1415</v>
      </c>
      <c r="E1144" s="80">
        <v>7</v>
      </c>
      <c r="F1144" s="410">
        <v>68</v>
      </c>
      <c r="G1144" s="133">
        <v>7</v>
      </c>
      <c r="H1144" s="409">
        <f t="shared" si="17"/>
        <v>75</v>
      </c>
    </row>
    <row r="1145" spans="1:8" x14ac:dyDescent="0.2">
      <c r="A1145" s="514"/>
      <c r="B1145" s="128" t="s">
        <v>2616</v>
      </c>
      <c r="C1145" s="105" t="s">
        <v>81</v>
      </c>
      <c r="D1145" s="129" t="s">
        <v>1499</v>
      </c>
      <c r="E1145" s="80">
        <v>2</v>
      </c>
      <c r="F1145" s="410">
        <v>3</v>
      </c>
      <c r="G1145" s="133">
        <v>4</v>
      </c>
      <c r="H1145" s="409">
        <f t="shared" si="17"/>
        <v>7</v>
      </c>
    </row>
    <row r="1146" spans="1:8" x14ac:dyDescent="0.2">
      <c r="A1146" s="514"/>
      <c r="B1146" s="128" t="s">
        <v>2617</v>
      </c>
      <c r="C1146" s="109" t="s">
        <v>184</v>
      </c>
      <c r="D1146" s="129" t="s">
        <v>1431</v>
      </c>
      <c r="E1146" s="80">
        <v>1</v>
      </c>
      <c r="F1146" s="410">
        <v>1</v>
      </c>
      <c r="G1146" s="132" t="s">
        <v>668</v>
      </c>
      <c r="H1146" s="409">
        <f t="shared" si="17"/>
        <v>1</v>
      </c>
    </row>
    <row r="1147" spans="1:8" x14ac:dyDescent="0.2">
      <c r="A1147" s="514"/>
      <c r="B1147" s="128" t="s">
        <v>2618</v>
      </c>
      <c r="C1147" s="109" t="s">
        <v>184</v>
      </c>
      <c r="D1147" s="129" t="s">
        <v>1433</v>
      </c>
      <c r="E1147" s="80">
        <v>1</v>
      </c>
      <c r="F1147" s="410">
        <v>2</v>
      </c>
      <c r="G1147" s="133">
        <v>1</v>
      </c>
      <c r="H1147" s="409">
        <f t="shared" si="17"/>
        <v>3</v>
      </c>
    </row>
    <row r="1148" spans="1:8" x14ac:dyDescent="0.2">
      <c r="A1148" s="514"/>
      <c r="B1148" s="128" t="s">
        <v>2619</v>
      </c>
      <c r="C1148" s="109" t="s">
        <v>184</v>
      </c>
      <c r="D1148" s="129" t="s">
        <v>1435</v>
      </c>
      <c r="E1148" s="80">
        <v>1</v>
      </c>
      <c r="F1148" s="410">
        <v>1</v>
      </c>
      <c r="G1148" s="133">
        <v>2</v>
      </c>
      <c r="H1148" s="409">
        <f t="shared" si="17"/>
        <v>3</v>
      </c>
    </row>
    <row r="1149" spans="1:8" x14ac:dyDescent="0.2">
      <c r="A1149" s="514"/>
      <c r="B1149" s="128" t="s">
        <v>2620</v>
      </c>
      <c r="C1149" s="109" t="s">
        <v>184</v>
      </c>
      <c r="D1149" s="129" t="s">
        <v>1439</v>
      </c>
      <c r="E1149" s="80">
        <v>1</v>
      </c>
      <c r="F1149" s="410">
        <v>3</v>
      </c>
      <c r="G1149" s="133">
        <v>1</v>
      </c>
      <c r="H1149" s="409">
        <f t="shared" si="17"/>
        <v>4</v>
      </c>
    </row>
    <row r="1150" spans="1:8" x14ac:dyDescent="0.2">
      <c r="A1150" s="514"/>
      <c r="B1150" s="128" t="s">
        <v>2621</v>
      </c>
      <c r="C1150" s="109" t="s">
        <v>184</v>
      </c>
      <c r="D1150" s="129" t="s">
        <v>1443</v>
      </c>
      <c r="E1150" s="80">
        <v>1</v>
      </c>
      <c r="F1150" s="410">
        <v>1</v>
      </c>
      <c r="G1150" s="132" t="s">
        <v>668</v>
      </c>
      <c r="H1150" s="409">
        <f t="shared" si="17"/>
        <v>1</v>
      </c>
    </row>
    <row r="1151" spans="1:8" x14ac:dyDescent="0.2">
      <c r="A1151" s="514"/>
      <c r="B1151" s="128" t="s">
        <v>2622</v>
      </c>
      <c r="C1151" s="109" t="s">
        <v>184</v>
      </c>
      <c r="D1151" s="129" t="s">
        <v>1445</v>
      </c>
      <c r="E1151" s="80">
        <v>5</v>
      </c>
      <c r="F1151" s="410">
        <v>16</v>
      </c>
      <c r="G1151" s="133">
        <v>28</v>
      </c>
      <c r="H1151" s="409">
        <f t="shared" si="17"/>
        <v>44</v>
      </c>
    </row>
    <row r="1152" spans="1:8" x14ac:dyDescent="0.2">
      <c r="A1152" s="514"/>
      <c r="B1152" s="128" t="s">
        <v>2623</v>
      </c>
      <c r="C1152" s="109" t="s">
        <v>184</v>
      </c>
      <c r="D1152" s="129" t="s">
        <v>1449</v>
      </c>
      <c r="E1152" s="80">
        <v>5</v>
      </c>
      <c r="F1152" s="410">
        <v>14</v>
      </c>
      <c r="G1152" s="132" t="s">
        <v>668</v>
      </c>
      <c r="H1152" s="409">
        <f t="shared" si="17"/>
        <v>14</v>
      </c>
    </row>
    <row r="1153" spans="1:8" x14ac:dyDescent="0.2">
      <c r="A1153" s="514"/>
      <c r="B1153" s="128" t="s">
        <v>2624</v>
      </c>
      <c r="C1153" s="109" t="s">
        <v>184</v>
      </c>
      <c r="D1153" s="129" t="s">
        <v>1451</v>
      </c>
      <c r="E1153" s="80">
        <v>4</v>
      </c>
      <c r="F1153" s="410">
        <v>16</v>
      </c>
      <c r="G1153" s="133">
        <v>15</v>
      </c>
      <c r="H1153" s="409">
        <f t="shared" si="17"/>
        <v>31</v>
      </c>
    </row>
    <row r="1154" spans="1:8" x14ac:dyDescent="0.2">
      <c r="A1154" s="514"/>
      <c r="B1154" s="128" t="s">
        <v>2625</v>
      </c>
      <c r="C1154" s="109" t="s">
        <v>184</v>
      </c>
      <c r="D1154" s="129" t="s">
        <v>1453</v>
      </c>
      <c r="E1154" s="80">
        <v>5</v>
      </c>
      <c r="F1154" s="410">
        <v>11</v>
      </c>
      <c r="G1154" s="133">
        <v>9</v>
      </c>
      <c r="H1154" s="409">
        <f t="shared" si="17"/>
        <v>20</v>
      </c>
    </row>
    <row r="1155" spans="1:8" x14ac:dyDescent="0.2">
      <c r="A1155" s="514"/>
      <c r="B1155" s="128" t="s">
        <v>2626</v>
      </c>
      <c r="C1155" s="109" t="s">
        <v>184</v>
      </c>
      <c r="D1155" s="129" t="s">
        <v>1455</v>
      </c>
      <c r="E1155" s="80">
        <v>11</v>
      </c>
      <c r="F1155" s="410">
        <v>140</v>
      </c>
      <c r="G1155" s="133">
        <v>36</v>
      </c>
      <c r="H1155" s="409">
        <f t="shared" ref="H1155:H1218" si="18">SUM(F1155,G1155)</f>
        <v>176</v>
      </c>
    </row>
    <row r="1156" spans="1:8" x14ac:dyDescent="0.2">
      <c r="A1156" s="514"/>
      <c r="B1156" s="128" t="s">
        <v>2627</v>
      </c>
      <c r="C1156" s="109" t="s">
        <v>184</v>
      </c>
      <c r="D1156" s="129" t="s">
        <v>1459</v>
      </c>
      <c r="E1156" s="80">
        <v>1</v>
      </c>
      <c r="F1156" s="410">
        <v>2</v>
      </c>
      <c r="G1156" s="133">
        <v>7</v>
      </c>
      <c r="H1156" s="409">
        <f t="shared" si="18"/>
        <v>9</v>
      </c>
    </row>
    <row r="1157" spans="1:8" x14ac:dyDescent="0.2">
      <c r="A1157" s="514"/>
      <c r="B1157" s="128" t="s">
        <v>2628</v>
      </c>
      <c r="C1157" s="109" t="s">
        <v>184</v>
      </c>
      <c r="D1157" s="129" t="s">
        <v>1465</v>
      </c>
      <c r="E1157" s="80">
        <v>1</v>
      </c>
      <c r="F1157" s="410">
        <v>1</v>
      </c>
      <c r="G1157" s="133">
        <v>1</v>
      </c>
      <c r="H1157" s="409">
        <f t="shared" si="18"/>
        <v>2</v>
      </c>
    </row>
    <row r="1158" spans="1:8" x14ac:dyDescent="0.2">
      <c r="A1158" s="514"/>
      <c r="B1158" s="128" t="s">
        <v>2629</v>
      </c>
      <c r="C1158" s="109" t="s">
        <v>184</v>
      </c>
      <c r="D1158" s="129" t="s">
        <v>1467</v>
      </c>
      <c r="E1158" s="80">
        <v>14</v>
      </c>
      <c r="F1158" s="410">
        <v>59</v>
      </c>
      <c r="G1158" s="133">
        <v>1</v>
      </c>
      <c r="H1158" s="409">
        <f t="shared" si="18"/>
        <v>60</v>
      </c>
    </row>
    <row r="1159" spans="1:8" x14ac:dyDescent="0.2">
      <c r="A1159" s="514"/>
      <c r="B1159" s="128" t="s">
        <v>2630</v>
      </c>
      <c r="C1159" s="109" t="s">
        <v>184</v>
      </c>
      <c r="D1159" s="129" t="s">
        <v>1469</v>
      </c>
      <c r="E1159" s="80">
        <v>1</v>
      </c>
      <c r="F1159" s="410">
        <v>1</v>
      </c>
      <c r="G1159" s="133">
        <v>2</v>
      </c>
      <c r="H1159" s="409">
        <f t="shared" si="18"/>
        <v>3</v>
      </c>
    </row>
    <row r="1160" spans="1:8" x14ac:dyDescent="0.2">
      <c r="A1160" s="514"/>
      <c r="B1160" s="128" t="s">
        <v>2631</v>
      </c>
      <c r="C1160" s="109" t="s">
        <v>184</v>
      </c>
      <c r="D1160" s="129" t="s">
        <v>1473</v>
      </c>
      <c r="E1160" s="80">
        <v>8</v>
      </c>
      <c r="F1160" s="410">
        <v>10</v>
      </c>
      <c r="G1160" s="132" t="s">
        <v>668</v>
      </c>
      <c r="H1160" s="409">
        <f t="shared" si="18"/>
        <v>10</v>
      </c>
    </row>
    <row r="1161" spans="1:8" x14ac:dyDescent="0.2">
      <c r="A1161" s="514"/>
      <c r="B1161" s="128" t="s">
        <v>2632</v>
      </c>
      <c r="C1161" s="109" t="s">
        <v>184</v>
      </c>
      <c r="D1161" s="129" t="s">
        <v>1475</v>
      </c>
      <c r="E1161" s="80">
        <v>8</v>
      </c>
      <c r="F1161" s="410">
        <v>20</v>
      </c>
      <c r="G1161" s="133">
        <v>7</v>
      </c>
      <c r="H1161" s="409">
        <f t="shared" si="18"/>
        <v>27</v>
      </c>
    </row>
    <row r="1162" spans="1:8" x14ac:dyDescent="0.2">
      <c r="A1162" s="514"/>
      <c r="B1162" s="128" t="s">
        <v>2633</v>
      </c>
      <c r="C1162" s="109" t="s">
        <v>184</v>
      </c>
      <c r="D1162" s="129" t="s">
        <v>1481</v>
      </c>
      <c r="E1162" s="80">
        <v>5</v>
      </c>
      <c r="F1162" s="410">
        <v>22</v>
      </c>
      <c r="G1162" s="133">
        <v>1</v>
      </c>
      <c r="H1162" s="409">
        <f t="shared" si="18"/>
        <v>23</v>
      </c>
    </row>
    <row r="1163" spans="1:8" x14ac:dyDescent="0.2">
      <c r="A1163" s="514"/>
      <c r="B1163" s="128" t="s">
        <v>2634</v>
      </c>
      <c r="C1163" s="109" t="s">
        <v>184</v>
      </c>
      <c r="D1163" s="129" t="s">
        <v>1483</v>
      </c>
      <c r="E1163" s="80">
        <v>6</v>
      </c>
      <c r="F1163" s="410">
        <v>9</v>
      </c>
      <c r="G1163" s="133">
        <v>3</v>
      </c>
      <c r="H1163" s="409">
        <f t="shared" si="18"/>
        <v>12</v>
      </c>
    </row>
    <row r="1164" spans="1:8" x14ac:dyDescent="0.2">
      <c r="A1164" s="514"/>
      <c r="B1164" s="128" t="s">
        <v>2635</v>
      </c>
      <c r="C1164" s="109" t="s">
        <v>184</v>
      </c>
      <c r="D1164" s="129" t="s">
        <v>2636</v>
      </c>
      <c r="E1164" s="80">
        <v>1</v>
      </c>
      <c r="F1164" s="410">
        <v>1</v>
      </c>
      <c r="G1164" s="133">
        <v>78</v>
      </c>
      <c r="H1164" s="409">
        <f t="shared" si="18"/>
        <v>79</v>
      </c>
    </row>
    <row r="1165" spans="1:8" x14ac:dyDescent="0.2">
      <c r="A1165" s="514"/>
      <c r="B1165" s="128" t="s">
        <v>2637</v>
      </c>
      <c r="C1165" s="109" t="s">
        <v>184</v>
      </c>
      <c r="D1165" s="129" t="s">
        <v>1489</v>
      </c>
      <c r="E1165" s="80">
        <v>1</v>
      </c>
      <c r="F1165" s="410">
        <v>1</v>
      </c>
      <c r="G1165" s="133">
        <v>2</v>
      </c>
      <c r="H1165" s="409">
        <f t="shared" si="18"/>
        <v>3</v>
      </c>
    </row>
    <row r="1166" spans="1:8" x14ac:dyDescent="0.2">
      <c r="A1166" s="514"/>
      <c r="B1166" s="128" t="s">
        <v>2638</v>
      </c>
      <c r="C1166" s="109" t="s">
        <v>184</v>
      </c>
      <c r="D1166" s="129" t="s">
        <v>1491</v>
      </c>
      <c r="E1166" s="80">
        <v>2</v>
      </c>
      <c r="F1166" s="410">
        <v>4</v>
      </c>
      <c r="G1166" s="133">
        <v>3</v>
      </c>
      <c r="H1166" s="409">
        <f t="shared" si="18"/>
        <v>7</v>
      </c>
    </row>
    <row r="1167" spans="1:8" x14ac:dyDescent="0.2">
      <c r="A1167" s="514"/>
      <c r="B1167" s="128" t="s">
        <v>2639</v>
      </c>
      <c r="C1167" s="109" t="s">
        <v>184</v>
      </c>
      <c r="D1167" s="129" t="s">
        <v>1497</v>
      </c>
      <c r="E1167" s="80">
        <v>8</v>
      </c>
      <c r="F1167" s="410">
        <v>37</v>
      </c>
      <c r="G1167" s="133">
        <v>4</v>
      </c>
      <c r="H1167" s="409">
        <f t="shared" si="18"/>
        <v>41</v>
      </c>
    </row>
    <row r="1168" spans="1:8" x14ac:dyDescent="0.2">
      <c r="A1168" s="514"/>
      <c r="B1168" s="128" t="s">
        <v>2611</v>
      </c>
      <c r="C1168" s="106" t="s">
        <v>103</v>
      </c>
      <c r="D1168" s="129" t="s">
        <v>1423</v>
      </c>
      <c r="E1168" s="80">
        <v>3</v>
      </c>
      <c r="F1168" s="410">
        <v>5</v>
      </c>
      <c r="G1168" s="132" t="s">
        <v>668</v>
      </c>
      <c r="H1168" s="409">
        <f t="shared" si="18"/>
        <v>5</v>
      </c>
    </row>
    <row r="1169" spans="1:8" x14ac:dyDescent="0.2">
      <c r="A1169" s="514"/>
      <c r="B1169" s="128" t="s">
        <v>2618</v>
      </c>
      <c r="C1169" s="106" t="s">
        <v>103</v>
      </c>
      <c r="D1169" s="129" t="s">
        <v>1433</v>
      </c>
      <c r="E1169" s="80">
        <v>1</v>
      </c>
      <c r="F1169" s="410">
        <v>1</v>
      </c>
      <c r="G1169" s="133">
        <v>1</v>
      </c>
      <c r="H1169" s="409">
        <f t="shared" si="18"/>
        <v>2</v>
      </c>
    </row>
    <row r="1170" spans="1:8" x14ac:dyDescent="0.2">
      <c r="A1170" s="514"/>
      <c r="B1170" s="128" t="s">
        <v>2619</v>
      </c>
      <c r="C1170" s="106" t="s">
        <v>103</v>
      </c>
      <c r="D1170" s="129" t="s">
        <v>1435</v>
      </c>
      <c r="E1170" s="80">
        <v>6</v>
      </c>
      <c r="F1170" s="410">
        <v>12</v>
      </c>
      <c r="G1170" s="133">
        <v>2</v>
      </c>
      <c r="H1170" s="409">
        <f t="shared" si="18"/>
        <v>14</v>
      </c>
    </row>
    <row r="1171" spans="1:8" x14ac:dyDescent="0.2">
      <c r="A1171" s="514"/>
      <c r="B1171" s="128" t="s">
        <v>2640</v>
      </c>
      <c r="C1171" s="106" t="s">
        <v>103</v>
      </c>
      <c r="D1171" s="129" t="s">
        <v>1437</v>
      </c>
      <c r="E1171" s="80">
        <v>2</v>
      </c>
      <c r="F1171" s="410">
        <v>3</v>
      </c>
      <c r="G1171" s="132" t="s">
        <v>668</v>
      </c>
      <c r="H1171" s="409">
        <f t="shared" si="18"/>
        <v>3</v>
      </c>
    </row>
    <row r="1172" spans="1:8" x14ac:dyDescent="0.2">
      <c r="A1172" s="514"/>
      <c r="B1172" s="128" t="s">
        <v>2620</v>
      </c>
      <c r="C1172" s="106" t="s">
        <v>103</v>
      </c>
      <c r="D1172" s="129" t="s">
        <v>1439</v>
      </c>
      <c r="E1172" s="80">
        <v>12</v>
      </c>
      <c r="F1172" s="410">
        <v>23</v>
      </c>
      <c r="G1172" s="133">
        <v>1</v>
      </c>
      <c r="H1172" s="409">
        <f t="shared" si="18"/>
        <v>24</v>
      </c>
    </row>
    <row r="1173" spans="1:8" x14ac:dyDescent="0.2">
      <c r="A1173" s="514"/>
      <c r="B1173" s="128" t="s">
        <v>2641</v>
      </c>
      <c r="C1173" s="106" t="s">
        <v>103</v>
      </c>
      <c r="D1173" s="129" t="s">
        <v>1441</v>
      </c>
      <c r="E1173" s="80">
        <v>2</v>
      </c>
      <c r="F1173" s="410">
        <v>3</v>
      </c>
      <c r="G1173" s="132" t="s">
        <v>668</v>
      </c>
      <c r="H1173" s="409">
        <f t="shared" si="18"/>
        <v>3</v>
      </c>
    </row>
    <row r="1174" spans="1:8" x14ac:dyDescent="0.2">
      <c r="A1174" s="514"/>
      <c r="B1174" s="128" t="s">
        <v>2621</v>
      </c>
      <c r="C1174" s="106" t="s">
        <v>103</v>
      </c>
      <c r="D1174" s="129" t="s">
        <v>1443</v>
      </c>
      <c r="E1174" s="80">
        <v>2</v>
      </c>
      <c r="F1174" s="410">
        <v>3</v>
      </c>
      <c r="G1174" s="132" t="s">
        <v>668</v>
      </c>
      <c r="H1174" s="409">
        <f t="shared" si="18"/>
        <v>3</v>
      </c>
    </row>
    <row r="1175" spans="1:8" x14ac:dyDescent="0.2">
      <c r="A1175" s="514"/>
      <c r="B1175" s="128" t="s">
        <v>2622</v>
      </c>
      <c r="C1175" s="106" t="s">
        <v>103</v>
      </c>
      <c r="D1175" s="129" t="s">
        <v>1445</v>
      </c>
      <c r="E1175" s="80">
        <v>18</v>
      </c>
      <c r="F1175" s="410">
        <v>173</v>
      </c>
      <c r="G1175" s="133">
        <v>28</v>
      </c>
      <c r="H1175" s="409">
        <f t="shared" si="18"/>
        <v>201</v>
      </c>
    </row>
    <row r="1176" spans="1:8" x14ac:dyDescent="0.2">
      <c r="A1176" s="514"/>
      <c r="B1176" s="128" t="s">
        <v>2642</v>
      </c>
      <c r="C1176" s="106" t="s">
        <v>103</v>
      </c>
      <c r="D1176" s="129" t="s">
        <v>1447</v>
      </c>
      <c r="E1176" s="80">
        <v>1</v>
      </c>
      <c r="F1176" s="410">
        <v>1</v>
      </c>
      <c r="G1176" s="133">
        <v>1</v>
      </c>
      <c r="H1176" s="409">
        <f t="shared" si="18"/>
        <v>2</v>
      </c>
    </row>
    <row r="1177" spans="1:8" x14ac:dyDescent="0.2">
      <c r="A1177" s="514"/>
      <c r="B1177" s="128" t="s">
        <v>2624</v>
      </c>
      <c r="C1177" s="106" t="s">
        <v>103</v>
      </c>
      <c r="D1177" s="129" t="s">
        <v>1451</v>
      </c>
      <c r="E1177" s="80">
        <v>11</v>
      </c>
      <c r="F1177" s="410">
        <v>57</v>
      </c>
      <c r="G1177" s="133">
        <v>15</v>
      </c>
      <c r="H1177" s="409">
        <f t="shared" si="18"/>
        <v>72</v>
      </c>
    </row>
    <row r="1178" spans="1:8" x14ac:dyDescent="0.2">
      <c r="A1178" s="514"/>
      <c r="B1178" s="128" t="s">
        <v>2625</v>
      </c>
      <c r="C1178" s="106" t="s">
        <v>103</v>
      </c>
      <c r="D1178" s="129" t="s">
        <v>1453</v>
      </c>
      <c r="E1178" s="80">
        <v>9</v>
      </c>
      <c r="F1178" s="410">
        <v>56</v>
      </c>
      <c r="G1178" s="133">
        <v>9</v>
      </c>
      <c r="H1178" s="409">
        <f t="shared" si="18"/>
        <v>65</v>
      </c>
    </row>
    <row r="1179" spans="1:8" x14ac:dyDescent="0.2">
      <c r="A1179" s="514"/>
      <c r="B1179" s="128" t="s">
        <v>2626</v>
      </c>
      <c r="C1179" s="106" t="s">
        <v>103</v>
      </c>
      <c r="D1179" s="129" t="s">
        <v>1455</v>
      </c>
      <c r="E1179" s="80">
        <v>39</v>
      </c>
      <c r="F1179" s="410">
        <v>214</v>
      </c>
      <c r="G1179" s="133">
        <v>36</v>
      </c>
      <c r="H1179" s="409">
        <f t="shared" si="18"/>
        <v>250</v>
      </c>
    </row>
    <row r="1180" spans="1:8" x14ac:dyDescent="0.2">
      <c r="A1180" s="514"/>
      <c r="B1180" s="128" t="s">
        <v>2643</v>
      </c>
      <c r="C1180" s="106" t="s">
        <v>103</v>
      </c>
      <c r="D1180" s="129" t="s">
        <v>1457</v>
      </c>
      <c r="E1180" s="80">
        <v>1</v>
      </c>
      <c r="F1180" s="410">
        <v>1</v>
      </c>
      <c r="G1180" s="132" t="s">
        <v>668</v>
      </c>
      <c r="H1180" s="409">
        <f t="shared" si="18"/>
        <v>1</v>
      </c>
    </row>
    <row r="1181" spans="1:8" x14ac:dyDescent="0.2">
      <c r="A1181" s="514"/>
      <c r="B1181" s="128" t="s">
        <v>2627</v>
      </c>
      <c r="C1181" s="106" t="s">
        <v>103</v>
      </c>
      <c r="D1181" s="129" t="s">
        <v>1459</v>
      </c>
      <c r="E1181" s="80">
        <v>13</v>
      </c>
      <c r="F1181" s="410">
        <v>62</v>
      </c>
      <c r="G1181" s="133">
        <v>7</v>
      </c>
      <c r="H1181" s="409">
        <f t="shared" si="18"/>
        <v>69</v>
      </c>
    </row>
    <row r="1182" spans="1:8" x14ac:dyDescent="0.2">
      <c r="A1182" s="514"/>
      <c r="B1182" s="128" t="s">
        <v>2644</v>
      </c>
      <c r="C1182" s="106" t="s">
        <v>103</v>
      </c>
      <c r="D1182" s="129" t="s">
        <v>1461</v>
      </c>
      <c r="E1182" s="80">
        <v>1</v>
      </c>
      <c r="F1182" s="410">
        <v>2</v>
      </c>
      <c r="G1182" s="132" t="s">
        <v>668</v>
      </c>
      <c r="H1182" s="409">
        <f t="shared" si="18"/>
        <v>2</v>
      </c>
    </row>
    <row r="1183" spans="1:8" x14ac:dyDescent="0.2">
      <c r="A1183" s="514"/>
      <c r="B1183" s="128" t="s">
        <v>2645</v>
      </c>
      <c r="C1183" s="106" t="s">
        <v>103</v>
      </c>
      <c r="D1183" s="129" t="s">
        <v>1463</v>
      </c>
      <c r="E1183" s="80">
        <v>7</v>
      </c>
      <c r="F1183" s="410">
        <v>14</v>
      </c>
      <c r="G1183" s="132" t="s">
        <v>668</v>
      </c>
      <c r="H1183" s="409">
        <f t="shared" si="18"/>
        <v>14</v>
      </c>
    </row>
    <row r="1184" spans="1:8" x14ac:dyDescent="0.2">
      <c r="A1184" s="514"/>
      <c r="B1184" s="128" t="s">
        <v>2628</v>
      </c>
      <c r="C1184" s="106" t="s">
        <v>103</v>
      </c>
      <c r="D1184" s="129" t="s">
        <v>1465</v>
      </c>
      <c r="E1184" s="80">
        <v>10</v>
      </c>
      <c r="F1184" s="410">
        <v>28</v>
      </c>
      <c r="G1184" s="133">
        <v>1</v>
      </c>
      <c r="H1184" s="409">
        <f t="shared" si="18"/>
        <v>29</v>
      </c>
    </row>
    <row r="1185" spans="1:8" x14ac:dyDescent="0.2">
      <c r="A1185" s="514"/>
      <c r="B1185" s="128" t="s">
        <v>2630</v>
      </c>
      <c r="C1185" s="106" t="s">
        <v>103</v>
      </c>
      <c r="D1185" s="129" t="s">
        <v>1469</v>
      </c>
      <c r="E1185" s="80">
        <v>6</v>
      </c>
      <c r="F1185" s="410">
        <v>10</v>
      </c>
      <c r="G1185" s="133">
        <v>2</v>
      </c>
      <c r="H1185" s="409">
        <f t="shared" si="18"/>
        <v>12</v>
      </c>
    </row>
    <row r="1186" spans="1:8" x14ac:dyDescent="0.2">
      <c r="A1186" s="514"/>
      <c r="B1186" s="128" t="s">
        <v>2646</v>
      </c>
      <c r="C1186" s="106" t="s">
        <v>103</v>
      </c>
      <c r="D1186" s="129" t="s">
        <v>1471</v>
      </c>
      <c r="E1186" s="80">
        <v>2</v>
      </c>
      <c r="F1186" s="410">
        <v>2</v>
      </c>
      <c r="G1186" s="132" t="s">
        <v>668</v>
      </c>
      <c r="H1186" s="409">
        <f t="shared" si="18"/>
        <v>2</v>
      </c>
    </row>
    <row r="1187" spans="1:8" x14ac:dyDescent="0.2">
      <c r="A1187" s="514"/>
      <c r="B1187" s="128" t="s">
        <v>2631</v>
      </c>
      <c r="C1187" s="106" t="s">
        <v>103</v>
      </c>
      <c r="D1187" s="129" t="s">
        <v>1473</v>
      </c>
      <c r="E1187" s="80">
        <v>10</v>
      </c>
      <c r="F1187" s="410">
        <v>16</v>
      </c>
      <c r="G1187" s="132" t="s">
        <v>668</v>
      </c>
      <c r="H1187" s="409">
        <f t="shared" si="18"/>
        <v>16</v>
      </c>
    </row>
    <row r="1188" spans="1:8" x14ac:dyDescent="0.2">
      <c r="A1188" s="514"/>
      <c r="B1188" s="128" t="s">
        <v>2632</v>
      </c>
      <c r="C1188" s="106" t="s">
        <v>103</v>
      </c>
      <c r="D1188" s="129" t="s">
        <v>1475</v>
      </c>
      <c r="E1188" s="80">
        <v>12</v>
      </c>
      <c r="F1188" s="410">
        <v>29</v>
      </c>
      <c r="G1188" s="133">
        <v>7</v>
      </c>
      <c r="H1188" s="409">
        <f t="shared" si="18"/>
        <v>36</v>
      </c>
    </row>
    <row r="1189" spans="1:8" x14ac:dyDescent="0.2">
      <c r="A1189" s="514"/>
      <c r="B1189" s="128" t="s">
        <v>2633</v>
      </c>
      <c r="C1189" s="106" t="s">
        <v>103</v>
      </c>
      <c r="D1189" s="129" t="s">
        <v>1481</v>
      </c>
      <c r="E1189" s="80">
        <v>6</v>
      </c>
      <c r="F1189" s="410">
        <v>11</v>
      </c>
      <c r="G1189" s="133">
        <v>1</v>
      </c>
      <c r="H1189" s="409">
        <f t="shared" si="18"/>
        <v>12</v>
      </c>
    </row>
    <row r="1190" spans="1:8" x14ac:dyDescent="0.2">
      <c r="A1190" s="514"/>
      <c r="B1190" s="128" t="s">
        <v>2635</v>
      </c>
      <c r="C1190" s="106" t="s">
        <v>103</v>
      </c>
      <c r="D1190" s="129" t="s">
        <v>2636</v>
      </c>
      <c r="E1190" s="80">
        <v>78</v>
      </c>
      <c r="F1190" s="410">
        <v>1170</v>
      </c>
      <c r="G1190" s="133">
        <v>78</v>
      </c>
      <c r="H1190" s="409">
        <f t="shared" si="18"/>
        <v>1248</v>
      </c>
    </row>
    <row r="1191" spans="1:8" x14ac:dyDescent="0.2">
      <c r="A1191" s="514"/>
      <c r="B1191" s="128" t="s">
        <v>2647</v>
      </c>
      <c r="C1191" s="106" t="s">
        <v>103</v>
      </c>
      <c r="D1191" s="129" t="s">
        <v>2648</v>
      </c>
      <c r="E1191" s="80">
        <v>28</v>
      </c>
      <c r="F1191" s="410">
        <v>67</v>
      </c>
      <c r="G1191" s="133">
        <v>10</v>
      </c>
      <c r="H1191" s="409">
        <f t="shared" si="18"/>
        <v>77</v>
      </c>
    </row>
    <row r="1192" spans="1:8" x14ac:dyDescent="0.2">
      <c r="A1192" s="514"/>
      <c r="B1192" s="128" t="s">
        <v>2637</v>
      </c>
      <c r="C1192" s="106" t="s">
        <v>103</v>
      </c>
      <c r="D1192" s="129" t="s">
        <v>1489</v>
      </c>
      <c r="E1192" s="80">
        <v>5</v>
      </c>
      <c r="F1192" s="410">
        <v>7</v>
      </c>
      <c r="G1192" s="133">
        <v>2</v>
      </c>
      <c r="H1192" s="409">
        <f t="shared" si="18"/>
        <v>9</v>
      </c>
    </row>
    <row r="1193" spans="1:8" x14ac:dyDescent="0.2">
      <c r="A1193" s="514"/>
      <c r="B1193" s="128" t="s">
        <v>2638</v>
      </c>
      <c r="C1193" s="106" t="s">
        <v>103</v>
      </c>
      <c r="D1193" s="129" t="s">
        <v>1491</v>
      </c>
      <c r="E1193" s="80">
        <v>11</v>
      </c>
      <c r="F1193" s="410">
        <v>28</v>
      </c>
      <c r="G1193" s="133">
        <v>3</v>
      </c>
      <c r="H1193" s="409">
        <f t="shared" si="18"/>
        <v>31</v>
      </c>
    </row>
    <row r="1194" spans="1:8" x14ac:dyDescent="0.2">
      <c r="A1194" s="514"/>
      <c r="B1194" s="128" t="s">
        <v>2649</v>
      </c>
      <c r="C1194" s="106" t="s">
        <v>103</v>
      </c>
      <c r="D1194" s="129" t="s">
        <v>1493</v>
      </c>
      <c r="E1194" s="80">
        <v>18</v>
      </c>
      <c r="F1194" s="410">
        <v>28</v>
      </c>
      <c r="G1194" s="133">
        <v>4</v>
      </c>
      <c r="H1194" s="409">
        <f t="shared" si="18"/>
        <v>32</v>
      </c>
    </row>
    <row r="1195" spans="1:8" x14ac:dyDescent="0.2">
      <c r="A1195" s="514"/>
      <c r="B1195" s="128" t="s">
        <v>2650</v>
      </c>
      <c r="C1195" s="106" t="s">
        <v>103</v>
      </c>
      <c r="D1195" s="129" t="s">
        <v>1495</v>
      </c>
      <c r="E1195" s="80">
        <v>2</v>
      </c>
      <c r="F1195" s="410">
        <v>5</v>
      </c>
      <c r="G1195" s="132" t="s">
        <v>668</v>
      </c>
      <c r="H1195" s="409">
        <f t="shared" si="18"/>
        <v>5</v>
      </c>
    </row>
    <row r="1196" spans="1:8" x14ac:dyDescent="0.2">
      <c r="A1196" s="514"/>
      <c r="B1196" s="128" t="s">
        <v>2639</v>
      </c>
      <c r="C1196" s="106" t="s">
        <v>103</v>
      </c>
      <c r="D1196" s="129" t="s">
        <v>1497</v>
      </c>
      <c r="E1196" s="80">
        <v>23</v>
      </c>
      <c r="F1196" s="410">
        <v>78</v>
      </c>
      <c r="G1196" s="133">
        <v>4</v>
      </c>
      <c r="H1196" s="409">
        <f t="shared" si="18"/>
        <v>82</v>
      </c>
    </row>
    <row r="1197" spans="1:8" x14ac:dyDescent="0.2">
      <c r="A1197" s="514"/>
      <c r="B1197" s="128" t="s">
        <v>2616</v>
      </c>
      <c r="C1197" s="107" t="s">
        <v>131</v>
      </c>
      <c r="D1197" s="129" t="s">
        <v>1499</v>
      </c>
      <c r="E1197" s="80">
        <v>23</v>
      </c>
      <c r="F1197" s="410">
        <v>46</v>
      </c>
      <c r="G1197" s="133">
        <v>4</v>
      </c>
      <c r="H1197" s="409">
        <f t="shared" si="18"/>
        <v>50</v>
      </c>
    </row>
    <row r="1198" spans="1:8" x14ac:dyDescent="0.2">
      <c r="A1198" s="514"/>
      <c r="B1198" s="128" t="s">
        <v>2651</v>
      </c>
      <c r="C1198" s="107" t="s">
        <v>131</v>
      </c>
      <c r="D1198" s="129" t="s">
        <v>1501</v>
      </c>
      <c r="E1198" s="80">
        <v>22</v>
      </c>
      <c r="F1198" s="410">
        <v>63</v>
      </c>
      <c r="G1198" s="133">
        <v>2</v>
      </c>
      <c r="H1198" s="409">
        <f t="shared" si="18"/>
        <v>65</v>
      </c>
    </row>
    <row r="1199" spans="1:8" x14ac:dyDescent="0.2">
      <c r="A1199" s="514" t="s">
        <v>638</v>
      </c>
      <c r="B1199" s="128" t="s">
        <v>2652</v>
      </c>
      <c r="C1199" s="108" t="s">
        <v>158</v>
      </c>
      <c r="D1199" s="129" t="s">
        <v>2653</v>
      </c>
      <c r="E1199" s="80">
        <v>4</v>
      </c>
      <c r="F1199" s="410">
        <v>13</v>
      </c>
      <c r="G1199" s="133">
        <v>1</v>
      </c>
      <c r="H1199" s="409">
        <f t="shared" si="18"/>
        <v>14</v>
      </c>
    </row>
    <row r="1200" spans="1:8" x14ac:dyDescent="0.2">
      <c r="A1200" s="514"/>
      <c r="B1200" s="128" t="s">
        <v>2654</v>
      </c>
      <c r="C1200" s="105" t="s">
        <v>81</v>
      </c>
      <c r="D1200" s="129" t="s">
        <v>2655</v>
      </c>
      <c r="E1200" s="80">
        <v>2</v>
      </c>
      <c r="F1200" s="410">
        <v>7</v>
      </c>
      <c r="G1200" s="133">
        <v>3</v>
      </c>
      <c r="H1200" s="409">
        <f t="shared" si="18"/>
        <v>10</v>
      </c>
    </row>
    <row r="1201" spans="1:8" x14ac:dyDescent="0.2">
      <c r="A1201" s="514"/>
      <c r="B1201" s="128" t="s">
        <v>2656</v>
      </c>
      <c r="C1201" s="109" t="s">
        <v>184</v>
      </c>
      <c r="D1201" s="129" t="s">
        <v>2657</v>
      </c>
      <c r="E1201" s="80">
        <v>3</v>
      </c>
      <c r="F1201" s="410">
        <v>3</v>
      </c>
      <c r="G1201" s="133">
        <v>1</v>
      </c>
      <c r="H1201" s="409">
        <f t="shared" si="18"/>
        <v>4</v>
      </c>
    </row>
    <row r="1202" spans="1:8" x14ac:dyDescent="0.2">
      <c r="A1202" s="514"/>
      <c r="B1202" s="515" t="s">
        <v>2654</v>
      </c>
      <c r="C1202" s="109" t="s">
        <v>184</v>
      </c>
      <c r="D1202" s="129" t="s">
        <v>2655</v>
      </c>
      <c r="E1202" s="80">
        <v>5</v>
      </c>
      <c r="F1202" s="410">
        <v>18</v>
      </c>
      <c r="G1202" s="133">
        <v>3</v>
      </c>
      <c r="H1202" s="409">
        <f t="shared" si="18"/>
        <v>21</v>
      </c>
    </row>
    <row r="1203" spans="1:8" x14ac:dyDescent="0.2">
      <c r="A1203" s="514"/>
      <c r="B1203" s="515"/>
      <c r="C1203" s="106" t="s">
        <v>103</v>
      </c>
      <c r="D1203" s="129" t="s">
        <v>2655</v>
      </c>
      <c r="E1203" s="80">
        <v>7</v>
      </c>
      <c r="F1203" s="410">
        <v>26</v>
      </c>
      <c r="G1203" s="133">
        <v>3</v>
      </c>
      <c r="H1203" s="409">
        <f t="shared" si="18"/>
        <v>29</v>
      </c>
    </row>
    <row r="1204" spans="1:8" x14ac:dyDescent="0.2">
      <c r="A1204" s="514"/>
      <c r="B1204" s="128" t="s">
        <v>2658</v>
      </c>
      <c r="C1204" s="107" t="s">
        <v>131</v>
      </c>
      <c r="D1204" s="129" t="s">
        <v>2659</v>
      </c>
      <c r="E1204" s="80">
        <v>1</v>
      </c>
      <c r="F1204" s="410">
        <v>2</v>
      </c>
      <c r="G1204" s="132" t="s">
        <v>668</v>
      </c>
      <c r="H1204" s="409">
        <f t="shared" si="18"/>
        <v>2</v>
      </c>
    </row>
    <row r="1205" spans="1:8" x14ac:dyDescent="0.2">
      <c r="A1205" s="514" t="s">
        <v>639</v>
      </c>
      <c r="B1205" s="128" t="s">
        <v>2660</v>
      </c>
      <c r="C1205" s="108" t="s">
        <v>158</v>
      </c>
      <c r="D1205" s="129" t="s">
        <v>1600</v>
      </c>
      <c r="E1205" s="80">
        <v>1</v>
      </c>
      <c r="F1205" s="410">
        <v>2</v>
      </c>
      <c r="G1205" s="132" t="s">
        <v>668</v>
      </c>
      <c r="H1205" s="409">
        <f t="shared" si="18"/>
        <v>2</v>
      </c>
    </row>
    <row r="1206" spans="1:8" x14ac:dyDescent="0.2">
      <c r="A1206" s="514"/>
      <c r="B1206" s="128" t="s">
        <v>2661</v>
      </c>
      <c r="C1206" s="108" t="s">
        <v>158</v>
      </c>
      <c r="D1206" s="129" t="s">
        <v>1614</v>
      </c>
      <c r="E1206" s="80">
        <v>3</v>
      </c>
      <c r="F1206" s="410">
        <v>4</v>
      </c>
      <c r="G1206" s="132" t="s">
        <v>668</v>
      </c>
      <c r="H1206" s="409">
        <f t="shared" si="18"/>
        <v>4</v>
      </c>
    </row>
    <row r="1207" spans="1:8" x14ac:dyDescent="0.2">
      <c r="A1207" s="514"/>
      <c r="B1207" s="128" t="s">
        <v>2662</v>
      </c>
      <c r="C1207" s="108" t="s">
        <v>158</v>
      </c>
      <c r="D1207" s="129" t="s">
        <v>2663</v>
      </c>
      <c r="E1207" s="80">
        <v>2</v>
      </c>
      <c r="F1207" s="410">
        <v>8</v>
      </c>
      <c r="G1207" s="132" t="s">
        <v>668</v>
      </c>
      <c r="H1207" s="409">
        <f t="shared" si="18"/>
        <v>8</v>
      </c>
    </row>
    <row r="1208" spans="1:8" x14ac:dyDescent="0.2">
      <c r="A1208" s="514"/>
      <c r="B1208" s="128" t="s">
        <v>2664</v>
      </c>
      <c r="C1208" s="108" t="s">
        <v>158</v>
      </c>
      <c r="D1208" s="129" t="s">
        <v>2665</v>
      </c>
      <c r="E1208" s="80">
        <v>1</v>
      </c>
      <c r="F1208" s="410">
        <v>6</v>
      </c>
      <c r="G1208" s="132" t="s">
        <v>668</v>
      </c>
      <c r="H1208" s="409">
        <f t="shared" si="18"/>
        <v>6</v>
      </c>
    </row>
    <row r="1209" spans="1:8" x14ac:dyDescent="0.2">
      <c r="A1209" s="514"/>
      <c r="B1209" s="128" t="s">
        <v>2666</v>
      </c>
      <c r="C1209" s="108" t="s">
        <v>158</v>
      </c>
      <c r="D1209" s="129" t="s">
        <v>1622</v>
      </c>
      <c r="E1209" s="80">
        <v>1</v>
      </c>
      <c r="F1209" s="410">
        <v>1</v>
      </c>
      <c r="G1209" s="132" t="s">
        <v>668</v>
      </c>
      <c r="H1209" s="409">
        <f t="shared" si="18"/>
        <v>1</v>
      </c>
    </row>
    <row r="1210" spans="1:8" x14ac:dyDescent="0.2">
      <c r="A1210" s="514"/>
      <c r="B1210" s="128" t="s">
        <v>2661</v>
      </c>
      <c r="C1210" s="105" t="s">
        <v>81</v>
      </c>
      <c r="D1210" s="129" t="s">
        <v>1614</v>
      </c>
      <c r="E1210" s="80">
        <v>3</v>
      </c>
      <c r="F1210" s="410">
        <v>3</v>
      </c>
      <c r="G1210" s="132" t="s">
        <v>668</v>
      </c>
      <c r="H1210" s="409">
        <f t="shared" si="18"/>
        <v>3</v>
      </c>
    </row>
    <row r="1211" spans="1:8" x14ac:dyDescent="0.2">
      <c r="A1211" s="514"/>
      <c r="B1211" s="128" t="s">
        <v>2667</v>
      </c>
      <c r="C1211" s="105" t="s">
        <v>81</v>
      </c>
      <c r="D1211" s="129" t="s">
        <v>1624</v>
      </c>
      <c r="E1211" s="80">
        <v>2</v>
      </c>
      <c r="F1211" s="410">
        <v>3</v>
      </c>
      <c r="G1211" s="132" t="s">
        <v>668</v>
      </c>
      <c r="H1211" s="409">
        <f t="shared" si="18"/>
        <v>3</v>
      </c>
    </row>
    <row r="1212" spans="1:8" x14ac:dyDescent="0.2">
      <c r="A1212" s="514"/>
      <c r="B1212" s="128" t="s">
        <v>2668</v>
      </c>
      <c r="C1212" s="106" t="s">
        <v>103</v>
      </c>
      <c r="D1212" s="129" t="s">
        <v>1630</v>
      </c>
      <c r="E1212" s="80">
        <v>3</v>
      </c>
      <c r="F1212" s="410">
        <v>4</v>
      </c>
      <c r="G1212" s="132" t="s">
        <v>668</v>
      </c>
      <c r="H1212" s="409">
        <f t="shared" si="18"/>
        <v>4</v>
      </c>
    </row>
    <row r="1213" spans="1:8" x14ac:dyDescent="0.2">
      <c r="A1213" s="514" t="s">
        <v>640</v>
      </c>
      <c r="B1213" s="128" t="s">
        <v>2669</v>
      </c>
      <c r="C1213" s="108" t="s">
        <v>158</v>
      </c>
      <c r="D1213" s="129" t="s">
        <v>2670</v>
      </c>
      <c r="E1213" s="80">
        <v>1</v>
      </c>
      <c r="F1213" s="410">
        <v>1</v>
      </c>
      <c r="G1213" s="132" t="s">
        <v>668</v>
      </c>
      <c r="H1213" s="409">
        <f t="shared" si="18"/>
        <v>1</v>
      </c>
    </row>
    <row r="1214" spans="1:8" x14ac:dyDescent="0.2">
      <c r="A1214" s="514"/>
      <c r="B1214" s="128" t="s">
        <v>2671</v>
      </c>
      <c r="C1214" s="108" t="s">
        <v>158</v>
      </c>
      <c r="D1214" s="129" t="s">
        <v>2672</v>
      </c>
      <c r="E1214" s="80">
        <v>1</v>
      </c>
      <c r="F1214" s="410">
        <v>3</v>
      </c>
      <c r="G1214" s="133">
        <v>2</v>
      </c>
      <c r="H1214" s="409">
        <f t="shared" si="18"/>
        <v>5</v>
      </c>
    </row>
    <row r="1215" spans="1:8" x14ac:dyDescent="0.2">
      <c r="A1215" s="514"/>
      <c r="B1215" s="128" t="s">
        <v>2673</v>
      </c>
      <c r="C1215" s="108" t="s">
        <v>158</v>
      </c>
      <c r="D1215" s="129" t="s">
        <v>2674</v>
      </c>
      <c r="E1215" s="80">
        <v>4</v>
      </c>
      <c r="F1215" s="410">
        <v>20</v>
      </c>
      <c r="G1215" s="133">
        <v>8</v>
      </c>
      <c r="H1215" s="409">
        <f t="shared" si="18"/>
        <v>28</v>
      </c>
    </row>
    <row r="1216" spans="1:8" x14ac:dyDescent="0.2">
      <c r="A1216" s="514"/>
      <c r="B1216" s="128" t="s">
        <v>2675</v>
      </c>
      <c r="C1216" s="108" t="s">
        <v>158</v>
      </c>
      <c r="D1216" s="129" t="s">
        <v>2676</v>
      </c>
      <c r="E1216" s="80">
        <v>2</v>
      </c>
      <c r="F1216" s="410">
        <v>35</v>
      </c>
      <c r="G1216" s="133">
        <v>1</v>
      </c>
      <c r="H1216" s="409">
        <f t="shared" si="18"/>
        <v>36</v>
      </c>
    </row>
    <row r="1217" spans="1:8" x14ac:dyDescent="0.2">
      <c r="A1217" s="514"/>
      <c r="B1217" s="128" t="s">
        <v>2677</v>
      </c>
      <c r="C1217" s="105" t="s">
        <v>81</v>
      </c>
      <c r="D1217" s="129" t="s">
        <v>2678</v>
      </c>
      <c r="E1217" s="80">
        <v>1</v>
      </c>
      <c r="F1217" s="410">
        <v>1</v>
      </c>
      <c r="G1217" s="132" t="s">
        <v>668</v>
      </c>
      <c r="H1217" s="409">
        <f t="shared" si="18"/>
        <v>1</v>
      </c>
    </row>
    <row r="1218" spans="1:8" x14ac:dyDescent="0.2">
      <c r="A1218" s="514"/>
      <c r="B1218" s="128" t="s">
        <v>2679</v>
      </c>
      <c r="C1218" s="105" t="s">
        <v>81</v>
      </c>
      <c r="D1218" s="129" t="s">
        <v>2680</v>
      </c>
      <c r="E1218" s="80">
        <v>2</v>
      </c>
      <c r="F1218" s="410">
        <v>4</v>
      </c>
      <c r="G1218" s="132" t="s">
        <v>668</v>
      </c>
      <c r="H1218" s="409">
        <f t="shared" si="18"/>
        <v>4</v>
      </c>
    </row>
    <row r="1219" spans="1:8" x14ac:dyDescent="0.2">
      <c r="A1219" s="514"/>
      <c r="B1219" s="128" t="s">
        <v>2681</v>
      </c>
      <c r="C1219" s="105" t="s">
        <v>81</v>
      </c>
      <c r="D1219" s="129" t="s">
        <v>2682</v>
      </c>
      <c r="E1219" s="80">
        <v>2</v>
      </c>
      <c r="F1219" s="410">
        <v>2</v>
      </c>
      <c r="G1219" s="132" t="s">
        <v>668</v>
      </c>
      <c r="H1219" s="409">
        <f t="shared" ref="H1219:H1282" si="19">SUM(F1219,G1219)</f>
        <v>2</v>
      </c>
    </row>
    <row r="1220" spans="1:8" x14ac:dyDescent="0.2">
      <c r="A1220" s="514"/>
      <c r="B1220" s="128" t="s">
        <v>2683</v>
      </c>
      <c r="C1220" s="105" t="s">
        <v>81</v>
      </c>
      <c r="D1220" s="129" t="s">
        <v>2684</v>
      </c>
      <c r="E1220" s="80">
        <v>1</v>
      </c>
      <c r="F1220" s="410">
        <v>1</v>
      </c>
      <c r="G1220" s="132" t="s">
        <v>668</v>
      </c>
      <c r="H1220" s="409">
        <f t="shared" si="19"/>
        <v>1</v>
      </c>
    </row>
    <row r="1221" spans="1:8" x14ac:dyDescent="0.2">
      <c r="A1221" s="514"/>
      <c r="B1221" s="128" t="s">
        <v>2685</v>
      </c>
      <c r="C1221" s="105" t="s">
        <v>81</v>
      </c>
      <c r="D1221" s="129" t="s">
        <v>1177</v>
      </c>
      <c r="E1221" s="80">
        <v>4</v>
      </c>
      <c r="F1221" s="410">
        <v>12</v>
      </c>
      <c r="G1221" s="132" t="s">
        <v>668</v>
      </c>
      <c r="H1221" s="409">
        <f t="shared" si="19"/>
        <v>12</v>
      </c>
    </row>
    <row r="1222" spans="1:8" x14ac:dyDescent="0.2">
      <c r="A1222" s="514"/>
      <c r="B1222" s="128" t="s">
        <v>2686</v>
      </c>
      <c r="C1222" s="105" t="s">
        <v>81</v>
      </c>
      <c r="D1222" s="129" t="s">
        <v>2687</v>
      </c>
      <c r="E1222" s="80">
        <v>3</v>
      </c>
      <c r="F1222" s="410">
        <v>7</v>
      </c>
      <c r="G1222" s="132" t="s">
        <v>668</v>
      </c>
      <c r="H1222" s="409">
        <f t="shared" si="19"/>
        <v>7</v>
      </c>
    </row>
    <row r="1223" spans="1:8" x14ac:dyDescent="0.2">
      <c r="A1223" s="514"/>
      <c r="B1223" s="128" t="s">
        <v>2688</v>
      </c>
      <c r="C1223" s="105" t="s">
        <v>81</v>
      </c>
      <c r="D1223" s="129" t="s">
        <v>2689</v>
      </c>
      <c r="E1223" s="80">
        <v>6</v>
      </c>
      <c r="F1223" s="410">
        <v>30</v>
      </c>
      <c r="G1223" s="133">
        <v>4</v>
      </c>
      <c r="H1223" s="409">
        <f t="shared" si="19"/>
        <v>34</v>
      </c>
    </row>
    <row r="1224" spans="1:8" x14ac:dyDescent="0.2">
      <c r="A1224" s="514"/>
      <c r="B1224" s="128" t="s">
        <v>2690</v>
      </c>
      <c r="C1224" s="105" t="s">
        <v>81</v>
      </c>
      <c r="D1224" s="129" t="s">
        <v>2691</v>
      </c>
      <c r="E1224" s="80">
        <v>4</v>
      </c>
      <c r="F1224" s="410">
        <v>17</v>
      </c>
      <c r="G1224" s="133">
        <v>9</v>
      </c>
      <c r="H1224" s="409">
        <f t="shared" si="19"/>
        <v>26</v>
      </c>
    </row>
    <row r="1225" spans="1:8" x14ac:dyDescent="0.2">
      <c r="A1225" s="514"/>
      <c r="B1225" s="128" t="s">
        <v>2692</v>
      </c>
      <c r="C1225" s="105" t="s">
        <v>81</v>
      </c>
      <c r="D1225" s="129" t="s">
        <v>2693</v>
      </c>
      <c r="E1225" s="80">
        <v>1</v>
      </c>
      <c r="F1225" s="410">
        <v>1</v>
      </c>
      <c r="G1225" s="133">
        <v>16</v>
      </c>
      <c r="H1225" s="409">
        <f t="shared" si="19"/>
        <v>17</v>
      </c>
    </row>
    <row r="1226" spans="1:8" x14ac:dyDescent="0.2">
      <c r="A1226" s="514"/>
      <c r="B1226" s="128" t="s">
        <v>2694</v>
      </c>
      <c r="C1226" s="105" t="s">
        <v>81</v>
      </c>
      <c r="D1226" s="129" t="s">
        <v>1165</v>
      </c>
      <c r="E1226" s="80">
        <v>2</v>
      </c>
      <c r="F1226" s="410">
        <v>3</v>
      </c>
      <c r="G1226" s="133">
        <v>1</v>
      </c>
      <c r="H1226" s="409">
        <f t="shared" si="19"/>
        <v>4</v>
      </c>
    </row>
    <row r="1227" spans="1:8" x14ac:dyDescent="0.2">
      <c r="A1227" s="514"/>
      <c r="B1227" s="128" t="s">
        <v>2695</v>
      </c>
      <c r="C1227" s="105" t="s">
        <v>81</v>
      </c>
      <c r="D1227" s="129" t="s">
        <v>1169</v>
      </c>
      <c r="E1227" s="80">
        <v>2</v>
      </c>
      <c r="F1227" s="410">
        <v>2</v>
      </c>
      <c r="G1227" s="133">
        <v>1</v>
      </c>
      <c r="H1227" s="409">
        <f t="shared" si="19"/>
        <v>3</v>
      </c>
    </row>
    <row r="1228" spans="1:8" x14ac:dyDescent="0.2">
      <c r="A1228" s="514"/>
      <c r="B1228" s="128" t="s">
        <v>2696</v>
      </c>
      <c r="C1228" s="105" t="s">
        <v>81</v>
      </c>
      <c r="D1228" s="129" t="s">
        <v>1185</v>
      </c>
      <c r="E1228" s="80">
        <v>1</v>
      </c>
      <c r="F1228" s="410">
        <v>1</v>
      </c>
      <c r="G1228" s="133">
        <v>2</v>
      </c>
      <c r="H1228" s="409">
        <f t="shared" si="19"/>
        <v>3</v>
      </c>
    </row>
    <row r="1229" spans="1:8" x14ac:dyDescent="0.2">
      <c r="A1229" s="514"/>
      <c r="B1229" s="128" t="s">
        <v>2697</v>
      </c>
      <c r="C1229" s="105" t="s">
        <v>81</v>
      </c>
      <c r="D1229" s="129" t="s">
        <v>2698</v>
      </c>
      <c r="E1229" s="80">
        <v>3</v>
      </c>
      <c r="F1229" s="410">
        <v>7</v>
      </c>
      <c r="G1229" s="133">
        <v>77</v>
      </c>
      <c r="H1229" s="409">
        <f t="shared" si="19"/>
        <v>84</v>
      </c>
    </row>
    <row r="1230" spans="1:8" x14ac:dyDescent="0.2">
      <c r="A1230" s="514"/>
      <c r="B1230" s="128" t="s">
        <v>2699</v>
      </c>
      <c r="C1230" s="105" t="s">
        <v>81</v>
      </c>
      <c r="D1230" s="129" t="s">
        <v>1203</v>
      </c>
      <c r="E1230" s="80">
        <v>2</v>
      </c>
      <c r="F1230" s="410">
        <v>4</v>
      </c>
      <c r="G1230" s="132" t="s">
        <v>668</v>
      </c>
      <c r="H1230" s="409">
        <f t="shared" si="19"/>
        <v>4</v>
      </c>
    </row>
    <row r="1231" spans="1:8" x14ac:dyDescent="0.2">
      <c r="A1231" s="514"/>
      <c r="B1231" s="128" t="s">
        <v>2700</v>
      </c>
      <c r="C1231" s="105" t="s">
        <v>81</v>
      </c>
      <c r="D1231" s="129" t="s">
        <v>1205</v>
      </c>
      <c r="E1231" s="80">
        <v>1</v>
      </c>
      <c r="F1231" s="410">
        <v>2</v>
      </c>
      <c r="G1231" s="132" t="s">
        <v>668</v>
      </c>
      <c r="H1231" s="409">
        <f t="shared" si="19"/>
        <v>2</v>
      </c>
    </row>
    <row r="1232" spans="1:8" x14ac:dyDescent="0.2">
      <c r="A1232" s="514"/>
      <c r="B1232" s="128" t="s">
        <v>2671</v>
      </c>
      <c r="C1232" s="109" t="s">
        <v>184</v>
      </c>
      <c r="D1232" s="129" t="s">
        <v>2672</v>
      </c>
      <c r="E1232" s="80">
        <v>5</v>
      </c>
      <c r="F1232" s="410">
        <v>30</v>
      </c>
      <c r="G1232" s="133">
        <v>2</v>
      </c>
      <c r="H1232" s="409">
        <f t="shared" si="19"/>
        <v>32</v>
      </c>
    </row>
    <row r="1233" spans="1:8" x14ac:dyDescent="0.2">
      <c r="A1233" s="514"/>
      <c r="B1233" s="128" t="s">
        <v>2673</v>
      </c>
      <c r="C1233" s="109" t="s">
        <v>184</v>
      </c>
      <c r="D1233" s="129" t="s">
        <v>2674</v>
      </c>
      <c r="E1233" s="80">
        <v>7</v>
      </c>
      <c r="F1233" s="410">
        <v>55</v>
      </c>
      <c r="G1233" s="133">
        <v>8</v>
      </c>
      <c r="H1233" s="409">
        <f t="shared" si="19"/>
        <v>63</v>
      </c>
    </row>
    <row r="1234" spans="1:8" x14ac:dyDescent="0.2">
      <c r="A1234" s="514"/>
      <c r="B1234" s="128" t="s">
        <v>2675</v>
      </c>
      <c r="C1234" s="109" t="s">
        <v>184</v>
      </c>
      <c r="D1234" s="129" t="s">
        <v>2676</v>
      </c>
      <c r="E1234" s="80">
        <v>7</v>
      </c>
      <c r="F1234" s="410">
        <v>87</v>
      </c>
      <c r="G1234" s="133">
        <v>1</v>
      </c>
      <c r="H1234" s="409">
        <f t="shared" si="19"/>
        <v>88</v>
      </c>
    </row>
    <row r="1235" spans="1:8" x14ac:dyDescent="0.2">
      <c r="A1235" s="514"/>
      <c r="B1235" s="128" t="s">
        <v>2685</v>
      </c>
      <c r="C1235" s="109" t="s">
        <v>184</v>
      </c>
      <c r="D1235" s="129" t="s">
        <v>1177</v>
      </c>
      <c r="E1235" s="80">
        <v>4</v>
      </c>
      <c r="F1235" s="410">
        <v>7</v>
      </c>
      <c r="G1235" s="132" t="s">
        <v>668</v>
      </c>
      <c r="H1235" s="409">
        <f t="shared" si="19"/>
        <v>7</v>
      </c>
    </row>
    <row r="1236" spans="1:8" x14ac:dyDescent="0.2">
      <c r="A1236" s="514"/>
      <c r="B1236" s="128" t="s">
        <v>2701</v>
      </c>
      <c r="C1236" s="109" t="s">
        <v>184</v>
      </c>
      <c r="D1236" s="129" t="s">
        <v>2702</v>
      </c>
      <c r="E1236" s="80">
        <v>15</v>
      </c>
      <c r="F1236" s="410">
        <v>36</v>
      </c>
      <c r="G1236" s="132" t="s">
        <v>668</v>
      </c>
      <c r="H1236" s="409">
        <f t="shared" si="19"/>
        <v>36</v>
      </c>
    </row>
    <row r="1237" spans="1:8" x14ac:dyDescent="0.2">
      <c r="A1237" s="514"/>
      <c r="B1237" s="128" t="s">
        <v>2703</v>
      </c>
      <c r="C1237" s="109" t="s">
        <v>184</v>
      </c>
      <c r="D1237" s="129" t="s">
        <v>2704</v>
      </c>
      <c r="E1237" s="80">
        <v>2</v>
      </c>
      <c r="F1237" s="410">
        <v>5</v>
      </c>
      <c r="G1237" s="132" t="s">
        <v>668</v>
      </c>
      <c r="H1237" s="409">
        <f t="shared" si="19"/>
        <v>5</v>
      </c>
    </row>
    <row r="1238" spans="1:8" x14ac:dyDescent="0.2">
      <c r="A1238" s="514"/>
      <c r="B1238" s="128" t="s">
        <v>2686</v>
      </c>
      <c r="C1238" s="109" t="s">
        <v>184</v>
      </c>
      <c r="D1238" s="129" t="s">
        <v>2687</v>
      </c>
      <c r="E1238" s="80">
        <v>3</v>
      </c>
      <c r="F1238" s="410">
        <v>3</v>
      </c>
      <c r="G1238" s="132" t="s">
        <v>668</v>
      </c>
      <c r="H1238" s="409">
        <f t="shared" si="19"/>
        <v>3</v>
      </c>
    </row>
    <row r="1239" spans="1:8" x14ac:dyDescent="0.2">
      <c r="A1239" s="514"/>
      <c r="B1239" s="128" t="s">
        <v>2688</v>
      </c>
      <c r="C1239" s="109" t="s">
        <v>184</v>
      </c>
      <c r="D1239" s="129" t="s">
        <v>2689</v>
      </c>
      <c r="E1239" s="80">
        <v>12</v>
      </c>
      <c r="F1239" s="410">
        <v>178</v>
      </c>
      <c r="G1239" s="133">
        <v>4</v>
      </c>
      <c r="H1239" s="409">
        <f t="shared" si="19"/>
        <v>182</v>
      </c>
    </row>
    <row r="1240" spans="1:8" x14ac:dyDescent="0.2">
      <c r="A1240" s="514"/>
      <c r="B1240" s="128" t="s">
        <v>2705</v>
      </c>
      <c r="C1240" s="109" t="s">
        <v>184</v>
      </c>
      <c r="D1240" s="129" t="s">
        <v>2706</v>
      </c>
      <c r="E1240" s="80">
        <v>4</v>
      </c>
      <c r="F1240" s="410">
        <v>7</v>
      </c>
      <c r="G1240" s="132" t="s">
        <v>668</v>
      </c>
      <c r="H1240" s="409">
        <f t="shared" si="19"/>
        <v>7</v>
      </c>
    </row>
    <row r="1241" spans="1:8" x14ac:dyDescent="0.2">
      <c r="A1241" s="514"/>
      <c r="B1241" s="128" t="s">
        <v>2690</v>
      </c>
      <c r="C1241" s="109" t="s">
        <v>184</v>
      </c>
      <c r="D1241" s="129" t="s">
        <v>2691</v>
      </c>
      <c r="E1241" s="80">
        <v>10</v>
      </c>
      <c r="F1241" s="410">
        <v>142</v>
      </c>
      <c r="G1241" s="133">
        <v>9</v>
      </c>
      <c r="H1241" s="409">
        <f t="shared" si="19"/>
        <v>151</v>
      </c>
    </row>
    <row r="1242" spans="1:8" x14ac:dyDescent="0.2">
      <c r="A1242" s="514"/>
      <c r="B1242" s="128" t="s">
        <v>2692</v>
      </c>
      <c r="C1242" s="109" t="s">
        <v>184</v>
      </c>
      <c r="D1242" s="129" t="s">
        <v>2693</v>
      </c>
      <c r="E1242" s="80">
        <v>21</v>
      </c>
      <c r="F1242" s="410">
        <v>101</v>
      </c>
      <c r="G1242" s="133">
        <v>16</v>
      </c>
      <c r="H1242" s="409">
        <f t="shared" si="19"/>
        <v>117</v>
      </c>
    </row>
    <row r="1243" spans="1:8" x14ac:dyDescent="0.2">
      <c r="A1243" s="514"/>
      <c r="B1243" s="128" t="s">
        <v>2694</v>
      </c>
      <c r="C1243" s="109" t="s">
        <v>184</v>
      </c>
      <c r="D1243" s="129" t="s">
        <v>1165</v>
      </c>
      <c r="E1243" s="80">
        <v>4</v>
      </c>
      <c r="F1243" s="410">
        <v>9</v>
      </c>
      <c r="G1243" s="133">
        <v>1</v>
      </c>
      <c r="H1243" s="409">
        <f t="shared" si="19"/>
        <v>10</v>
      </c>
    </row>
    <row r="1244" spans="1:8" x14ac:dyDescent="0.2">
      <c r="A1244" s="514"/>
      <c r="B1244" s="128" t="s">
        <v>2695</v>
      </c>
      <c r="C1244" s="109" t="s">
        <v>184</v>
      </c>
      <c r="D1244" s="129" t="s">
        <v>1169</v>
      </c>
      <c r="E1244" s="80">
        <v>4</v>
      </c>
      <c r="F1244" s="410">
        <v>8</v>
      </c>
      <c r="G1244" s="133">
        <v>1</v>
      </c>
      <c r="H1244" s="409">
        <f t="shared" si="19"/>
        <v>9</v>
      </c>
    </row>
    <row r="1245" spans="1:8" x14ac:dyDescent="0.2">
      <c r="A1245" s="514"/>
      <c r="B1245" s="128" t="s">
        <v>2696</v>
      </c>
      <c r="C1245" s="109" t="s">
        <v>184</v>
      </c>
      <c r="D1245" s="129" t="s">
        <v>1185</v>
      </c>
      <c r="E1245" s="80">
        <v>7</v>
      </c>
      <c r="F1245" s="410">
        <v>14</v>
      </c>
      <c r="G1245" s="133">
        <v>2</v>
      </c>
      <c r="H1245" s="409">
        <f t="shared" si="19"/>
        <v>16</v>
      </c>
    </row>
    <row r="1246" spans="1:8" x14ac:dyDescent="0.2">
      <c r="A1246" s="514"/>
      <c r="B1246" s="128" t="s">
        <v>2697</v>
      </c>
      <c r="C1246" s="109" t="s">
        <v>184</v>
      </c>
      <c r="D1246" s="129" t="s">
        <v>2698</v>
      </c>
      <c r="E1246" s="80">
        <v>23</v>
      </c>
      <c r="F1246" s="410">
        <v>126</v>
      </c>
      <c r="G1246" s="133">
        <v>77</v>
      </c>
      <c r="H1246" s="409">
        <f t="shared" si="19"/>
        <v>203</v>
      </c>
    </row>
    <row r="1247" spans="1:8" x14ac:dyDescent="0.2">
      <c r="A1247" s="514"/>
      <c r="B1247" s="128" t="s">
        <v>2699</v>
      </c>
      <c r="C1247" s="109" t="s">
        <v>184</v>
      </c>
      <c r="D1247" s="129" t="s">
        <v>1203</v>
      </c>
      <c r="E1247" s="80">
        <v>8</v>
      </c>
      <c r="F1247" s="410">
        <v>45</v>
      </c>
      <c r="G1247" s="132" t="s">
        <v>668</v>
      </c>
      <c r="H1247" s="409">
        <f t="shared" si="19"/>
        <v>45</v>
      </c>
    </row>
    <row r="1248" spans="1:8" x14ac:dyDescent="0.2">
      <c r="A1248" s="514"/>
      <c r="B1248" s="128" t="s">
        <v>2700</v>
      </c>
      <c r="C1248" s="109" t="s">
        <v>184</v>
      </c>
      <c r="D1248" s="129" t="s">
        <v>1205</v>
      </c>
      <c r="E1248" s="80">
        <v>5</v>
      </c>
      <c r="F1248" s="410">
        <v>12</v>
      </c>
      <c r="G1248" s="132" t="s">
        <v>668</v>
      </c>
      <c r="H1248" s="409">
        <f t="shared" si="19"/>
        <v>12</v>
      </c>
    </row>
    <row r="1249" spans="1:8" x14ac:dyDescent="0.2">
      <c r="A1249" s="514"/>
      <c r="B1249" s="128" t="s">
        <v>2707</v>
      </c>
      <c r="C1249" s="109" t="s">
        <v>184</v>
      </c>
      <c r="D1249" s="129" t="s">
        <v>1173</v>
      </c>
      <c r="E1249" s="80">
        <v>6</v>
      </c>
      <c r="F1249" s="410">
        <v>36</v>
      </c>
      <c r="G1249" s="133">
        <v>1</v>
      </c>
      <c r="H1249" s="409">
        <f t="shared" si="19"/>
        <v>37</v>
      </c>
    </row>
    <row r="1250" spans="1:8" x14ac:dyDescent="0.2">
      <c r="A1250" s="514"/>
      <c r="B1250" s="128" t="s">
        <v>2708</v>
      </c>
      <c r="C1250" s="109" t="s">
        <v>184</v>
      </c>
      <c r="D1250" s="129" t="s">
        <v>1161</v>
      </c>
      <c r="E1250" s="80">
        <v>4</v>
      </c>
      <c r="F1250" s="410">
        <v>5</v>
      </c>
      <c r="G1250" s="133">
        <v>1</v>
      </c>
      <c r="H1250" s="409">
        <f t="shared" si="19"/>
        <v>6</v>
      </c>
    </row>
    <row r="1251" spans="1:8" x14ac:dyDescent="0.2">
      <c r="A1251" s="514"/>
      <c r="B1251" s="128" t="s">
        <v>2709</v>
      </c>
      <c r="C1251" s="109" t="s">
        <v>184</v>
      </c>
      <c r="D1251" s="129" t="s">
        <v>1163</v>
      </c>
      <c r="E1251" s="80">
        <v>2</v>
      </c>
      <c r="F1251" s="410">
        <v>3</v>
      </c>
      <c r="G1251" s="132" t="s">
        <v>668</v>
      </c>
      <c r="H1251" s="409">
        <f t="shared" si="19"/>
        <v>3</v>
      </c>
    </row>
    <row r="1252" spans="1:8" x14ac:dyDescent="0.2">
      <c r="A1252" s="514"/>
      <c r="B1252" s="128" t="s">
        <v>2710</v>
      </c>
      <c r="C1252" s="109" t="s">
        <v>184</v>
      </c>
      <c r="D1252" s="129" t="s">
        <v>1181</v>
      </c>
      <c r="E1252" s="80">
        <v>12</v>
      </c>
      <c r="F1252" s="410">
        <v>81</v>
      </c>
      <c r="G1252" s="133">
        <v>1</v>
      </c>
      <c r="H1252" s="409">
        <f t="shared" si="19"/>
        <v>82</v>
      </c>
    </row>
    <row r="1253" spans="1:8" x14ac:dyDescent="0.2">
      <c r="A1253" s="514"/>
      <c r="B1253" s="128" t="s">
        <v>2711</v>
      </c>
      <c r="C1253" s="109" t="s">
        <v>184</v>
      </c>
      <c r="D1253" s="129" t="s">
        <v>2712</v>
      </c>
      <c r="E1253" s="80">
        <v>1</v>
      </c>
      <c r="F1253" s="410">
        <v>1</v>
      </c>
      <c r="G1253" s="132" t="s">
        <v>668</v>
      </c>
      <c r="H1253" s="409">
        <f t="shared" si="19"/>
        <v>1</v>
      </c>
    </row>
    <row r="1254" spans="1:8" x14ac:dyDescent="0.2">
      <c r="A1254" s="514"/>
      <c r="B1254" s="128" t="s">
        <v>2713</v>
      </c>
      <c r="C1254" s="109" t="s">
        <v>184</v>
      </c>
      <c r="D1254" s="129" t="s">
        <v>2714</v>
      </c>
      <c r="E1254" s="80">
        <v>1</v>
      </c>
      <c r="F1254" s="410">
        <v>1</v>
      </c>
      <c r="G1254" s="132" t="s">
        <v>668</v>
      </c>
      <c r="H1254" s="409">
        <f t="shared" si="19"/>
        <v>1</v>
      </c>
    </row>
    <row r="1255" spans="1:8" x14ac:dyDescent="0.2">
      <c r="A1255" s="514"/>
      <c r="B1255" s="128" t="s">
        <v>2715</v>
      </c>
      <c r="C1255" s="109" t="s">
        <v>184</v>
      </c>
      <c r="D1255" s="129" t="s">
        <v>1207</v>
      </c>
      <c r="E1255" s="80">
        <v>7</v>
      </c>
      <c r="F1255" s="410">
        <v>19</v>
      </c>
      <c r="G1255" s="132" t="s">
        <v>668</v>
      </c>
      <c r="H1255" s="409">
        <f t="shared" si="19"/>
        <v>19</v>
      </c>
    </row>
    <row r="1256" spans="1:8" x14ac:dyDescent="0.2">
      <c r="A1256" s="514"/>
      <c r="B1256" s="128" t="s">
        <v>2716</v>
      </c>
      <c r="C1256" s="109" t="s">
        <v>184</v>
      </c>
      <c r="D1256" s="129" t="s">
        <v>1209</v>
      </c>
      <c r="E1256" s="80">
        <v>1</v>
      </c>
      <c r="F1256" s="410">
        <v>1</v>
      </c>
      <c r="G1256" s="132" t="s">
        <v>668</v>
      </c>
      <c r="H1256" s="409">
        <f t="shared" si="19"/>
        <v>1</v>
      </c>
    </row>
    <row r="1257" spans="1:8" x14ac:dyDescent="0.2">
      <c r="A1257" s="514"/>
      <c r="B1257" s="128" t="s">
        <v>2717</v>
      </c>
      <c r="C1257" s="109" t="s">
        <v>184</v>
      </c>
      <c r="D1257" s="129" t="s">
        <v>1211</v>
      </c>
      <c r="E1257" s="80">
        <v>1</v>
      </c>
      <c r="F1257" s="410">
        <v>1</v>
      </c>
      <c r="G1257" s="132" t="s">
        <v>668</v>
      </c>
      <c r="H1257" s="409">
        <f t="shared" si="19"/>
        <v>1</v>
      </c>
    </row>
    <row r="1258" spans="1:8" x14ac:dyDescent="0.2">
      <c r="A1258" s="514"/>
      <c r="B1258" s="128" t="s">
        <v>2718</v>
      </c>
      <c r="C1258" s="109" t="s">
        <v>184</v>
      </c>
      <c r="D1258" s="129" t="s">
        <v>1213</v>
      </c>
      <c r="E1258" s="80">
        <v>5</v>
      </c>
      <c r="F1258" s="410">
        <v>12</v>
      </c>
      <c r="G1258" s="132" t="s">
        <v>668</v>
      </c>
      <c r="H1258" s="409">
        <f t="shared" si="19"/>
        <v>12</v>
      </c>
    </row>
    <row r="1259" spans="1:8" x14ac:dyDescent="0.2">
      <c r="A1259" s="514"/>
      <c r="B1259" s="128" t="s">
        <v>2719</v>
      </c>
      <c r="C1259" s="109" t="s">
        <v>184</v>
      </c>
      <c r="D1259" s="129" t="s">
        <v>1215</v>
      </c>
      <c r="E1259" s="80">
        <v>2</v>
      </c>
      <c r="F1259" s="410">
        <v>3</v>
      </c>
      <c r="G1259" s="132" t="s">
        <v>668</v>
      </c>
      <c r="H1259" s="409">
        <f t="shared" si="19"/>
        <v>3</v>
      </c>
    </row>
    <row r="1260" spans="1:8" x14ac:dyDescent="0.2">
      <c r="A1260" s="514"/>
      <c r="B1260" s="128" t="s">
        <v>2720</v>
      </c>
      <c r="C1260" s="109" t="s">
        <v>184</v>
      </c>
      <c r="D1260" s="129" t="s">
        <v>1195</v>
      </c>
      <c r="E1260" s="80">
        <v>1</v>
      </c>
      <c r="F1260" s="410">
        <v>3</v>
      </c>
      <c r="G1260" s="132" t="s">
        <v>668</v>
      </c>
      <c r="H1260" s="409">
        <f t="shared" si="19"/>
        <v>3</v>
      </c>
    </row>
    <row r="1261" spans="1:8" x14ac:dyDescent="0.2">
      <c r="A1261" s="514"/>
      <c r="B1261" s="128" t="s">
        <v>2721</v>
      </c>
      <c r="C1261" s="109" t="s">
        <v>184</v>
      </c>
      <c r="D1261" s="129" t="s">
        <v>1197</v>
      </c>
      <c r="E1261" s="80">
        <v>3</v>
      </c>
      <c r="F1261" s="410">
        <v>17</v>
      </c>
      <c r="G1261" s="132" t="s">
        <v>668</v>
      </c>
      <c r="H1261" s="409">
        <f t="shared" si="19"/>
        <v>17</v>
      </c>
    </row>
    <row r="1262" spans="1:8" x14ac:dyDescent="0.2">
      <c r="A1262" s="514"/>
      <c r="B1262" s="128" t="s">
        <v>2722</v>
      </c>
      <c r="C1262" s="109" t="s">
        <v>184</v>
      </c>
      <c r="D1262" s="129" t="s">
        <v>1217</v>
      </c>
      <c r="E1262" s="80">
        <v>2</v>
      </c>
      <c r="F1262" s="410">
        <v>5</v>
      </c>
      <c r="G1262" s="133">
        <v>2</v>
      </c>
      <c r="H1262" s="409">
        <f t="shared" si="19"/>
        <v>7</v>
      </c>
    </row>
    <row r="1263" spans="1:8" x14ac:dyDescent="0.2">
      <c r="A1263" s="514"/>
      <c r="B1263" s="128" t="s">
        <v>2723</v>
      </c>
      <c r="C1263" s="106" t="s">
        <v>103</v>
      </c>
      <c r="D1263" s="129" t="s">
        <v>1193</v>
      </c>
      <c r="E1263" s="80">
        <v>7</v>
      </c>
      <c r="F1263" s="410">
        <v>14</v>
      </c>
      <c r="G1263" s="132" t="s">
        <v>668</v>
      </c>
      <c r="H1263" s="409">
        <f t="shared" si="19"/>
        <v>14</v>
      </c>
    </row>
    <row r="1264" spans="1:8" x14ac:dyDescent="0.2">
      <c r="A1264" s="514"/>
      <c r="B1264" s="128" t="s">
        <v>2720</v>
      </c>
      <c r="C1264" s="106" t="s">
        <v>103</v>
      </c>
      <c r="D1264" s="129" t="s">
        <v>1195</v>
      </c>
      <c r="E1264" s="80">
        <v>4</v>
      </c>
      <c r="F1264" s="410">
        <v>9</v>
      </c>
      <c r="G1264" s="132" t="s">
        <v>668</v>
      </c>
      <c r="H1264" s="409">
        <f t="shared" si="19"/>
        <v>9</v>
      </c>
    </row>
    <row r="1265" spans="1:8" x14ac:dyDescent="0.2">
      <c r="A1265" s="514"/>
      <c r="B1265" s="128" t="s">
        <v>2721</v>
      </c>
      <c r="C1265" s="106" t="s">
        <v>103</v>
      </c>
      <c r="D1265" s="129" t="s">
        <v>1197</v>
      </c>
      <c r="E1265" s="80">
        <v>2</v>
      </c>
      <c r="F1265" s="410">
        <v>24</v>
      </c>
      <c r="G1265" s="132" t="s">
        <v>668</v>
      </c>
      <c r="H1265" s="409">
        <f t="shared" si="19"/>
        <v>24</v>
      </c>
    </row>
    <row r="1266" spans="1:8" x14ac:dyDescent="0.2">
      <c r="A1266" s="514"/>
      <c r="B1266" s="128" t="s">
        <v>2724</v>
      </c>
      <c r="C1266" s="106" t="s">
        <v>103</v>
      </c>
      <c r="D1266" s="129" t="s">
        <v>1199</v>
      </c>
      <c r="E1266" s="80">
        <v>15</v>
      </c>
      <c r="F1266" s="410">
        <v>67</v>
      </c>
      <c r="G1266" s="132" t="s">
        <v>668</v>
      </c>
      <c r="H1266" s="409">
        <f t="shared" si="19"/>
        <v>67</v>
      </c>
    </row>
    <row r="1267" spans="1:8" x14ac:dyDescent="0.2">
      <c r="A1267" s="514"/>
      <c r="B1267" s="128" t="s">
        <v>2725</v>
      </c>
      <c r="C1267" s="106" t="s">
        <v>103</v>
      </c>
      <c r="D1267" s="129" t="s">
        <v>2726</v>
      </c>
      <c r="E1267" s="80">
        <v>25</v>
      </c>
      <c r="F1267" s="410">
        <v>122</v>
      </c>
      <c r="G1267" s="133">
        <v>18</v>
      </c>
      <c r="H1267" s="409">
        <f t="shared" si="19"/>
        <v>140</v>
      </c>
    </row>
    <row r="1268" spans="1:8" x14ac:dyDescent="0.2">
      <c r="A1268" s="514"/>
      <c r="B1268" s="128" t="s">
        <v>2727</v>
      </c>
      <c r="C1268" s="106" t="s">
        <v>103</v>
      </c>
      <c r="D1268" s="129" t="s">
        <v>2728</v>
      </c>
      <c r="E1268" s="80">
        <v>23</v>
      </c>
      <c r="F1268" s="410">
        <v>36</v>
      </c>
      <c r="G1268" s="133">
        <v>1</v>
      </c>
      <c r="H1268" s="409">
        <f t="shared" si="19"/>
        <v>37</v>
      </c>
    </row>
    <row r="1269" spans="1:8" x14ac:dyDescent="0.2">
      <c r="A1269" s="514"/>
      <c r="B1269" s="128" t="s">
        <v>2722</v>
      </c>
      <c r="C1269" s="106" t="s">
        <v>103</v>
      </c>
      <c r="D1269" s="129" t="s">
        <v>1217</v>
      </c>
      <c r="E1269" s="80">
        <v>8</v>
      </c>
      <c r="F1269" s="410">
        <v>35</v>
      </c>
      <c r="G1269" s="133">
        <v>2</v>
      </c>
      <c r="H1269" s="409">
        <f t="shared" si="19"/>
        <v>37</v>
      </c>
    </row>
    <row r="1270" spans="1:8" x14ac:dyDescent="0.2">
      <c r="A1270" s="514"/>
      <c r="B1270" s="128" t="s">
        <v>2729</v>
      </c>
      <c r="C1270" s="106" t="s">
        <v>103</v>
      </c>
      <c r="D1270" s="129" t="s">
        <v>1221</v>
      </c>
      <c r="E1270" s="80">
        <v>25</v>
      </c>
      <c r="F1270" s="410">
        <v>99</v>
      </c>
      <c r="G1270" s="133">
        <v>8</v>
      </c>
      <c r="H1270" s="409">
        <f t="shared" si="19"/>
        <v>107</v>
      </c>
    </row>
    <row r="1271" spans="1:8" x14ac:dyDescent="0.2">
      <c r="A1271" s="514"/>
      <c r="B1271" s="128" t="s">
        <v>2730</v>
      </c>
      <c r="C1271" s="107" t="s">
        <v>131</v>
      </c>
      <c r="D1271" s="129" t="s">
        <v>2731</v>
      </c>
      <c r="E1271" s="80">
        <v>48</v>
      </c>
      <c r="F1271" s="410">
        <v>3288</v>
      </c>
      <c r="G1271" s="133">
        <v>269</v>
      </c>
      <c r="H1271" s="409">
        <f t="shared" si="19"/>
        <v>3557</v>
      </c>
    </row>
    <row r="1272" spans="1:8" x14ac:dyDescent="0.2">
      <c r="A1272" s="514" t="s">
        <v>641</v>
      </c>
      <c r="B1272" s="128" t="s">
        <v>2732</v>
      </c>
      <c r="C1272" s="105" t="s">
        <v>81</v>
      </c>
      <c r="D1272" s="129" t="s">
        <v>1229</v>
      </c>
      <c r="E1272" s="80">
        <v>1</v>
      </c>
      <c r="F1272" s="410">
        <v>1</v>
      </c>
      <c r="G1272" s="132" t="s">
        <v>668</v>
      </c>
      <c r="H1272" s="409">
        <f t="shared" si="19"/>
        <v>1</v>
      </c>
    </row>
    <row r="1273" spans="1:8" x14ac:dyDescent="0.2">
      <c r="A1273" s="514"/>
      <c r="B1273" s="128" t="s">
        <v>2733</v>
      </c>
      <c r="C1273" s="105" t="s">
        <v>81</v>
      </c>
      <c r="D1273" s="129" t="s">
        <v>2734</v>
      </c>
      <c r="E1273" s="80">
        <v>1</v>
      </c>
      <c r="F1273" s="410">
        <v>2</v>
      </c>
      <c r="G1273" s="132" t="s">
        <v>668</v>
      </c>
      <c r="H1273" s="409">
        <f t="shared" si="19"/>
        <v>2</v>
      </c>
    </row>
    <row r="1274" spans="1:8" x14ac:dyDescent="0.2">
      <c r="A1274" s="514"/>
      <c r="B1274" s="128" t="s">
        <v>2735</v>
      </c>
      <c r="C1274" s="105" t="s">
        <v>81</v>
      </c>
      <c r="D1274" s="129" t="s">
        <v>2736</v>
      </c>
      <c r="E1274" s="80">
        <v>1</v>
      </c>
      <c r="F1274" s="410">
        <v>2</v>
      </c>
      <c r="G1274" s="132" t="s">
        <v>668</v>
      </c>
      <c r="H1274" s="409">
        <f t="shared" si="19"/>
        <v>2</v>
      </c>
    </row>
    <row r="1275" spans="1:8" x14ac:dyDescent="0.2">
      <c r="A1275" s="514"/>
      <c r="B1275" s="128" t="s">
        <v>2737</v>
      </c>
      <c r="C1275" s="105" t="s">
        <v>81</v>
      </c>
      <c r="D1275" s="129" t="s">
        <v>2738</v>
      </c>
      <c r="E1275" s="80">
        <v>1</v>
      </c>
      <c r="F1275" s="410">
        <v>4</v>
      </c>
      <c r="G1275" s="132" t="s">
        <v>668</v>
      </c>
      <c r="H1275" s="409">
        <f t="shared" si="19"/>
        <v>4</v>
      </c>
    </row>
    <row r="1276" spans="1:8" x14ac:dyDescent="0.2">
      <c r="A1276" s="514"/>
      <c r="B1276" s="128" t="s">
        <v>2739</v>
      </c>
      <c r="C1276" s="105" t="s">
        <v>81</v>
      </c>
      <c r="D1276" s="129" t="s">
        <v>1253</v>
      </c>
      <c r="E1276" s="80">
        <v>3</v>
      </c>
      <c r="F1276" s="410">
        <v>3</v>
      </c>
      <c r="G1276" s="133">
        <v>2</v>
      </c>
      <c r="H1276" s="409">
        <f t="shared" si="19"/>
        <v>5</v>
      </c>
    </row>
    <row r="1277" spans="1:8" x14ac:dyDescent="0.2">
      <c r="A1277" s="514"/>
      <c r="B1277" s="128" t="s">
        <v>2740</v>
      </c>
      <c r="C1277" s="105" t="s">
        <v>81</v>
      </c>
      <c r="D1277" s="129" t="s">
        <v>1255</v>
      </c>
      <c r="E1277" s="80">
        <v>1</v>
      </c>
      <c r="F1277" s="410">
        <v>1</v>
      </c>
      <c r="G1277" s="133">
        <v>4</v>
      </c>
      <c r="H1277" s="409">
        <f t="shared" si="19"/>
        <v>5</v>
      </c>
    </row>
    <row r="1278" spans="1:8" x14ac:dyDescent="0.2">
      <c r="A1278" s="514"/>
      <c r="B1278" s="128" t="s">
        <v>2741</v>
      </c>
      <c r="C1278" s="105" t="s">
        <v>81</v>
      </c>
      <c r="D1278" s="129" t="s">
        <v>1259</v>
      </c>
      <c r="E1278" s="80">
        <v>5</v>
      </c>
      <c r="F1278" s="410">
        <v>10</v>
      </c>
      <c r="G1278" s="133">
        <v>11</v>
      </c>
      <c r="H1278" s="409">
        <f t="shared" si="19"/>
        <v>21</v>
      </c>
    </row>
    <row r="1279" spans="1:8" x14ac:dyDescent="0.2">
      <c r="A1279" s="514"/>
      <c r="B1279" s="128" t="s">
        <v>2742</v>
      </c>
      <c r="C1279" s="105" t="s">
        <v>81</v>
      </c>
      <c r="D1279" s="129" t="s">
        <v>1273</v>
      </c>
      <c r="E1279" s="80">
        <v>3</v>
      </c>
      <c r="F1279" s="410">
        <v>3</v>
      </c>
      <c r="G1279" s="132" t="s">
        <v>668</v>
      </c>
      <c r="H1279" s="409">
        <f t="shared" si="19"/>
        <v>3</v>
      </c>
    </row>
    <row r="1280" spans="1:8" x14ac:dyDescent="0.2">
      <c r="A1280" s="514"/>
      <c r="B1280" s="128" t="s">
        <v>2743</v>
      </c>
      <c r="C1280" s="105" t="s">
        <v>81</v>
      </c>
      <c r="D1280" s="129" t="s">
        <v>1287</v>
      </c>
      <c r="E1280" s="80">
        <v>3</v>
      </c>
      <c r="F1280" s="410">
        <v>3</v>
      </c>
      <c r="G1280" s="133">
        <v>5</v>
      </c>
      <c r="H1280" s="409">
        <f t="shared" si="19"/>
        <v>8</v>
      </c>
    </row>
    <row r="1281" spans="1:8" x14ac:dyDescent="0.2">
      <c r="A1281" s="514"/>
      <c r="B1281" s="128" t="s">
        <v>2744</v>
      </c>
      <c r="C1281" s="105" t="s">
        <v>81</v>
      </c>
      <c r="D1281" s="129" t="s">
        <v>1277</v>
      </c>
      <c r="E1281" s="80">
        <v>1</v>
      </c>
      <c r="F1281" s="410">
        <v>1</v>
      </c>
      <c r="G1281" s="133">
        <v>9</v>
      </c>
      <c r="H1281" s="409">
        <f t="shared" si="19"/>
        <v>10</v>
      </c>
    </row>
    <row r="1282" spans="1:8" x14ac:dyDescent="0.2">
      <c r="A1282" s="514"/>
      <c r="B1282" s="128" t="s">
        <v>2745</v>
      </c>
      <c r="C1282" s="109" t="s">
        <v>184</v>
      </c>
      <c r="D1282" s="129" t="s">
        <v>1235</v>
      </c>
      <c r="E1282" s="80">
        <v>2</v>
      </c>
      <c r="F1282" s="410">
        <v>2</v>
      </c>
      <c r="G1282" s="132" t="s">
        <v>668</v>
      </c>
      <c r="H1282" s="409">
        <f t="shared" si="19"/>
        <v>2</v>
      </c>
    </row>
    <row r="1283" spans="1:8" x14ac:dyDescent="0.2">
      <c r="A1283" s="514"/>
      <c r="B1283" s="128" t="s">
        <v>2739</v>
      </c>
      <c r="C1283" s="106" t="s">
        <v>103</v>
      </c>
      <c r="D1283" s="129" t="s">
        <v>1253</v>
      </c>
      <c r="E1283" s="80">
        <v>20</v>
      </c>
      <c r="F1283" s="410">
        <v>24</v>
      </c>
      <c r="G1283" s="133">
        <v>2</v>
      </c>
      <c r="H1283" s="409">
        <f t="shared" ref="H1283:H1346" si="20">SUM(F1283,G1283)</f>
        <v>26</v>
      </c>
    </row>
    <row r="1284" spans="1:8" x14ac:dyDescent="0.2">
      <c r="A1284" s="514"/>
      <c r="B1284" s="128" t="s">
        <v>2740</v>
      </c>
      <c r="C1284" s="106" t="s">
        <v>103</v>
      </c>
      <c r="D1284" s="129" t="s">
        <v>1255</v>
      </c>
      <c r="E1284" s="80">
        <v>44</v>
      </c>
      <c r="F1284" s="410">
        <v>183</v>
      </c>
      <c r="G1284" s="133">
        <v>4</v>
      </c>
      <c r="H1284" s="409">
        <f t="shared" si="20"/>
        <v>187</v>
      </c>
    </row>
    <row r="1285" spans="1:8" x14ac:dyDescent="0.2">
      <c r="A1285" s="514"/>
      <c r="B1285" s="128" t="s">
        <v>2746</v>
      </c>
      <c r="C1285" s="106" t="s">
        <v>103</v>
      </c>
      <c r="D1285" s="129" t="s">
        <v>1257</v>
      </c>
      <c r="E1285" s="80">
        <v>4</v>
      </c>
      <c r="F1285" s="410">
        <v>5</v>
      </c>
      <c r="G1285" s="132" t="s">
        <v>668</v>
      </c>
      <c r="H1285" s="409">
        <f t="shared" si="20"/>
        <v>5</v>
      </c>
    </row>
    <row r="1286" spans="1:8" x14ac:dyDescent="0.2">
      <c r="A1286" s="514"/>
      <c r="B1286" s="128" t="s">
        <v>2741</v>
      </c>
      <c r="C1286" s="106" t="s">
        <v>103</v>
      </c>
      <c r="D1286" s="129" t="s">
        <v>1259</v>
      </c>
      <c r="E1286" s="80">
        <v>8</v>
      </c>
      <c r="F1286" s="410">
        <v>11</v>
      </c>
      <c r="G1286" s="133">
        <v>11</v>
      </c>
      <c r="H1286" s="409">
        <f t="shared" si="20"/>
        <v>22</v>
      </c>
    </row>
    <row r="1287" spans="1:8" x14ac:dyDescent="0.2">
      <c r="A1287" s="514"/>
      <c r="B1287" s="128" t="s">
        <v>2747</v>
      </c>
      <c r="C1287" s="106" t="s">
        <v>103</v>
      </c>
      <c r="D1287" s="129" t="s">
        <v>1265</v>
      </c>
      <c r="E1287" s="80">
        <v>1</v>
      </c>
      <c r="F1287" s="410">
        <v>1</v>
      </c>
      <c r="G1287" s="132" t="s">
        <v>668</v>
      </c>
      <c r="H1287" s="409">
        <f t="shared" si="20"/>
        <v>1</v>
      </c>
    </row>
    <row r="1288" spans="1:8" x14ac:dyDescent="0.2">
      <c r="A1288" s="514"/>
      <c r="B1288" s="128" t="s">
        <v>2742</v>
      </c>
      <c r="C1288" s="106" t="s">
        <v>103</v>
      </c>
      <c r="D1288" s="129" t="s">
        <v>1273</v>
      </c>
      <c r="E1288" s="80">
        <v>8</v>
      </c>
      <c r="F1288" s="410">
        <v>16</v>
      </c>
      <c r="G1288" s="132" t="s">
        <v>668</v>
      </c>
      <c r="H1288" s="409">
        <f t="shared" si="20"/>
        <v>16</v>
      </c>
    </row>
    <row r="1289" spans="1:8" x14ac:dyDescent="0.2">
      <c r="A1289" s="514"/>
      <c r="B1289" s="128" t="s">
        <v>2743</v>
      </c>
      <c r="C1289" s="107" t="s">
        <v>131</v>
      </c>
      <c r="D1289" s="129" t="s">
        <v>1287</v>
      </c>
      <c r="E1289" s="80">
        <v>28</v>
      </c>
      <c r="F1289" s="410">
        <v>58</v>
      </c>
      <c r="G1289" s="133">
        <v>5</v>
      </c>
      <c r="H1289" s="409">
        <f t="shared" si="20"/>
        <v>63</v>
      </c>
    </row>
    <row r="1290" spans="1:8" x14ac:dyDescent="0.2">
      <c r="A1290" s="514"/>
      <c r="B1290" s="128" t="s">
        <v>2748</v>
      </c>
      <c r="C1290" s="107" t="s">
        <v>131</v>
      </c>
      <c r="D1290" s="129" t="s">
        <v>1289</v>
      </c>
      <c r="E1290" s="80">
        <v>1</v>
      </c>
      <c r="F1290" s="410">
        <v>1</v>
      </c>
      <c r="G1290" s="132" t="s">
        <v>668</v>
      </c>
      <c r="H1290" s="409">
        <f t="shared" si="20"/>
        <v>1</v>
      </c>
    </row>
    <row r="1291" spans="1:8" x14ac:dyDescent="0.2">
      <c r="A1291" s="514"/>
      <c r="B1291" s="128" t="s">
        <v>2749</v>
      </c>
      <c r="C1291" s="107" t="s">
        <v>131</v>
      </c>
      <c r="D1291" s="129" t="s">
        <v>1291</v>
      </c>
      <c r="E1291" s="80">
        <v>5</v>
      </c>
      <c r="F1291" s="410">
        <v>6</v>
      </c>
      <c r="G1291" s="133">
        <v>1</v>
      </c>
      <c r="H1291" s="409">
        <f t="shared" si="20"/>
        <v>7</v>
      </c>
    </row>
    <row r="1292" spans="1:8" x14ac:dyDescent="0.2">
      <c r="A1292" s="514"/>
      <c r="B1292" s="128" t="s">
        <v>2750</v>
      </c>
      <c r="C1292" s="107" t="s">
        <v>131</v>
      </c>
      <c r="D1292" s="129" t="s">
        <v>1293</v>
      </c>
      <c r="E1292" s="80">
        <v>30</v>
      </c>
      <c r="F1292" s="410">
        <v>69</v>
      </c>
      <c r="G1292" s="132" t="s">
        <v>668</v>
      </c>
      <c r="H1292" s="409">
        <f t="shared" si="20"/>
        <v>69</v>
      </c>
    </row>
    <row r="1293" spans="1:8" x14ac:dyDescent="0.2">
      <c r="A1293" s="514"/>
      <c r="B1293" s="128" t="s">
        <v>2751</v>
      </c>
      <c r="C1293" s="107" t="s">
        <v>131</v>
      </c>
      <c r="D1293" s="129" t="s">
        <v>1283</v>
      </c>
      <c r="E1293" s="80">
        <v>1</v>
      </c>
      <c r="F1293" s="410">
        <v>1</v>
      </c>
      <c r="G1293" s="132" t="s">
        <v>668</v>
      </c>
      <c r="H1293" s="409">
        <f t="shared" si="20"/>
        <v>1</v>
      </c>
    </row>
    <row r="1294" spans="1:8" x14ac:dyDescent="0.2">
      <c r="A1294" s="514"/>
      <c r="B1294" s="128" t="s">
        <v>2752</v>
      </c>
      <c r="C1294" s="107" t="s">
        <v>131</v>
      </c>
      <c r="D1294" s="129" t="s">
        <v>1281</v>
      </c>
      <c r="E1294" s="80">
        <v>3</v>
      </c>
      <c r="F1294" s="410">
        <v>7</v>
      </c>
      <c r="G1294" s="132" t="s">
        <v>668</v>
      </c>
      <c r="H1294" s="409">
        <f t="shared" si="20"/>
        <v>7</v>
      </c>
    </row>
    <row r="1295" spans="1:8" x14ac:dyDescent="0.2">
      <c r="A1295" s="514"/>
      <c r="B1295" s="128" t="s">
        <v>2753</v>
      </c>
      <c r="C1295" s="107" t="s">
        <v>131</v>
      </c>
      <c r="D1295" s="129" t="s">
        <v>1279</v>
      </c>
      <c r="E1295" s="80">
        <v>1</v>
      </c>
      <c r="F1295" s="410">
        <v>1</v>
      </c>
      <c r="G1295" s="132" t="s">
        <v>668</v>
      </c>
      <c r="H1295" s="409">
        <f t="shared" si="20"/>
        <v>1</v>
      </c>
    </row>
    <row r="1296" spans="1:8" x14ac:dyDescent="0.2">
      <c r="A1296" s="514"/>
      <c r="B1296" s="128" t="s">
        <v>2754</v>
      </c>
      <c r="C1296" s="107" t="s">
        <v>131</v>
      </c>
      <c r="D1296" s="129" t="s">
        <v>1295</v>
      </c>
      <c r="E1296" s="80">
        <v>3</v>
      </c>
      <c r="F1296" s="410">
        <v>3</v>
      </c>
      <c r="G1296" s="132" t="s">
        <v>668</v>
      </c>
      <c r="H1296" s="409">
        <f t="shared" si="20"/>
        <v>3</v>
      </c>
    </row>
    <row r="1297" spans="1:8" x14ac:dyDescent="0.2">
      <c r="A1297" s="514"/>
      <c r="B1297" s="128" t="s">
        <v>2744</v>
      </c>
      <c r="C1297" s="107" t="s">
        <v>131</v>
      </c>
      <c r="D1297" s="129" t="s">
        <v>1277</v>
      </c>
      <c r="E1297" s="80">
        <v>44</v>
      </c>
      <c r="F1297" s="410">
        <v>149</v>
      </c>
      <c r="G1297" s="133">
        <v>9</v>
      </c>
      <c r="H1297" s="409">
        <f t="shared" si="20"/>
        <v>158</v>
      </c>
    </row>
    <row r="1298" spans="1:8" x14ac:dyDescent="0.2">
      <c r="A1298" s="514"/>
      <c r="B1298" s="128" t="s">
        <v>2755</v>
      </c>
      <c r="C1298" s="107" t="s">
        <v>131</v>
      </c>
      <c r="D1298" s="129" t="s">
        <v>1285</v>
      </c>
      <c r="E1298" s="80">
        <v>2</v>
      </c>
      <c r="F1298" s="410">
        <v>2</v>
      </c>
      <c r="G1298" s="132" t="s">
        <v>668</v>
      </c>
      <c r="H1298" s="409">
        <f t="shared" si="20"/>
        <v>2</v>
      </c>
    </row>
    <row r="1299" spans="1:8" x14ac:dyDescent="0.2">
      <c r="A1299" s="514" t="s">
        <v>642</v>
      </c>
      <c r="B1299" s="128" t="s">
        <v>2756</v>
      </c>
      <c r="C1299" s="105" t="s">
        <v>81</v>
      </c>
      <c r="D1299" s="129" t="s">
        <v>2105</v>
      </c>
      <c r="E1299" s="80">
        <v>18</v>
      </c>
      <c r="F1299" s="410">
        <v>201</v>
      </c>
      <c r="G1299" s="132" t="s">
        <v>668</v>
      </c>
      <c r="H1299" s="409">
        <f t="shared" si="20"/>
        <v>201</v>
      </c>
    </row>
    <row r="1300" spans="1:8" x14ac:dyDescent="0.2">
      <c r="A1300" s="514"/>
      <c r="B1300" s="128" t="s">
        <v>2757</v>
      </c>
      <c r="C1300" s="105" t="s">
        <v>81</v>
      </c>
      <c r="D1300" s="129" t="s">
        <v>1769</v>
      </c>
      <c r="E1300" s="80">
        <v>17</v>
      </c>
      <c r="F1300" s="410">
        <v>40</v>
      </c>
      <c r="G1300" s="132" t="s">
        <v>668</v>
      </c>
      <c r="H1300" s="409">
        <f t="shared" si="20"/>
        <v>40</v>
      </c>
    </row>
    <row r="1301" spans="1:8" x14ac:dyDescent="0.2">
      <c r="A1301" s="514"/>
      <c r="B1301" s="128" t="s">
        <v>2758</v>
      </c>
      <c r="C1301" s="105" t="s">
        <v>81</v>
      </c>
      <c r="D1301" s="129" t="s">
        <v>2107</v>
      </c>
      <c r="E1301" s="80">
        <v>1</v>
      </c>
      <c r="F1301" s="410">
        <v>1</v>
      </c>
      <c r="G1301" s="132" t="s">
        <v>668</v>
      </c>
      <c r="H1301" s="409">
        <f t="shared" si="20"/>
        <v>1</v>
      </c>
    </row>
    <row r="1302" spans="1:8" x14ac:dyDescent="0.2">
      <c r="A1302" s="514"/>
      <c r="B1302" s="128" t="s">
        <v>2759</v>
      </c>
      <c r="C1302" s="105" t="s">
        <v>81</v>
      </c>
      <c r="D1302" s="129" t="s">
        <v>2111</v>
      </c>
      <c r="E1302" s="80">
        <v>17</v>
      </c>
      <c r="F1302" s="410">
        <v>132</v>
      </c>
      <c r="G1302" s="133">
        <v>19</v>
      </c>
      <c r="H1302" s="409">
        <f t="shared" si="20"/>
        <v>151</v>
      </c>
    </row>
    <row r="1303" spans="1:8" x14ac:dyDescent="0.2">
      <c r="A1303" s="514" t="s">
        <v>643</v>
      </c>
      <c r="B1303" s="128" t="s">
        <v>2760</v>
      </c>
      <c r="C1303" s="108" t="s">
        <v>158</v>
      </c>
      <c r="D1303" s="129" t="s">
        <v>2761</v>
      </c>
      <c r="E1303" s="80">
        <v>1</v>
      </c>
      <c r="F1303" s="410">
        <v>2</v>
      </c>
      <c r="G1303" s="132" t="s">
        <v>668</v>
      </c>
      <c r="H1303" s="409">
        <f t="shared" si="20"/>
        <v>2</v>
      </c>
    </row>
    <row r="1304" spans="1:8" x14ac:dyDescent="0.2">
      <c r="A1304" s="514"/>
      <c r="B1304" s="128" t="s">
        <v>2762</v>
      </c>
      <c r="C1304" s="108" t="s">
        <v>158</v>
      </c>
      <c r="D1304" s="129" t="s">
        <v>2763</v>
      </c>
      <c r="E1304" s="80">
        <v>3</v>
      </c>
      <c r="F1304" s="410">
        <v>8</v>
      </c>
      <c r="G1304" s="132" t="s">
        <v>668</v>
      </c>
      <c r="H1304" s="409">
        <f t="shared" si="20"/>
        <v>8</v>
      </c>
    </row>
    <row r="1305" spans="1:8" x14ac:dyDescent="0.2">
      <c r="A1305" s="514"/>
      <c r="B1305" s="128" t="s">
        <v>2764</v>
      </c>
      <c r="C1305" s="108" t="s">
        <v>158</v>
      </c>
      <c r="D1305" s="129" t="s">
        <v>2765</v>
      </c>
      <c r="E1305" s="80">
        <v>1</v>
      </c>
      <c r="F1305" s="410">
        <v>9</v>
      </c>
      <c r="G1305" s="132" t="s">
        <v>668</v>
      </c>
      <c r="H1305" s="409">
        <f t="shared" si="20"/>
        <v>9</v>
      </c>
    </row>
    <row r="1306" spans="1:8" x14ac:dyDescent="0.2">
      <c r="A1306" s="514"/>
      <c r="B1306" s="128" t="s">
        <v>2766</v>
      </c>
      <c r="C1306" s="108" t="s">
        <v>158</v>
      </c>
      <c r="D1306" s="129" t="s">
        <v>2767</v>
      </c>
      <c r="E1306" s="80">
        <v>1</v>
      </c>
      <c r="F1306" s="410">
        <v>1</v>
      </c>
      <c r="G1306" s="133">
        <v>1</v>
      </c>
      <c r="H1306" s="409">
        <f t="shared" si="20"/>
        <v>2</v>
      </c>
    </row>
    <row r="1307" spans="1:8" x14ac:dyDescent="0.2">
      <c r="A1307" s="514"/>
      <c r="B1307" s="128" t="s">
        <v>2768</v>
      </c>
      <c r="C1307" s="108" t="s">
        <v>158</v>
      </c>
      <c r="D1307" s="129" t="s">
        <v>2769</v>
      </c>
      <c r="E1307" s="80">
        <v>1</v>
      </c>
      <c r="F1307" s="410">
        <v>4</v>
      </c>
      <c r="G1307" s="132" t="s">
        <v>668</v>
      </c>
      <c r="H1307" s="409">
        <f t="shared" si="20"/>
        <v>4</v>
      </c>
    </row>
    <row r="1308" spans="1:8" x14ac:dyDescent="0.2">
      <c r="A1308" s="514"/>
      <c r="B1308" s="128" t="s">
        <v>2770</v>
      </c>
      <c r="C1308" s="108" t="s">
        <v>158</v>
      </c>
      <c r="D1308" s="129" t="s">
        <v>879</v>
      </c>
      <c r="E1308" s="80">
        <v>1</v>
      </c>
      <c r="F1308" s="410">
        <v>18</v>
      </c>
      <c r="G1308" s="133">
        <v>6</v>
      </c>
      <c r="H1308" s="409">
        <f t="shared" si="20"/>
        <v>24</v>
      </c>
    </row>
    <row r="1309" spans="1:8" x14ac:dyDescent="0.2">
      <c r="A1309" s="514"/>
      <c r="B1309" s="128" t="s">
        <v>2771</v>
      </c>
      <c r="C1309" s="108" t="s">
        <v>158</v>
      </c>
      <c r="D1309" s="129" t="s">
        <v>2772</v>
      </c>
      <c r="E1309" s="80">
        <v>1</v>
      </c>
      <c r="F1309" s="410">
        <v>17</v>
      </c>
      <c r="G1309" s="133">
        <v>7</v>
      </c>
      <c r="H1309" s="409">
        <f t="shared" si="20"/>
        <v>24</v>
      </c>
    </row>
    <row r="1310" spans="1:8" x14ac:dyDescent="0.2">
      <c r="A1310" s="514"/>
      <c r="B1310" s="128" t="s">
        <v>2773</v>
      </c>
      <c r="C1310" s="108" t="s">
        <v>158</v>
      </c>
      <c r="D1310" s="129" t="s">
        <v>2774</v>
      </c>
      <c r="E1310" s="80">
        <v>1</v>
      </c>
      <c r="F1310" s="410">
        <v>6</v>
      </c>
      <c r="G1310" s="133">
        <v>2</v>
      </c>
      <c r="H1310" s="409">
        <f t="shared" si="20"/>
        <v>8</v>
      </c>
    </row>
    <row r="1311" spans="1:8" x14ac:dyDescent="0.2">
      <c r="A1311" s="514"/>
      <c r="B1311" s="128" t="s">
        <v>2775</v>
      </c>
      <c r="C1311" s="108" t="s">
        <v>158</v>
      </c>
      <c r="D1311" s="129" t="s">
        <v>2776</v>
      </c>
      <c r="E1311" s="80">
        <v>2</v>
      </c>
      <c r="F1311" s="410">
        <v>4</v>
      </c>
      <c r="G1311" s="132" t="s">
        <v>668</v>
      </c>
      <c r="H1311" s="409">
        <f t="shared" si="20"/>
        <v>4</v>
      </c>
    </row>
    <row r="1312" spans="1:8" x14ac:dyDescent="0.2">
      <c r="A1312" s="514"/>
      <c r="B1312" s="128" t="s">
        <v>2777</v>
      </c>
      <c r="C1312" s="108" t="s">
        <v>158</v>
      </c>
      <c r="D1312" s="129" t="s">
        <v>897</v>
      </c>
      <c r="E1312" s="80">
        <v>1</v>
      </c>
      <c r="F1312" s="410">
        <v>39</v>
      </c>
      <c r="G1312" s="133">
        <v>61</v>
      </c>
      <c r="H1312" s="409">
        <f t="shared" si="20"/>
        <v>100</v>
      </c>
    </row>
    <row r="1313" spans="1:8" x14ac:dyDescent="0.2">
      <c r="A1313" s="514"/>
      <c r="B1313" s="128" t="s">
        <v>2778</v>
      </c>
      <c r="C1313" s="108" t="s">
        <v>158</v>
      </c>
      <c r="D1313" s="129" t="s">
        <v>909</v>
      </c>
      <c r="E1313" s="80">
        <v>1</v>
      </c>
      <c r="F1313" s="410">
        <v>16</v>
      </c>
      <c r="G1313" s="133">
        <v>18</v>
      </c>
      <c r="H1313" s="409">
        <f t="shared" si="20"/>
        <v>34</v>
      </c>
    </row>
    <row r="1314" spans="1:8" x14ac:dyDescent="0.2">
      <c r="A1314" s="514"/>
      <c r="B1314" s="128" t="s">
        <v>2779</v>
      </c>
      <c r="C1314" s="108" t="s">
        <v>158</v>
      </c>
      <c r="D1314" s="129" t="s">
        <v>2780</v>
      </c>
      <c r="E1314" s="80">
        <v>1</v>
      </c>
      <c r="F1314" s="410">
        <v>20</v>
      </c>
      <c r="G1314" s="133">
        <v>5</v>
      </c>
      <c r="H1314" s="409">
        <f t="shared" si="20"/>
        <v>25</v>
      </c>
    </row>
    <row r="1315" spans="1:8" x14ac:dyDescent="0.2">
      <c r="A1315" s="514"/>
      <c r="B1315" s="128" t="s">
        <v>2781</v>
      </c>
      <c r="C1315" s="108" t="s">
        <v>158</v>
      </c>
      <c r="D1315" s="129" t="s">
        <v>933</v>
      </c>
      <c r="E1315" s="80">
        <v>2</v>
      </c>
      <c r="F1315" s="410">
        <v>5</v>
      </c>
      <c r="G1315" s="132" t="s">
        <v>668</v>
      </c>
      <c r="H1315" s="409">
        <f t="shared" si="20"/>
        <v>5</v>
      </c>
    </row>
    <row r="1316" spans="1:8" x14ac:dyDescent="0.2">
      <c r="A1316" s="514"/>
      <c r="B1316" s="128" t="s">
        <v>2782</v>
      </c>
      <c r="C1316" s="108" t="s">
        <v>158</v>
      </c>
      <c r="D1316" s="129" t="s">
        <v>2783</v>
      </c>
      <c r="E1316" s="80">
        <v>1</v>
      </c>
      <c r="F1316" s="410">
        <v>23</v>
      </c>
      <c r="G1316" s="133">
        <v>4</v>
      </c>
      <c r="H1316" s="409">
        <f t="shared" si="20"/>
        <v>27</v>
      </c>
    </row>
    <row r="1317" spans="1:8" x14ac:dyDescent="0.2">
      <c r="A1317" s="514"/>
      <c r="B1317" s="128" t="s">
        <v>2784</v>
      </c>
      <c r="C1317" s="108" t="s">
        <v>158</v>
      </c>
      <c r="D1317" s="129" t="s">
        <v>923</v>
      </c>
      <c r="E1317" s="80">
        <v>1</v>
      </c>
      <c r="F1317" s="410">
        <v>5</v>
      </c>
      <c r="G1317" s="133">
        <v>11</v>
      </c>
      <c r="H1317" s="409">
        <f t="shared" si="20"/>
        <v>16</v>
      </c>
    </row>
    <row r="1318" spans="1:8" x14ac:dyDescent="0.2">
      <c r="A1318" s="514"/>
      <c r="B1318" s="128" t="s">
        <v>2785</v>
      </c>
      <c r="C1318" s="108" t="s">
        <v>158</v>
      </c>
      <c r="D1318" s="129" t="s">
        <v>2786</v>
      </c>
      <c r="E1318" s="80">
        <v>1</v>
      </c>
      <c r="F1318" s="410">
        <v>7</v>
      </c>
      <c r="G1318" s="132" t="s">
        <v>668</v>
      </c>
      <c r="H1318" s="409">
        <f t="shared" si="20"/>
        <v>7</v>
      </c>
    </row>
    <row r="1319" spans="1:8" x14ac:dyDescent="0.2">
      <c r="A1319" s="514"/>
      <c r="B1319" s="128" t="s">
        <v>2762</v>
      </c>
      <c r="C1319" s="105" t="s">
        <v>81</v>
      </c>
      <c r="D1319" s="129" t="s">
        <v>2763</v>
      </c>
      <c r="E1319" s="80">
        <v>1</v>
      </c>
      <c r="F1319" s="410">
        <v>1</v>
      </c>
      <c r="G1319" s="132" t="s">
        <v>668</v>
      </c>
      <c r="H1319" s="409">
        <f t="shared" si="20"/>
        <v>1</v>
      </c>
    </row>
    <row r="1320" spans="1:8" x14ac:dyDescent="0.2">
      <c r="A1320" s="514"/>
      <c r="B1320" s="128" t="s">
        <v>2770</v>
      </c>
      <c r="C1320" s="105" t="s">
        <v>81</v>
      </c>
      <c r="D1320" s="129" t="s">
        <v>879</v>
      </c>
      <c r="E1320" s="80">
        <v>1</v>
      </c>
      <c r="F1320" s="410">
        <v>2</v>
      </c>
      <c r="G1320" s="133">
        <v>6</v>
      </c>
      <c r="H1320" s="409">
        <f t="shared" si="20"/>
        <v>8</v>
      </c>
    </row>
    <row r="1321" spans="1:8" x14ac:dyDescent="0.2">
      <c r="A1321" s="514"/>
      <c r="B1321" s="128" t="s">
        <v>2771</v>
      </c>
      <c r="C1321" s="105" t="s">
        <v>81</v>
      </c>
      <c r="D1321" s="129" t="s">
        <v>2772</v>
      </c>
      <c r="E1321" s="80">
        <v>6</v>
      </c>
      <c r="F1321" s="410">
        <v>11</v>
      </c>
      <c r="G1321" s="133">
        <v>7</v>
      </c>
      <c r="H1321" s="409">
        <f t="shared" si="20"/>
        <v>18</v>
      </c>
    </row>
    <row r="1322" spans="1:8" x14ac:dyDescent="0.2">
      <c r="A1322" s="514"/>
      <c r="B1322" s="128" t="s">
        <v>2773</v>
      </c>
      <c r="C1322" s="105" t="s">
        <v>81</v>
      </c>
      <c r="D1322" s="129" t="s">
        <v>2774</v>
      </c>
      <c r="E1322" s="80">
        <v>3</v>
      </c>
      <c r="F1322" s="410">
        <v>4</v>
      </c>
      <c r="G1322" s="133">
        <v>2</v>
      </c>
      <c r="H1322" s="409">
        <f t="shared" si="20"/>
        <v>6</v>
      </c>
    </row>
    <row r="1323" spans="1:8" x14ac:dyDescent="0.2">
      <c r="A1323" s="514"/>
      <c r="B1323" s="128" t="s">
        <v>2775</v>
      </c>
      <c r="C1323" s="105" t="s">
        <v>81</v>
      </c>
      <c r="D1323" s="129" t="s">
        <v>2776</v>
      </c>
      <c r="E1323" s="80">
        <v>1</v>
      </c>
      <c r="F1323" s="410">
        <v>2</v>
      </c>
      <c r="G1323" s="132" t="s">
        <v>668</v>
      </c>
      <c r="H1323" s="409">
        <f t="shared" si="20"/>
        <v>2</v>
      </c>
    </row>
    <row r="1324" spans="1:8" x14ac:dyDescent="0.2">
      <c r="A1324" s="514"/>
      <c r="B1324" s="128" t="s">
        <v>2777</v>
      </c>
      <c r="C1324" s="105" t="s">
        <v>81</v>
      </c>
      <c r="D1324" s="129" t="s">
        <v>897</v>
      </c>
      <c r="E1324" s="80">
        <v>2</v>
      </c>
      <c r="F1324" s="410">
        <v>110</v>
      </c>
      <c r="G1324" s="133">
        <v>61</v>
      </c>
      <c r="H1324" s="409">
        <f t="shared" si="20"/>
        <v>171</v>
      </c>
    </row>
    <row r="1325" spans="1:8" x14ac:dyDescent="0.2">
      <c r="A1325" s="514"/>
      <c r="B1325" s="128" t="s">
        <v>2778</v>
      </c>
      <c r="C1325" s="105" t="s">
        <v>81</v>
      </c>
      <c r="D1325" s="129" t="s">
        <v>909</v>
      </c>
      <c r="E1325" s="80">
        <v>2</v>
      </c>
      <c r="F1325" s="410">
        <v>13</v>
      </c>
      <c r="G1325" s="133">
        <v>18</v>
      </c>
      <c r="H1325" s="409">
        <f t="shared" si="20"/>
        <v>31</v>
      </c>
    </row>
    <row r="1326" spans="1:8" x14ac:dyDescent="0.2">
      <c r="A1326" s="514"/>
      <c r="B1326" s="128" t="s">
        <v>2779</v>
      </c>
      <c r="C1326" s="105" t="s">
        <v>81</v>
      </c>
      <c r="D1326" s="129" t="s">
        <v>2780</v>
      </c>
      <c r="E1326" s="80">
        <v>6</v>
      </c>
      <c r="F1326" s="410">
        <v>36</v>
      </c>
      <c r="G1326" s="133">
        <v>5</v>
      </c>
      <c r="H1326" s="409">
        <f t="shared" si="20"/>
        <v>41</v>
      </c>
    </row>
    <row r="1327" spans="1:8" x14ac:dyDescent="0.2">
      <c r="A1327" s="514"/>
      <c r="B1327" s="128" t="s">
        <v>2781</v>
      </c>
      <c r="C1327" s="105" t="s">
        <v>81</v>
      </c>
      <c r="D1327" s="129" t="s">
        <v>933</v>
      </c>
      <c r="E1327" s="80">
        <v>6</v>
      </c>
      <c r="F1327" s="410">
        <v>11</v>
      </c>
      <c r="G1327" s="132" t="s">
        <v>668</v>
      </c>
      <c r="H1327" s="409">
        <f t="shared" si="20"/>
        <v>11</v>
      </c>
    </row>
    <row r="1328" spans="1:8" x14ac:dyDescent="0.2">
      <c r="A1328" s="514"/>
      <c r="B1328" s="128" t="s">
        <v>2782</v>
      </c>
      <c r="C1328" s="105" t="s">
        <v>81</v>
      </c>
      <c r="D1328" s="129" t="s">
        <v>2783</v>
      </c>
      <c r="E1328" s="80">
        <v>6</v>
      </c>
      <c r="F1328" s="410">
        <v>25</v>
      </c>
      <c r="G1328" s="133">
        <v>4</v>
      </c>
      <c r="H1328" s="409">
        <f t="shared" si="20"/>
        <v>29</v>
      </c>
    </row>
    <row r="1329" spans="1:8" x14ac:dyDescent="0.2">
      <c r="A1329" s="514"/>
      <c r="B1329" s="128" t="s">
        <v>2787</v>
      </c>
      <c r="C1329" s="105" t="s">
        <v>81</v>
      </c>
      <c r="D1329" s="129" t="s">
        <v>2788</v>
      </c>
      <c r="E1329" s="80">
        <v>1</v>
      </c>
      <c r="F1329" s="410">
        <v>1</v>
      </c>
      <c r="G1329" s="132" t="s">
        <v>668</v>
      </c>
      <c r="H1329" s="409">
        <f t="shared" si="20"/>
        <v>1</v>
      </c>
    </row>
    <row r="1330" spans="1:8" x14ac:dyDescent="0.2">
      <c r="A1330" s="514"/>
      <c r="B1330" s="128" t="s">
        <v>2789</v>
      </c>
      <c r="C1330" s="105" t="s">
        <v>81</v>
      </c>
      <c r="D1330" s="129" t="s">
        <v>2790</v>
      </c>
      <c r="E1330" s="80">
        <v>2</v>
      </c>
      <c r="F1330" s="410">
        <v>9</v>
      </c>
      <c r="G1330" s="132" t="s">
        <v>668</v>
      </c>
      <c r="H1330" s="409">
        <f t="shared" si="20"/>
        <v>9</v>
      </c>
    </row>
    <row r="1331" spans="1:8" x14ac:dyDescent="0.2">
      <c r="A1331" s="514"/>
      <c r="B1331" s="128" t="s">
        <v>2784</v>
      </c>
      <c r="C1331" s="105" t="s">
        <v>81</v>
      </c>
      <c r="D1331" s="129" t="s">
        <v>923</v>
      </c>
      <c r="E1331" s="80">
        <v>7</v>
      </c>
      <c r="F1331" s="410">
        <v>40</v>
      </c>
      <c r="G1331" s="133">
        <v>11</v>
      </c>
      <c r="H1331" s="409">
        <f t="shared" si="20"/>
        <v>51</v>
      </c>
    </row>
    <row r="1332" spans="1:8" x14ac:dyDescent="0.2">
      <c r="A1332" s="514"/>
      <c r="B1332" s="128" t="s">
        <v>2785</v>
      </c>
      <c r="C1332" s="105" t="s">
        <v>81</v>
      </c>
      <c r="D1332" s="129" t="s">
        <v>2786</v>
      </c>
      <c r="E1332" s="80">
        <v>4</v>
      </c>
      <c r="F1332" s="410">
        <v>7</v>
      </c>
      <c r="G1332" s="132" t="s">
        <v>668</v>
      </c>
      <c r="H1332" s="409">
        <f t="shared" si="20"/>
        <v>7</v>
      </c>
    </row>
    <row r="1333" spans="1:8" x14ac:dyDescent="0.2">
      <c r="A1333" s="514"/>
      <c r="B1333" s="128" t="s">
        <v>2791</v>
      </c>
      <c r="C1333" s="105" t="s">
        <v>81</v>
      </c>
      <c r="D1333" s="129" t="s">
        <v>2792</v>
      </c>
      <c r="E1333" s="80">
        <v>1</v>
      </c>
      <c r="F1333" s="410">
        <v>3</v>
      </c>
      <c r="G1333" s="133">
        <v>1</v>
      </c>
      <c r="H1333" s="409">
        <f t="shared" si="20"/>
        <v>4</v>
      </c>
    </row>
    <row r="1334" spans="1:8" x14ac:dyDescent="0.2">
      <c r="A1334" s="514"/>
      <c r="B1334" s="128" t="s">
        <v>2793</v>
      </c>
      <c r="C1334" s="105" t="s">
        <v>81</v>
      </c>
      <c r="D1334" s="129" t="s">
        <v>907</v>
      </c>
      <c r="E1334" s="80">
        <v>2</v>
      </c>
      <c r="F1334" s="410">
        <v>8</v>
      </c>
      <c r="G1334" s="133">
        <v>4</v>
      </c>
      <c r="H1334" s="409">
        <f t="shared" si="20"/>
        <v>12</v>
      </c>
    </row>
    <row r="1335" spans="1:8" x14ac:dyDescent="0.2">
      <c r="A1335" s="514"/>
      <c r="B1335" s="128" t="s">
        <v>2794</v>
      </c>
      <c r="C1335" s="105" t="s">
        <v>81</v>
      </c>
      <c r="D1335" s="129" t="s">
        <v>913</v>
      </c>
      <c r="E1335" s="80">
        <v>7</v>
      </c>
      <c r="F1335" s="410">
        <v>159</v>
      </c>
      <c r="G1335" s="133">
        <v>83</v>
      </c>
      <c r="H1335" s="409">
        <f t="shared" si="20"/>
        <v>242</v>
      </c>
    </row>
    <row r="1336" spans="1:8" x14ac:dyDescent="0.2">
      <c r="A1336" s="514"/>
      <c r="B1336" s="128" t="s">
        <v>2795</v>
      </c>
      <c r="C1336" s="105" t="s">
        <v>81</v>
      </c>
      <c r="D1336" s="129" t="s">
        <v>2796</v>
      </c>
      <c r="E1336" s="80">
        <v>16</v>
      </c>
      <c r="F1336" s="410">
        <v>66</v>
      </c>
      <c r="G1336" s="133">
        <v>26</v>
      </c>
      <c r="H1336" s="409">
        <f t="shared" si="20"/>
        <v>92</v>
      </c>
    </row>
    <row r="1337" spans="1:8" x14ac:dyDescent="0.2">
      <c r="A1337" s="514"/>
      <c r="B1337" s="128" t="s">
        <v>2797</v>
      </c>
      <c r="C1337" s="105" t="s">
        <v>81</v>
      </c>
      <c r="D1337" s="129" t="s">
        <v>2798</v>
      </c>
      <c r="E1337" s="80">
        <v>15</v>
      </c>
      <c r="F1337" s="410">
        <v>104</v>
      </c>
      <c r="G1337" s="133">
        <v>13</v>
      </c>
      <c r="H1337" s="409">
        <f t="shared" si="20"/>
        <v>117</v>
      </c>
    </row>
    <row r="1338" spans="1:8" x14ac:dyDescent="0.2">
      <c r="A1338" s="514"/>
      <c r="B1338" s="128" t="s">
        <v>2799</v>
      </c>
      <c r="C1338" s="105" t="s">
        <v>81</v>
      </c>
      <c r="D1338" s="129" t="s">
        <v>2800</v>
      </c>
      <c r="E1338" s="80">
        <v>2</v>
      </c>
      <c r="F1338" s="410">
        <v>5</v>
      </c>
      <c r="G1338" s="132" t="s">
        <v>668</v>
      </c>
      <c r="H1338" s="409">
        <f t="shared" si="20"/>
        <v>5</v>
      </c>
    </row>
    <row r="1339" spans="1:8" x14ac:dyDescent="0.2">
      <c r="A1339" s="514"/>
      <c r="B1339" s="128" t="s">
        <v>2801</v>
      </c>
      <c r="C1339" s="105" t="s">
        <v>81</v>
      </c>
      <c r="D1339" s="129" t="s">
        <v>2802</v>
      </c>
      <c r="E1339" s="80">
        <v>2</v>
      </c>
      <c r="F1339" s="410">
        <v>9</v>
      </c>
      <c r="G1339" s="132" t="s">
        <v>668</v>
      </c>
      <c r="H1339" s="409">
        <f t="shared" si="20"/>
        <v>9</v>
      </c>
    </row>
    <row r="1340" spans="1:8" x14ac:dyDescent="0.2">
      <c r="A1340" s="514"/>
      <c r="B1340" s="128" t="s">
        <v>2803</v>
      </c>
      <c r="C1340" s="105" t="s">
        <v>81</v>
      </c>
      <c r="D1340" s="129" t="s">
        <v>2804</v>
      </c>
      <c r="E1340" s="80">
        <v>2</v>
      </c>
      <c r="F1340" s="410">
        <v>4</v>
      </c>
      <c r="G1340" s="132" t="s">
        <v>668</v>
      </c>
      <c r="H1340" s="409">
        <f t="shared" si="20"/>
        <v>4</v>
      </c>
    </row>
    <row r="1341" spans="1:8" x14ac:dyDescent="0.2">
      <c r="A1341" s="514"/>
      <c r="B1341" s="128" t="s">
        <v>2805</v>
      </c>
      <c r="C1341" s="105" t="s">
        <v>81</v>
      </c>
      <c r="D1341" s="129" t="s">
        <v>2806</v>
      </c>
      <c r="E1341" s="80">
        <v>3</v>
      </c>
      <c r="F1341" s="410">
        <v>42</v>
      </c>
      <c r="G1341" s="132" t="s">
        <v>668</v>
      </c>
      <c r="H1341" s="409">
        <f t="shared" si="20"/>
        <v>42</v>
      </c>
    </row>
    <row r="1342" spans="1:8" x14ac:dyDescent="0.2">
      <c r="A1342" s="514"/>
      <c r="B1342" s="128" t="s">
        <v>2807</v>
      </c>
      <c r="C1342" s="105" t="s">
        <v>81</v>
      </c>
      <c r="D1342" s="129" t="s">
        <v>899</v>
      </c>
      <c r="E1342" s="80">
        <v>11</v>
      </c>
      <c r="F1342" s="410">
        <v>42</v>
      </c>
      <c r="G1342" s="133">
        <v>11</v>
      </c>
      <c r="H1342" s="409">
        <f t="shared" si="20"/>
        <v>53</v>
      </c>
    </row>
    <row r="1343" spans="1:8" x14ac:dyDescent="0.2">
      <c r="A1343" s="514"/>
      <c r="B1343" s="128" t="s">
        <v>2808</v>
      </c>
      <c r="C1343" s="105" t="s">
        <v>81</v>
      </c>
      <c r="D1343" s="129" t="s">
        <v>2809</v>
      </c>
      <c r="E1343" s="80">
        <v>2</v>
      </c>
      <c r="F1343" s="410">
        <v>17</v>
      </c>
      <c r="G1343" s="133">
        <v>3</v>
      </c>
      <c r="H1343" s="409">
        <f t="shared" si="20"/>
        <v>20</v>
      </c>
    </row>
    <row r="1344" spans="1:8" x14ac:dyDescent="0.2">
      <c r="A1344" s="514"/>
      <c r="B1344" s="128" t="s">
        <v>2810</v>
      </c>
      <c r="C1344" s="105" t="s">
        <v>81</v>
      </c>
      <c r="D1344" s="129" t="s">
        <v>2811</v>
      </c>
      <c r="E1344" s="80">
        <v>7</v>
      </c>
      <c r="F1344" s="410">
        <v>41</v>
      </c>
      <c r="G1344" s="133">
        <v>47</v>
      </c>
      <c r="H1344" s="409">
        <f t="shared" si="20"/>
        <v>88</v>
      </c>
    </row>
    <row r="1345" spans="1:8" x14ac:dyDescent="0.2">
      <c r="A1345" s="514"/>
      <c r="B1345" s="128" t="s">
        <v>2784</v>
      </c>
      <c r="C1345" s="109" t="s">
        <v>184</v>
      </c>
      <c r="D1345" s="129" t="s">
        <v>923</v>
      </c>
      <c r="E1345" s="80">
        <v>4</v>
      </c>
      <c r="F1345" s="410">
        <v>8</v>
      </c>
      <c r="G1345" s="133">
        <v>11</v>
      </c>
      <c r="H1345" s="409">
        <f t="shared" si="20"/>
        <v>19</v>
      </c>
    </row>
    <row r="1346" spans="1:8" x14ac:dyDescent="0.2">
      <c r="A1346" s="514"/>
      <c r="B1346" s="128" t="s">
        <v>2785</v>
      </c>
      <c r="C1346" s="109" t="s">
        <v>184</v>
      </c>
      <c r="D1346" s="129" t="s">
        <v>2786</v>
      </c>
      <c r="E1346" s="80">
        <v>5</v>
      </c>
      <c r="F1346" s="410">
        <v>7</v>
      </c>
      <c r="G1346" s="132" t="s">
        <v>668</v>
      </c>
      <c r="H1346" s="409">
        <f t="shared" si="20"/>
        <v>7</v>
      </c>
    </row>
    <row r="1347" spans="1:8" x14ac:dyDescent="0.2">
      <c r="A1347" s="514"/>
      <c r="B1347" s="128" t="s">
        <v>2791</v>
      </c>
      <c r="C1347" s="109" t="s">
        <v>184</v>
      </c>
      <c r="D1347" s="129" t="s">
        <v>2792</v>
      </c>
      <c r="E1347" s="80">
        <v>1</v>
      </c>
      <c r="F1347" s="410">
        <v>9</v>
      </c>
      <c r="G1347" s="133">
        <v>1</v>
      </c>
      <c r="H1347" s="409">
        <f t="shared" ref="H1347:H1410" si="21">SUM(F1347,G1347)</f>
        <v>10</v>
      </c>
    </row>
    <row r="1348" spans="1:8" x14ac:dyDescent="0.2">
      <c r="A1348" s="514"/>
      <c r="B1348" s="128" t="s">
        <v>2812</v>
      </c>
      <c r="C1348" s="109" t="s">
        <v>184</v>
      </c>
      <c r="D1348" s="129" t="s">
        <v>2813</v>
      </c>
      <c r="E1348" s="80">
        <v>5</v>
      </c>
      <c r="F1348" s="410">
        <v>44</v>
      </c>
      <c r="G1348" s="133">
        <v>4</v>
      </c>
      <c r="H1348" s="409">
        <f t="shared" si="21"/>
        <v>48</v>
      </c>
    </row>
    <row r="1349" spans="1:8" x14ac:dyDescent="0.2">
      <c r="A1349" s="514"/>
      <c r="B1349" s="128" t="s">
        <v>2803</v>
      </c>
      <c r="C1349" s="109" t="s">
        <v>184</v>
      </c>
      <c r="D1349" s="129" t="s">
        <v>2804</v>
      </c>
      <c r="E1349" s="80">
        <v>1</v>
      </c>
      <c r="F1349" s="410">
        <v>1</v>
      </c>
      <c r="G1349" s="132" t="s">
        <v>668</v>
      </c>
      <c r="H1349" s="409">
        <f t="shared" si="21"/>
        <v>1</v>
      </c>
    </row>
    <row r="1350" spans="1:8" x14ac:dyDescent="0.2">
      <c r="A1350" s="514"/>
      <c r="B1350" s="128" t="s">
        <v>2805</v>
      </c>
      <c r="C1350" s="109" t="s">
        <v>184</v>
      </c>
      <c r="D1350" s="129" t="s">
        <v>2806</v>
      </c>
      <c r="E1350" s="80">
        <v>1</v>
      </c>
      <c r="F1350" s="410">
        <v>2</v>
      </c>
      <c r="G1350" s="132" t="s">
        <v>668</v>
      </c>
      <c r="H1350" s="409">
        <f t="shared" si="21"/>
        <v>2</v>
      </c>
    </row>
    <row r="1351" spans="1:8" x14ac:dyDescent="0.2">
      <c r="A1351" s="514"/>
      <c r="B1351" s="128" t="s">
        <v>2807</v>
      </c>
      <c r="C1351" s="109" t="s">
        <v>184</v>
      </c>
      <c r="D1351" s="129" t="s">
        <v>899</v>
      </c>
      <c r="E1351" s="80">
        <v>13</v>
      </c>
      <c r="F1351" s="410">
        <v>50</v>
      </c>
      <c r="G1351" s="133">
        <v>11</v>
      </c>
      <c r="H1351" s="409">
        <f t="shared" si="21"/>
        <v>61</v>
      </c>
    </row>
    <row r="1352" spans="1:8" x14ac:dyDescent="0.2">
      <c r="A1352" s="514"/>
      <c r="B1352" s="128" t="s">
        <v>2808</v>
      </c>
      <c r="C1352" s="109" t="s">
        <v>184</v>
      </c>
      <c r="D1352" s="129" t="s">
        <v>2809</v>
      </c>
      <c r="E1352" s="80">
        <v>1</v>
      </c>
      <c r="F1352" s="410">
        <v>1</v>
      </c>
      <c r="G1352" s="133">
        <v>3</v>
      </c>
      <c r="H1352" s="409">
        <f t="shared" si="21"/>
        <v>4</v>
      </c>
    </row>
    <row r="1353" spans="1:8" x14ac:dyDescent="0.2">
      <c r="A1353" s="514"/>
      <c r="B1353" s="128" t="s">
        <v>2810</v>
      </c>
      <c r="C1353" s="109" t="s">
        <v>184</v>
      </c>
      <c r="D1353" s="129" t="s">
        <v>2811</v>
      </c>
      <c r="E1353" s="80">
        <v>6</v>
      </c>
      <c r="F1353" s="410">
        <v>102</v>
      </c>
      <c r="G1353" s="133">
        <v>47</v>
      </c>
      <c r="H1353" s="409">
        <f t="shared" si="21"/>
        <v>149</v>
      </c>
    </row>
    <row r="1354" spans="1:8" x14ac:dyDescent="0.2">
      <c r="A1354" s="514"/>
      <c r="B1354" s="128" t="s">
        <v>2814</v>
      </c>
      <c r="C1354" s="109" t="s">
        <v>184</v>
      </c>
      <c r="D1354" s="129" t="s">
        <v>2815</v>
      </c>
      <c r="E1354" s="80">
        <v>1</v>
      </c>
      <c r="F1354" s="410">
        <v>7</v>
      </c>
      <c r="G1354" s="132" t="s">
        <v>668</v>
      </c>
      <c r="H1354" s="409">
        <f t="shared" si="21"/>
        <v>7</v>
      </c>
    </row>
    <row r="1355" spans="1:8" x14ac:dyDescent="0.2">
      <c r="A1355" s="514"/>
      <c r="B1355" s="128" t="s">
        <v>2816</v>
      </c>
      <c r="C1355" s="109" t="s">
        <v>184</v>
      </c>
      <c r="D1355" s="129" t="s">
        <v>915</v>
      </c>
      <c r="E1355" s="80">
        <v>15</v>
      </c>
      <c r="F1355" s="410">
        <v>175</v>
      </c>
      <c r="G1355" s="133">
        <v>42</v>
      </c>
      <c r="H1355" s="409">
        <f t="shared" si="21"/>
        <v>217</v>
      </c>
    </row>
    <row r="1356" spans="1:8" x14ac:dyDescent="0.2">
      <c r="A1356" s="514"/>
      <c r="B1356" s="128" t="s">
        <v>2817</v>
      </c>
      <c r="C1356" s="109" t="s">
        <v>184</v>
      </c>
      <c r="D1356" s="129" t="s">
        <v>917</v>
      </c>
      <c r="E1356" s="80">
        <v>14</v>
      </c>
      <c r="F1356" s="410">
        <v>33</v>
      </c>
      <c r="G1356" s="133">
        <v>1</v>
      </c>
      <c r="H1356" s="409">
        <f t="shared" si="21"/>
        <v>34</v>
      </c>
    </row>
    <row r="1357" spans="1:8" x14ac:dyDescent="0.2">
      <c r="A1357" s="514"/>
      <c r="B1357" s="128" t="s">
        <v>2818</v>
      </c>
      <c r="C1357" s="109" t="s">
        <v>184</v>
      </c>
      <c r="D1357" s="129" t="s">
        <v>2819</v>
      </c>
      <c r="E1357" s="80">
        <v>2</v>
      </c>
      <c r="F1357" s="410">
        <v>9</v>
      </c>
      <c r="G1357" s="133">
        <v>4</v>
      </c>
      <c r="H1357" s="409">
        <f t="shared" si="21"/>
        <v>13</v>
      </c>
    </row>
    <row r="1358" spans="1:8" x14ac:dyDescent="0.2">
      <c r="A1358" s="514"/>
      <c r="B1358" s="128" t="s">
        <v>2820</v>
      </c>
      <c r="C1358" s="109" t="s">
        <v>184</v>
      </c>
      <c r="D1358" s="129" t="s">
        <v>2821</v>
      </c>
      <c r="E1358" s="80">
        <v>13</v>
      </c>
      <c r="F1358" s="410">
        <v>60</v>
      </c>
      <c r="G1358" s="133">
        <v>7</v>
      </c>
      <c r="H1358" s="409">
        <f t="shared" si="21"/>
        <v>67</v>
      </c>
    </row>
    <row r="1359" spans="1:8" x14ac:dyDescent="0.2">
      <c r="A1359" s="514"/>
      <c r="B1359" s="128" t="s">
        <v>2822</v>
      </c>
      <c r="C1359" s="109" t="s">
        <v>184</v>
      </c>
      <c r="D1359" s="129" t="s">
        <v>2823</v>
      </c>
      <c r="E1359" s="80">
        <v>1</v>
      </c>
      <c r="F1359" s="410">
        <v>1</v>
      </c>
      <c r="G1359" s="133">
        <v>36</v>
      </c>
      <c r="H1359" s="409">
        <f t="shared" si="21"/>
        <v>37</v>
      </c>
    </row>
    <row r="1360" spans="1:8" x14ac:dyDescent="0.2">
      <c r="A1360" s="514"/>
      <c r="B1360" s="128" t="s">
        <v>2824</v>
      </c>
      <c r="C1360" s="109" t="s">
        <v>184</v>
      </c>
      <c r="D1360" s="129" t="s">
        <v>2825</v>
      </c>
      <c r="E1360" s="80">
        <v>7</v>
      </c>
      <c r="F1360" s="410">
        <v>189</v>
      </c>
      <c r="G1360" s="133">
        <v>125</v>
      </c>
      <c r="H1360" s="409">
        <f t="shared" si="21"/>
        <v>314</v>
      </c>
    </row>
    <row r="1361" spans="1:8" x14ac:dyDescent="0.2">
      <c r="A1361" s="514"/>
      <c r="B1361" s="128" t="s">
        <v>2826</v>
      </c>
      <c r="C1361" s="109" t="s">
        <v>184</v>
      </c>
      <c r="D1361" s="129" t="s">
        <v>2827</v>
      </c>
      <c r="E1361" s="80">
        <v>1</v>
      </c>
      <c r="F1361" s="410">
        <v>3</v>
      </c>
      <c r="G1361" s="132" t="s">
        <v>668</v>
      </c>
      <c r="H1361" s="409">
        <f t="shared" si="21"/>
        <v>3</v>
      </c>
    </row>
    <row r="1362" spans="1:8" x14ac:dyDescent="0.2">
      <c r="A1362" s="514"/>
      <c r="B1362" s="128" t="s">
        <v>2828</v>
      </c>
      <c r="C1362" s="109" t="s">
        <v>184</v>
      </c>
      <c r="D1362" s="129" t="s">
        <v>2829</v>
      </c>
      <c r="E1362" s="80">
        <v>1</v>
      </c>
      <c r="F1362" s="410">
        <v>1</v>
      </c>
      <c r="G1362" s="132" t="s">
        <v>668</v>
      </c>
      <c r="H1362" s="409">
        <f t="shared" si="21"/>
        <v>1</v>
      </c>
    </row>
    <row r="1363" spans="1:8" x14ac:dyDescent="0.2">
      <c r="A1363" s="514"/>
      <c r="B1363" s="128" t="s">
        <v>2822</v>
      </c>
      <c r="C1363" s="107" t="s">
        <v>131</v>
      </c>
      <c r="D1363" s="129" t="s">
        <v>2823</v>
      </c>
      <c r="E1363" s="80">
        <v>13</v>
      </c>
      <c r="F1363" s="410">
        <v>86</v>
      </c>
      <c r="G1363" s="133">
        <v>36</v>
      </c>
      <c r="H1363" s="409">
        <f t="shared" si="21"/>
        <v>122</v>
      </c>
    </row>
    <row r="1364" spans="1:8" x14ac:dyDescent="0.2">
      <c r="A1364" s="514"/>
      <c r="B1364" s="128" t="s">
        <v>2830</v>
      </c>
      <c r="C1364" s="107" t="s">
        <v>131</v>
      </c>
      <c r="D1364" s="129" t="s">
        <v>941</v>
      </c>
      <c r="E1364" s="80">
        <v>7</v>
      </c>
      <c r="F1364" s="410">
        <v>20</v>
      </c>
      <c r="G1364" s="132" t="s">
        <v>668</v>
      </c>
      <c r="H1364" s="409">
        <f t="shared" si="21"/>
        <v>20</v>
      </c>
    </row>
    <row r="1365" spans="1:8" x14ac:dyDescent="0.2">
      <c r="A1365" s="514"/>
      <c r="B1365" s="128" t="s">
        <v>2831</v>
      </c>
      <c r="C1365" s="107" t="s">
        <v>131</v>
      </c>
      <c r="D1365" s="129" t="s">
        <v>2832</v>
      </c>
      <c r="E1365" s="80">
        <v>8</v>
      </c>
      <c r="F1365" s="410">
        <v>282</v>
      </c>
      <c r="G1365" s="133">
        <v>31</v>
      </c>
      <c r="H1365" s="409">
        <f t="shared" si="21"/>
        <v>313</v>
      </c>
    </row>
    <row r="1366" spans="1:8" x14ac:dyDescent="0.2">
      <c r="A1366" s="514"/>
      <c r="B1366" s="128" t="s">
        <v>2824</v>
      </c>
      <c r="C1366" s="107" t="s">
        <v>131</v>
      </c>
      <c r="D1366" s="129" t="s">
        <v>2825</v>
      </c>
      <c r="E1366" s="80">
        <v>7</v>
      </c>
      <c r="F1366" s="410">
        <v>103</v>
      </c>
      <c r="G1366" s="133">
        <v>125</v>
      </c>
      <c r="H1366" s="409">
        <f t="shared" si="21"/>
        <v>228</v>
      </c>
    </row>
    <row r="1367" spans="1:8" x14ac:dyDescent="0.2">
      <c r="A1367" s="514"/>
      <c r="B1367" s="128" t="s">
        <v>2826</v>
      </c>
      <c r="C1367" s="107" t="s">
        <v>131</v>
      </c>
      <c r="D1367" s="129" t="s">
        <v>2827</v>
      </c>
      <c r="E1367" s="80">
        <v>1</v>
      </c>
      <c r="F1367" s="410">
        <v>1</v>
      </c>
      <c r="G1367" s="132" t="s">
        <v>668</v>
      </c>
      <c r="H1367" s="409">
        <f t="shared" si="21"/>
        <v>1</v>
      </c>
    </row>
    <row r="1368" spans="1:8" x14ac:dyDescent="0.2">
      <c r="A1368" s="514" t="s">
        <v>644</v>
      </c>
      <c r="B1368" s="128" t="s">
        <v>2833</v>
      </c>
      <c r="C1368" s="105" t="s">
        <v>81</v>
      </c>
      <c r="D1368" s="129" t="s">
        <v>2834</v>
      </c>
      <c r="E1368" s="80">
        <v>4</v>
      </c>
      <c r="F1368" s="410">
        <v>7</v>
      </c>
      <c r="G1368" s="132" t="s">
        <v>668</v>
      </c>
      <c r="H1368" s="409">
        <f t="shared" si="21"/>
        <v>7</v>
      </c>
    </row>
    <row r="1369" spans="1:8" x14ac:dyDescent="0.2">
      <c r="A1369" s="514"/>
      <c r="B1369" s="128" t="s">
        <v>2835</v>
      </c>
      <c r="C1369" s="105" t="s">
        <v>81</v>
      </c>
      <c r="D1369" s="129" t="s">
        <v>2836</v>
      </c>
      <c r="E1369" s="80">
        <v>5</v>
      </c>
      <c r="F1369" s="410">
        <v>19</v>
      </c>
      <c r="G1369" s="133">
        <v>3</v>
      </c>
      <c r="H1369" s="409">
        <f t="shared" si="21"/>
        <v>22</v>
      </c>
    </row>
    <row r="1370" spans="1:8" x14ac:dyDescent="0.2">
      <c r="A1370" s="514"/>
      <c r="B1370" s="128" t="s">
        <v>2837</v>
      </c>
      <c r="C1370" s="105" t="s">
        <v>81</v>
      </c>
      <c r="D1370" s="129" t="s">
        <v>2838</v>
      </c>
      <c r="E1370" s="80">
        <v>4</v>
      </c>
      <c r="F1370" s="410">
        <v>7</v>
      </c>
      <c r="G1370" s="132" t="s">
        <v>668</v>
      </c>
      <c r="H1370" s="409">
        <f t="shared" si="21"/>
        <v>7</v>
      </c>
    </row>
    <row r="1371" spans="1:8" x14ac:dyDescent="0.2">
      <c r="A1371" s="514"/>
      <c r="B1371" s="128" t="s">
        <v>2839</v>
      </c>
      <c r="C1371" s="109" t="s">
        <v>184</v>
      </c>
      <c r="D1371" s="129" t="s">
        <v>2840</v>
      </c>
      <c r="E1371" s="80">
        <v>25</v>
      </c>
      <c r="F1371" s="410">
        <v>74</v>
      </c>
      <c r="G1371" s="132" t="s">
        <v>668</v>
      </c>
      <c r="H1371" s="409">
        <f t="shared" si="21"/>
        <v>74</v>
      </c>
    </row>
    <row r="1372" spans="1:8" x14ac:dyDescent="0.2">
      <c r="A1372" s="514"/>
      <c r="B1372" s="128" t="s">
        <v>2841</v>
      </c>
      <c r="C1372" s="109" t="s">
        <v>184</v>
      </c>
      <c r="D1372" s="129" t="s">
        <v>2842</v>
      </c>
      <c r="E1372" s="80">
        <v>6</v>
      </c>
      <c r="F1372" s="410">
        <v>16</v>
      </c>
      <c r="G1372" s="133">
        <v>2</v>
      </c>
      <c r="H1372" s="409">
        <f t="shared" si="21"/>
        <v>18</v>
      </c>
    </row>
    <row r="1373" spans="1:8" x14ac:dyDescent="0.2">
      <c r="A1373" s="514"/>
      <c r="B1373" s="128" t="s">
        <v>2843</v>
      </c>
      <c r="C1373" s="109" t="s">
        <v>184</v>
      </c>
      <c r="D1373" s="129" t="s">
        <v>2844</v>
      </c>
      <c r="E1373" s="80">
        <v>1</v>
      </c>
      <c r="F1373" s="410">
        <v>1</v>
      </c>
      <c r="G1373" s="132" t="s">
        <v>668</v>
      </c>
      <c r="H1373" s="409">
        <f t="shared" si="21"/>
        <v>1</v>
      </c>
    </row>
    <row r="1374" spans="1:8" x14ac:dyDescent="0.2">
      <c r="A1374" s="514"/>
      <c r="B1374" s="128" t="s">
        <v>2845</v>
      </c>
      <c r="C1374" s="109" t="s">
        <v>184</v>
      </c>
      <c r="D1374" s="129" t="s">
        <v>2846</v>
      </c>
      <c r="E1374" s="80">
        <v>27</v>
      </c>
      <c r="F1374" s="410">
        <v>101</v>
      </c>
      <c r="G1374" s="132" t="s">
        <v>668</v>
      </c>
      <c r="H1374" s="409">
        <f t="shared" si="21"/>
        <v>101</v>
      </c>
    </row>
    <row r="1375" spans="1:8" x14ac:dyDescent="0.2">
      <c r="A1375" s="514"/>
      <c r="B1375" s="128" t="s">
        <v>2847</v>
      </c>
      <c r="C1375" s="109" t="s">
        <v>184</v>
      </c>
      <c r="D1375" s="129" t="s">
        <v>2848</v>
      </c>
      <c r="E1375" s="80">
        <v>5</v>
      </c>
      <c r="F1375" s="410">
        <v>117</v>
      </c>
      <c r="G1375" s="132" t="s">
        <v>668</v>
      </c>
      <c r="H1375" s="409">
        <f t="shared" si="21"/>
        <v>117</v>
      </c>
    </row>
    <row r="1376" spans="1:8" x14ac:dyDescent="0.2">
      <c r="A1376" s="514"/>
      <c r="B1376" s="128" t="s">
        <v>2849</v>
      </c>
      <c r="C1376" s="109" t="s">
        <v>184</v>
      </c>
      <c r="D1376" s="129" t="s">
        <v>2850</v>
      </c>
      <c r="E1376" s="80">
        <v>1</v>
      </c>
      <c r="F1376" s="410">
        <v>1</v>
      </c>
      <c r="G1376" s="133">
        <v>1</v>
      </c>
      <c r="H1376" s="409">
        <f t="shared" si="21"/>
        <v>2</v>
      </c>
    </row>
    <row r="1377" spans="1:8" x14ac:dyDescent="0.2">
      <c r="A1377" s="514"/>
      <c r="B1377" s="128" t="s">
        <v>2851</v>
      </c>
      <c r="C1377" s="109" t="s">
        <v>184</v>
      </c>
      <c r="D1377" s="129" t="s">
        <v>2852</v>
      </c>
      <c r="E1377" s="80">
        <v>3</v>
      </c>
      <c r="F1377" s="410">
        <v>3</v>
      </c>
      <c r="G1377" s="133">
        <v>1</v>
      </c>
      <c r="H1377" s="409">
        <f t="shared" si="21"/>
        <v>4</v>
      </c>
    </row>
    <row r="1378" spans="1:8" x14ac:dyDescent="0.2">
      <c r="A1378" s="514"/>
      <c r="B1378" s="128" t="s">
        <v>2853</v>
      </c>
      <c r="C1378" s="109" t="s">
        <v>184</v>
      </c>
      <c r="D1378" s="129" t="s">
        <v>2854</v>
      </c>
      <c r="E1378" s="80">
        <v>9</v>
      </c>
      <c r="F1378" s="410">
        <v>84</v>
      </c>
      <c r="G1378" s="133">
        <v>10</v>
      </c>
      <c r="H1378" s="409">
        <f t="shared" si="21"/>
        <v>94</v>
      </c>
    </row>
    <row r="1379" spans="1:8" x14ac:dyDescent="0.2">
      <c r="A1379" s="514"/>
      <c r="B1379" s="128" t="s">
        <v>2855</v>
      </c>
      <c r="C1379" s="109" t="s">
        <v>184</v>
      </c>
      <c r="D1379" s="129" t="s">
        <v>2856</v>
      </c>
      <c r="E1379" s="80">
        <v>40</v>
      </c>
      <c r="F1379" s="410">
        <v>385</v>
      </c>
      <c r="G1379" s="132" t="s">
        <v>668</v>
      </c>
      <c r="H1379" s="409">
        <f t="shared" si="21"/>
        <v>385</v>
      </c>
    </row>
    <row r="1380" spans="1:8" x14ac:dyDescent="0.2">
      <c r="A1380" s="514"/>
      <c r="B1380" s="128" t="s">
        <v>2857</v>
      </c>
      <c r="C1380" s="109" t="s">
        <v>184</v>
      </c>
      <c r="D1380" s="129" t="s">
        <v>2858</v>
      </c>
      <c r="E1380" s="80">
        <v>1</v>
      </c>
      <c r="F1380" s="410">
        <v>1</v>
      </c>
      <c r="G1380" s="132" t="s">
        <v>668</v>
      </c>
      <c r="H1380" s="409">
        <f t="shared" si="21"/>
        <v>1</v>
      </c>
    </row>
    <row r="1381" spans="1:8" x14ac:dyDescent="0.2">
      <c r="A1381" s="514"/>
      <c r="B1381" s="128" t="s">
        <v>2859</v>
      </c>
      <c r="C1381" s="109" t="s">
        <v>184</v>
      </c>
      <c r="D1381" s="129" t="s">
        <v>2860</v>
      </c>
      <c r="E1381" s="80">
        <v>1</v>
      </c>
      <c r="F1381" s="410">
        <v>1</v>
      </c>
      <c r="G1381" s="132" t="s">
        <v>668</v>
      </c>
      <c r="H1381" s="409">
        <f t="shared" si="21"/>
        <v>1</v>
      </c>
    </row>
    <row r="1382" spans="1:8" x14ac:dyDescent="0.2">
      <c r="A1382" s="514"/>
      <c r="B1382" s="128" t="s">
        <v>2861</v>
      </c>
      <c r="C1382" s="109" t="s">
        <v>184</v>
      </c>
      <c r="D1382" s="129" t="s">
        <v>1011</v>
      </c>
      <c r="E1382" s="80">
        <v>3</v>
      </c>
      <c r="F1382" s="410">
        <v>3</v>
      </c>
      <c r="G1382" s="133">
        <v>67</v>
      </c>
      <c r="H1382" s="409">
        <f t="shared" si="21"/>
        <v>70</v>
      </c>
    </row>
    <row r="1383" spans="1:8" x14ac:dyDescent="0.2">
      <c r="A1383" s="514"/>
      <c r="B1383" s="128" t="s">
        <v>2862</v>
      </c>
      <c r="C1383" s="109" t="s">
        <v>184</v>
      </c>
      <c r="D1383" s="129" t="s">
        <v>2863</v>
      </c>
      <c r="E1383" s="80">
        <v>5</v>
      </c>
      <c r="F1383" s="410">
        <v>425</v>
      </c>
      <c r="G1383" s="132" t="s">
        <v>668</v>
      </c>
      <c r="H1383" s="409">
        <f t="shared" si="21"/>
        <v>425</v>
      </c>
    </row>
    <row r="1384" spans="1:8" x14ac:dyDescent="0.2">
      <c r="A1384" s="514"/>
      <c r="B1384" s="128" t="s">
        <v>2864</v>
      </c>
      <c r="C1384" s="106" t="s">
        <v>103</v>
      </c>
      <c r="D1384" s="129" t="s">
        <v>2865</v>
      </c>
      <c r="E1384" s="80">
        <v>49</v>
      </c>
      <c r="F1384" s="410">
        <v>3962</v>
      </c>
      <c r="G1384" s="132" t="s">
        <v>668</v>
      </c>
      <c r="H1384" s="409">
        <f t="shared" si="21"/>
        <v>3962</v>
      </c>
    </row>
    <row r="1385" spans="1:8" x14ac:dyDescent="0.2">
      <c r="A1385" s="514"/>
      <c r="B1385" s="128" t="s">
        <v>2866</v>
      </c>
      <c r="C1385" s="106" t="s">
        <v>103</v>
      </c>
      <c r="D1385" s="129" t="s">
        <v>2867</v>
      </c>
      <c r="E1385" s="80">
        <v>51</v>
      </c>
      <c r="F1385" s="410">
        <v>4574</v>
      </c>
      <c r="G1385" s="132" t="s">
        <v>668</v>
      </c>
      <c r="H1385" s="409">
        <f t="shared" si="21"/>
        <v>4574</v>
      </c>
    </row>
    <row r="1386" spans="1:8" x14ac:dyDescent="0.2">
      <c r="A1386" s="514"/>
      <c r="B1386" s="128" t="s">
        <v>2868</v>
      </c>
      <c r="C1386" s="106" t="s">
        <v>103</v>
      </c>
      <c r="D1386" s="129" t="s">
        <v>2869</v>
      </c>
      <c r="E1386" s="80">
        <v>45</v>
      </c>
      <c r="F1386" s="410">
        <v>244</v>
      </c>
      <c r="G1386" s="133">
        <v>2</v>
      </c>
      <c r="H1386" s="409">
        <f t="shared" si="21"/>
        <v>246</v>
      </c>
    </row>
    <row r="1387" spans="1:8" x14ac:dyDescent="0.2">
      <c r="A1387" s="514"/>
      <c r="B1387" s="128" t="s">
        <v>2870</v>
      </c>
      <c r="C1387" s="106" t="s">
        <v>103</v>
      </c>
      <c r="D1387" s="129" t="s">
        <v>2871</v>
      </c>
      <c r="E1387" s="80">
        <v>1</v>
      </c>
      <c r="F1387" s="410">
        <v>1</v>
      </c>
      <c r="G1387" s="132" t="s">
        <v>668</v>
      </c>
      <c r="H1387" s="409">
        <f t="shared" si="21"/>
        <v>1</v>
      </c>
    </row>
    <row r="1388" spans="1:8" x14ac:dyDescent="0.2">
      <c r="A1388" s="514"/>
      <c r="B1388" s="128" t="s">
        <v>2872</v>
      </c>
      <c r="C1388" s="106" t="s">
        <v>103</v>
      </c>
      <c r="D1388" s="129" t="s">
        <v>2873</v>
      </c>
      <c r="E1388" s="80">
        <v>33</v>
      </c>
      <c r="F1388" s="410">
        <v>214</v>
      </c>
      <c r="G1388" s="132" t="s">
        <v>668</v>
      </c>
      <c r="H1388" s="409">
        <f t="shared" si="21"/>
        <v>214</v>
      </c>
    </row>
    <row r="1389" spans="1:8" x14ac:dyDescent="0.2">
      <c r="A1389" s="514"/>
      <c r="B1389" s="128" t="s">
        <v>2874</v>
      </c>
      <c r="C1389" s="106" t="s">
        <v>103</v>
      </c>
      <c r="D1389" s="129" t="s">
        <v>2875</v>
      </c>
      <c r="E1389" s="80">
        <v>31</v>
      </c>
      <c r="F1389" s="410">
        <v>138</v>
      </c>
      <c r="G1389" s="132" t="s">
        <v>668</v>
      </c>
      <c r="H1389" s="409">
        <f t="shared" si="21"/>
        <v>138</v>
      </c>
    </row>
    <row r="1390" spans="1:8" x14ac:dyDescent="0.2">
      <c r="A1390" s="514"/>
      <c r="B1390" s="128" t="s">
        <v>2876</v>
      </c>
      <c r="C1390" s="106" t="s">
        <v>103</v>
      </c>
      <c r="D1390" s="129" t="s">
        <v>1757</v>
      </c>
      <c r="E1390" s="80">
        <v>46</v>
      </c>
      <c r="F1390" s="410">
        <v>678</v>
      </c>
      <c r="G1390" s="133">
        <v>2</v>
      </c>
      <c r="H1390" s="409">
        <f t="shared" si="21"/>
        <v>680</v>
      </c>
    </row>
    <row r="1391" spans="1:8" x14ac:dyDescent="0.2">
      <c r="A1391" s="514"/>
      <c r="B1391" s="128" t="s">
        <v>2877</v>
      </c>
      <c r="C1391" s="106" t="s">
        <v>103</v>
      </c>
      <c r="D1391" s="129" t="s">
        <v>2878</v>
      </c>
      <c r="E1391" s="80">
        <v>45</v>
      </c>
      <c r="F1391" s="410">
        <v>322</v>
      </c>
      <c r="G1391" s="132" t="s">
        <v>668</v>
      </c>
      <c r="H1391" s="409">
        <f t="shared" si="21"/>
        <v>322</v>
      </c>
    </row>
    <row r="1392" spans="1:8" x14ac:dyDescent="0.2">
      <c r="A1392" s="514"/>
      <c r="B1392" s="128" t="s">
        <v>2879</v>
      </c>
      <c r="C1392" s="106" t="s">
        <v>103</v>
      </c>
      <c r="D1392" s="129" t="s">
        <v>2880</v>
      </c>
      <c r="E1392" s="80">
        <v>33</v>
      </c>
      <c r="F1392" s="410">
        <v>123</v>
      </c>
      <c r="G1392" s="133">
        <v>1</v>
      </c>
      <c r="H1392" s="409">
        <f t="shared" si="21"/>
        <v>124</v>
      </c>
    </row>
    <row r="1393" spans="1:8" x14ac:dyDescent="0.2">
      <c r="A1393" s="514"/>
      <c r="B1393" s="128" t="s">
        <v>2881</v>
      </c>
      <c r="C1393" s="106" t="s">
        <v>103</v>
      </c>
      <c r="D1393" s="129" t="s">
        <v>2882</v>
      </c>
      <c r="E1393" s="80">
        <v>23</v>
      </c>
      <c r="F1393" s="410">
        <v>206</v>
      </c>
      <c r="G1393" s="133">
        <v>2</v>
      </c>
      <c r="H1393" s="409">
        <f t="shared" si="21"/>
        <v>208</v>
      </c>
    </row>
    <row r="1394" spans="1:8" x14ac:dyDescent="0.2">
      <c r="A1394" s="514"/>
      <c r="B1394" s="128" t="s">
        <v>2883</v>
      </c>
      <c r="C1394" s="106" t="s">
        <v>103</v>
      </c>
      <c r="D1394" s="129" t="s">
        <v>2884</v>
      </c>
      <c r="E1394" s="80">
        <v>3</v>
      </c>
      <c r="F1394" s="410">
        <v>4</v>
      </c>
      <c r="G1394" s="132" t="s">
        <v>668</v>
      </c>
      <c r="H1394" s="409">
        <f t="shared" si="21"/>
        <v>4</v>
      </c>
    </row>
    <row r="1395" spans="1:8" x14ac:dyDescent="0.2">
      <c r="A1395" s="514"/>
      <c r="B1395" s="128" t="s">
        <v>2885</v>
      </c>
      <c r="C1395" s="106" t="s">
        <v>103</v>
      </c>
      <c r="D1395" s="129" t="s">
        <v>1755</v>
      </c>
      <c r="E1395" s="80">
        <v>42</v>
      </c>
      <c r="F1395" s="410">
        <v>181</v>
      </c>
      <c r="G1395" s="133">
        <v>19</v>
      </c>
      <c r="H1395" s="409">
        <f t="shared" si="21"/>
        <v>200</v>
      </c>
    </row>
    <row r="1396" spans="1:8" x14ac:dyDescent="0.2">
      <c r="A1396" s="514"/>
      <c r="B1396" s="128" t="s">
        <v>2886</v>
      </c>
      <c r="C1396" s="106" t="s">
        <v>103</v>
      </c>
      <c r="D1396" s="129" t="s">
        <v>2887</v>
      </c>
      <c r="E1396" s="80">
        <v>36</v>
      </c>
      <c r="F1396" s="410">
        <v>152</v>
      </c>
      <c r="G1396" s="133">
        <v>1</v>
      </c>
      <c r="H1396" s="409">
        <f t="shared" si="21"/>
        <v>153</v>
      </c>
    </row>
    <row r="1397" spans="1:8" x14ac:dyDescent="0.2">
      <c r="A1397" s="514"/>
      <c r="B1397" s="128" t="s">
        <v>2888</v>
      </c>
      <c r="C1397" s="106" t="s">
        <v>103</v>
      </c>
      <c r="D1397" s="129" t="s">
        <v>2889</v>
      </c>
      <c r="E1397" s="80">
        <v>13</v>
      </c>
      <c r="F1397" s="410">
        <v>20</v>
      </c>
      <c r="G1397" s="132" t="s">
        <v>668</v>
      </c>
      <c r="H1397" s="409">
        <f t="shared" si="21"/>
        <v>20</v>
      </c>
    </row>
    <row r="1398" spans="1:8" x14ac:dyDescent="0.2">
      <c r="A1398" s="514"/>
      <c r="B1398" s="128" t="s">
        <v>2890</v>
      </c>
      <c r="C1398" s="106" t="s">
        <v>103</v>
      </c>
      <c r="D1398" s="129" t="s">
        <v>2891</v>
      </c>
      <c r="E1398" s="80">
        <v>45</v>
      </c>
      <c r="F1398" s="410">
        <v>663</v>
      </c>
      <c r="G1398" s="133">
        <v>8</v>
      </c>
      <c r="H1398" s="409">
        <f t="shared" si="21"/>
        <v>671</v>
      </c>
    </row>
    <row r="1399" spans="1:8" x14ac:dyDescent="0.2">
      <c r="A1399" s="514"/>
      <c r="B1399" s="128" t="s">
        <v>2892</v>
      </c>
      <c r="C1399" s="106" t="s">
        <v>103</v>
      </c>
      <c r="D1399" s="129" t="s">
        <v>2893</v>
      </c>
      <c r="E1399" s="80">
        <v>26</v>
      </c>
      <c r="F1399" s="410">
        <v>66</v>
      </c>
      <c r="G1399" s="132" t="s">
        <v>668</v>
      </c>
      <c r="H1399" s="409">
        <f t="shared" si="21"/>
        <v>66</v>
      </c>
    </row>
    <row r="1400" spans="1:8" x14ac:dyDescent="0.2">
      <c r="A1400" s="514"/>
      <c r="B1400" s="128" t="s">
        <v>2861</v>
      </c>
      <c r="C1400" s="106" t="s">
        <v>103</v>
      </c>
      <c r="D1400" s="129" t="s">
        <v>1011</v>
      </c>
      <c r="E1400" s="80">
        <v>41</v>
      </c>
      <c r="F1400" s="410">
        <v>284</v>
      </c>
      <c r="G1400" s="133">
        <v>67</v>
      </c>
      <c r="H1400" s="409">
        <f t="shared" si="21"/>
        <v>351</v>
      </c>
    </row>
    <row r="1401" spans="1:8" x14ac:dyDescent="0.2">
      <c r="A1401" s="514"/>
      <c r="B1401" s="128" t="s">
        <v>2894</v>
      </c>
      <c r="C1401" s="106" t="s">
        <v>103</v>
      </c>
      <c r="D1401" s="129" t="s">
        <v>2895</v>
      </c>
      <c r="E1401" s="80">
        <v>53</v>
      </c>
      <c r="F1401" s="410">
        <v>1696</v>
      </c>
      <c r="G1401" s="133">
        <v>11</v>
      </c>
      <c r="H1401" s="409">
        <f t="shared" si="21"/>
        <v>1707</v>
      </c>
    </row>
    <row r="1402" spans="1:8" x14ac:dyDescent="0.2">
      <c r="A1402" s="514"/>
      <c r="B1402" s="128" t="s">
        <v>2896</v>
      </c>
      <c r="C1402" s="106" t="s">
        <v>103</v>
      </c>
      <c r="D1402" s="129" t="s">
        <v>2897</v>
      </c>
      <c r="E1402" s="80">
        <v>51</v>
      </c>
      <c r="F1402" s="410">
        <v>6168</v>
      </c>
      <c r="G1402" s="133">
        <v>24</v>
      </c>
      <c r="H1402" s="409">
        <f t="shared" si="21"/>
        <v>6192</v>
      </c>
    </row>
    <row r="1403" spans="1:8" x14ac:dyDescent="0.2">
      <c r="A1403" s="514"/>
      <c r="B1403" s="128" t="s">
        <v>2898</v>
      </c>
      <c r="C1403" s="106" t="s">
        <v>103</v>
      </c>
      <c r="D1403" s="129" t="s">
        <v>2899</v>
      </c>
      <c r="E1403" s="80">
        <v>10</v>
      </c>
      <c r="F1403" s="410">
        <v>18</v>
      </c>
      <c r="G1403" s="132" t="s">
        <v>668</v>
      </c>
      <c r="H1403" s="409">
        <f t="shared" si="21"/>
        <v>18</v>
      </c>
    </row>
    <row r="1404" spans="1:8" x14ac:dyDescent="0.2">
      <c r="A1404" s="514" t="s">
        <v>645</v>
      </c>
      <c r="B1404" s="128" t="s">
        <v>2900</v>
      </c>
      <c r="C1404" s="108" t="s">
        <v>158</v>
      </c>
      <c r="D1404" s="129" t="s">
        <v>1669</v>
      </c>
      <c r="E1404" s="80">
        <v>1</v>
      </c>
      <c r="F1404" s="410">
        <v>4</v>
      </c>
      <c r="G1404" s="133">
        <v>1</v>
      </c>
      <c r="H1404" s="409">
        <f t="shared" si="21"/>
        <v>5</v>
      </c>
    </row>
    <row r="1405" spans="1:8" x14ac:dyDescent="0.2">
      <c r="A1405" s="514"/>
      <c r="B1405" s="128" t="s">
        <v>2901</v>
      </c>
      <c r="C1405" s="108" t="s">
        <v>158</v>
      </c>
      <c r="D1405" s="129" t="s">
        <v>1671</v>
      </c>
      <c r="E1405" s="80">
        <v>1</v>
      </c>
      <c r="F1405" s="410">
        <v>79</v>
      </c>
      <c r="G1405" s="132" t="s">
        <v>668</v>
      </c>
      <c r="H1405" s="409">
        <f t="shared" si="21"/>
        <v>79</v>
      </c>
    </row>
    <row r="1406" spans="1:8" x14ac:dyDescent="0.2">
      <c r="A1406" s="514"/>
      <c r="B1406" s="128" t="s">
        <v>2902</v>
      </c>
      <c r="C1406" s="108" t="s">
        <v>158</v>
      </c>
      <c r="D1406" s="129" t="s">
        <v>2903</v>
      </c>
      <c r="E1406" s="80">
        <v>1</v>
      </c>
      <c r="F1406" s="410">
        <v>1</v>
      </c>
      <c r="G1406" s="132" t="s">
        <v>668</v>
      </c>
      <c r="H1406" s="409">
        <f t="shared" si="21"/>
        <v>1</v>
      </c>
    </row>
    <row r="1407" spans="1:8" x14ac:dyDescent="0.2">
      <c r="A1407" s="514"/>
      <c r="B1407" s="128" t="s">
        <v>2904</v>
      </c>
      <c r="C1407" s="108" t="s">
        <v>158</v>
      </c>
      <c r="D1407" s="129" t="s">
        <v>2905</v>
      </c>
      <c r="E1407" s="80">
        <v>1</v>
      </c>
      <c r="F1407" s="410">
        <v>38</v>
      </c>
      <c r="G1407" s="132" t="s">
        <v>668</v>
      </c>
      <c r="H1407" s="409">
        <f t="shared" si="21"/>
        <v>38</v>
      </c>
    </row>
    <row r="1408" spans="1:8" x14ac:dyDescent="0.2">
      <c r="A1408" s="514"/>
      <c r="B1408" s="128" t="s">
        <v>2906</v>
      </c>
      <c r="C1408" s="108" t="s">
        <v>158</v>
      </c>
      <c r="D1408" s="129" t="s">
        <v>2907</v>
      </c>
      <c r="E1408" s="80">
        <v>1</v>
      </c>
      <c r="F1408" s="410">
        <v>52</v>
      </c>
      <c r="G1408" s="133">
        <v>4</v>
      </c>
      <c r="H1408" s="409">
        <f t="shared" si="21"/>
        <v>56</v>
      </c>
    </row>
    <row r="1409" spans="1:8" x14ac:dyDescent="0.2">
      <c r="A1409" s="514"/>
      <c r="B1409" s="128" t="s">
        <v>2908</v>
      </c>
      <c r="C1409" s="108" t="s">
        <v>158</v>
      </c>
      <c r="D1409" s="129" t="s">
        <v>2909</v>
      </c>
      <c r="E1409" s="80">
        <v>1</v>
      </c>
      <c r="F1409" s="410">
        <v>4</v>
      </c>
      <c r="G1409" s="132" t="s">
        <v>668</v>
      </c>
      <c r="H1409" s="409">
        <f t="shared" si="21"/>
        <v>4</v>
      </c>
    </row>
    <row r="1410" spans="1:8" x14ac:dyDescent="0.2">
      <c r="A1410" s="514"/>
      <c r="B1410" s="128" t="s">
        <v>2910</v>
      </c>
      <c r="C1410" s="108" t="s">
        <v>158</v>
      </c>
      <c r="D1410" s="129" t="s">
        <v>2911</v>
      </c>
      <c r="E1410" s="80">
        <v>1</v>
      </c>
      <c r="F1410" s="410">
        <v>13</v>
      </c>
      <c r="G1410" s="132" t="s">
        <v>668</v>
      </c>
      <c r="H1410" s="409">
        <f t="shared" si="21"/>
        <v>13</v>
      </c>
    </row>
    <row r="1411" spans="1:8" x14ac:dyDescent="0.2">
      <c r="A1411" s="514"/>
      <c r="B1411" s="128" t="s">
        <v>2912</v>
      </c>
      <c r="C1411" s="108" t="s">
        <v>158</v>
      </c>
      <c r="D1411" s="129" t="s">
        <v>2913</v>
      </c>
      <c r="E1411" s="80">
        <v>1</v>
      </c>
      <c r="F1411" s="410">
        <v>5</v>
      </c>
      <c r="G1411" s="132" t="s">
        <v>668</v>
      </c>
      <c r="H1411" s="409">
        <f t="shared" ref="H1411:H1474" si="22">SUM(F1411,G1411)</f>
        <v>5</v>
      </c>
    </row>
    <row r="1412" spans="1:8" x14ac:dyDescent="0.2">
      <c r="A1412" s="514"/>
      <c r="B1412" s="128" t="s">
        <v>2914</v>
      </c>
      <c r="C1412" s="105" t="s">
        <v>81</v>
      </c>
      <c r="D1412" s="129" t="s">
        <v>2915</v>
      </c>
      <c r="E1412" s="80">
        <v>1</v>
      </c>
      <c r="F1412" s="410">
        <v>30</v>
      </c>
      <c r="G1412" s="132" t="s">
        <v>668</v>
      </c>
      <c r="H1412" s="409">
        <f t="shared" si="22"/>
        <v>30</v>
      </c>
    </row>
    <row r="1413" spans="1:8" x14ac:dyDescent="0.2">
      <c r="A1413" s="514"/>
      <c r="B1413" s="128" t="s">
        <v>2916</v>
      </c>
      <c r="C1413" s="105" t="s">
        <v>81</v>
      </c>
      <c r="D1413" s="129" t="s">
        <v>2917</v>
      </c>
      <c r="E1413" s="80">
        <v>2</v>
      </c>
      <c r="F1413" s="410">
        <v>8</v>
      </c>
      <c r="G1413" s="132" t="s">
        <v>668</v>
      </c>
      <c r="H1413" s="409">
        <f t="shared" si="22"/>
        <v>8</v>
      </c>
    </row>
    <row r="1414" spans="1:8" x14ac:dyDescent="0.2">
      <c r="A1414" s="514"/>
      <c r="B1414" s="128" t="s">
        <v>2918</v>
      </c>
      <c r="C1414" s="105" t="s">
        <v>81</v>
      </c>
      <c r="D1414" s="129" t="s">
        <v>2919</v>
      </c>
      <c r="E1414" s="80">
        <v>1</v>
      </c>
      <c r="F1414" s="410">
        <v>3</v>
      </c>
      <c r="G1414" s="132" t="s">
        <v>668</v>
      </c>
      <c r="H1414" s="409">
        <f t="shared" si="22"/>
        <v>3</v>
      </c>
    </row>
    <row r="1415" spans="1:8" x14ac:dyDescent="0.2">
      <c r="A1415" s="514"/>
      <c r="B1415" s="128" t="s">
        <v>2920</v>
      </c>
      <c r="C1415" s="109" t="s">
        <v>184</v>
      </c>
      <c r="D1415" s="129" t="s">
        <v>2921</v>
      </c>
      <c r="E1415" s="80">
        <v>1</v>
      </c>
      <c r="F1415" s="410">
        <v>1</v>
      </c>
      <c r="G1415" s="132" t="s">
        <v>668</v>
      </c>
      <c r="H1415" s="409">
        <f t="shared" si="22"/>
        <v>1</v>
      </c>
    </row>
    <row r="1416" spans="1:8" x14ac:dyDescent="0.2">
      <c r="A1416" s="514"/>
      <c r="B1416" s="128" t="s">
        <v>2922</v>
      </c>
      <c r="C1416" s="109" t="s">
        <v>184</v>
      </c>
      <c r="D1416" s="129" t="s">
        <v>2923</v>
      </c>
      <c r="E1416" s="80">
        <v>4</v>
      </c>
      <c r="F1416" s="410">
        <v>34</v>
      </c>
      <c r="G1416" s="133">
        <v>1</v>
      </c>
      <c r="H1416" s="409">
        <f t="shared" si="22"/>
        <v>35</v>
      </c>
    </row>
    <row r="1417" spans="1:8" x14ac:dyDescent="0.2">
      <c r="A1417" s="514"/>
      <c r="B1417" s="128" t="s">
        <v>2924</v>
      </c>
      <c r="C1417" s="106" t="s">
        <v>103</v>
      </c>
      <c r="D1417" s="129" t="s">
        <v>1797</v>
      </c>
      <c r="E1417" s="80">
        <v>2</v>
      </c>
      <c r="F1417" s="410">
        <v>2</v>
      </c>
      <c r="G1417" s="132" t="s">
        <v>668</v>
      </c>
      <c r="H1417" s="409">
        <f t="shared" si="22"/>
        <v>2</v>
      </c>
    </row>
    <row r="1418" spans="1:8" x14ac:dyDescent="0.2">
      <c r="A1418" s="514"/>
      <c r="B1418" s="128" t="s">
        <v>2925</v>
      </c>
      <c r="C1418" s="106" t="s">
        <v>103</v>
      </c>
      <c r="D1418" s="129" t="s">
        <v>1803</v>
      </c>
      <c r="E1418" s="80">
        <v>48</v>
      </c>
      <c r="F1418" s="410">
        <v>917</v>
      </c>
      <c r="G1418" s="132" t="s">
        <v>668</v>
      </c>
      <c r="H1418" s="409">
        <f t="shared" si="22"/>
        <v>917</v>
      </c>
    </row>
    <row r="1419" spans="1:8" x14ac:dyDescent="0.2">
      <c r="A1419" s="514"/>
      <c r="B1419" s="128" t="s">
        <v>2926</v>
      </c>
      <c r="C1419" s="106" t="s">
        <v>103</v>
      </c>
      <c r="D1419" s="129" t="s">
        <v>1779</v>
      </c>
      <c r="E1419" s="80">
        <v>35</v>
      </c>
      <c r="F1419" s="410">
        <v>208</v>
      </c>
      <c r="G1419" s="133">
        <v>1</v>
      </c>
      <c r="H1419" s="409">
        <f t="shared" si="22"/>
        <v>209</v>
      </c>
    </row>
    <row r="1420" spans="1:8" x14ac:dyDescent="0.2">
      <c r="A1420" s="514"/>
      <c r="B1420" s="128" t="s">
        <v>2927</v>
      </c>
      <c r="C1420" s="106" t="s">
        <v>103</v>
      </c>
      <c r="D1420" s="129" t="s">
        <v>1785</v>
      </c>
      <c r="E1420" s="80">
        <v>10</v>
      </c>
      <c r="F1420" s="410">
        <v>12</v>
      </c>
      <c r="G1420" s="132" t="s">
        <v>668</v>
      </c>
      <c r="H1420" s="409">
        <f t="shared" si="22"/>
        <v>12</v>
      </c>
    </row>
    <row r="1421" spans="1:8" x14ac:dyDescent="0.2">
      <c r="A1421" s="514"/>
      <c r="B1421" s="128" t="s">
        <v>2928</v>
      </c>
      <c r="C1421" s="106" t="s">
        <v>103</v>
      </c>
      <c r="D1421" s="129" t="s">
        <v>1783</v>
      </c>
      <c r="E1421" s="80">
        <v>38</v>
      </c>
      <c r="F1421" s="410">
        <v>186</v>
      </c>
      <c r="G1421" s="133">
        <v>2</v>
      </c>
      <c r="H1421" s="409">
        <f t="shared" si="22"/>
        <v>188</v>
      </c>
    </row>
    <row r="1422" spans="1:8" x14ac:dyDescent="0.2">
      <c r="A1422" s="514"/>
      <c r="B1422" s="128" t="s">
        <v>2929</v>
      </c>
      <c r="C1422" s="106" t="s">
        <v>103</v>
      </c>
      <c r="D1422" s="129" t="s">
        <v>1781</v>
      </c>
      <c r="E1422" s="80">
        <v>8</v>
      </c>
      <c r="F1422" s="410">
        <v>8</v>
      </c>
      <c r="G1422" s="132" t="s">
        <v>668</v>
      </c>
      <c r="H1422" s="409">
        <f t="shared" si="22"/>
        <v>8</v>
      </c>
    </row>
    <row r="1423" spans="1:8" x14ac:dyDescent="0.2">
      <c r="A1423" s="514"/>
      <c r="B1423" s="128" t="s">
        <v>2930</v>
      </c>
      <c r="C1423" s="106" t="s">
        <v>103</v>
      </c>
      <c r="D1423" s="129" t="s">
        <v>1805</v>
      </c>
      <c r="E1423" s="80">
        <v>47</v>
      </c>
      <c r="F1423" s="410">
        <v>325</v>
      </c>
      <c r="G1423" s="132" t="s">
        <v>668</v>
      </c>
      <c r="H1423" s="409">
        <f t="shared" si="22"/>
        <v>325</v>
      </c>
    </row>
    <row r="1424" spans="1:8" x14ac:dyDescent="0.2">
      <c r="A1424" s="514"/>
      <c r="B1424" s="128" t="s">
        <v>2931</v>
      </c>
      <c r="C1424" s="106" t="s">
        <v>103</v>
      </c>
      <c r="D1424" s="129" t="s">
        <v>1799</v>
      </c>
      <c r="E1424" s="80">
        <v>8</v>
      </c>
      <c r="F1424" s="410">
        <v>30</v>
      </c>
      <c r="G1424" s="132" t="s">
        <v>668</v>
      </c>
      <c r="H1424" s="409">
        <f t="shared" si="22"/>
        <v>30</v>
      </c>
    </row>
    <row r="1425" spans="1:8" x14ac:dyDescent="0.2">
      <c r="A1425" s="514"/>
      <c r="B1425" s="128" t="s">
        <v>2932</v>
      </c>
      <c r="C1425" s="106" t="s">
        <v>103</v>
      </c>
      <c r="D1425" s="129" t="s">
        <v>1801</v>
      </c>
      <c r="E1425" s="80">
        <v>14</v>
      </c>
      <c r="F1425" s="410">
        <v>35</v>
      </c>
      <c r="G1425" s="132" t="s">
        <v>668</v>
      </c>
      <c r="H1425" s="409">
        <f t="shared" si="22"/>
        <v>35</v>
      </c>
    </row>
    <row r="1426" spans="1:8" x14ac:dyDescent="0.2">
      <c r="A1426" s="514"/>
      <c r="B1426" s="128" t="s">
        <v>2933</v>
      </c>
      <c r="C1426" s="106" t="s">
        <v>103</v>
      </c>
      <c r="D1426" s="129" t="s">
        <v>1777</v>
      </c>
      <c r="E1426" s="80">
        <v>36</v>
      </c>
      <c r="F1426" s="410">
        <v>443</v>
      </c>
      <c r="G1426" s="133">
        <v>35</v>
      </c>
      <c r="H1426" s="409">
        <f t="shared" si="22"/>
        <v>478</v>
      </c>
    </row>
    <row r="1427" spans="1:8" x14ac:dyDescent="0.2">
      <c r="A1427" s="514" t="s">
        <v>646</v>
      </c>
      <c r="B1427" s="128" t="s">
        <v>2934</v>
      </c>
      <c r="C1427" s="108" t="s">
        <v>158</v>
      </c>
      <c r="D1427" s="129" t="s">
        <v>1823</v>
      </c>
      <c r="E1427" s="80">
        <v>2</v>
      </c>
      <c r="F1427" s="410">
        <v>111</v>
      </c>
      <c r="G1427" s="132" t="s">
        <v>668</v>
      </c>
      <c r="H1427" s="409">
        <f t="shared" si="22"/>
        <v>111</v>
      </c>
    </row>
    <row r="1428" spans="1:8" x14ac:dyDescent="0.2">
      <c r="A1428" s="514"/>
      <c r="B1428" s="128" t="s">
        <v>2935</v>
      </c>
      <c r="C1428" s="105" t="s">
        <v>81</v>
      </c>
      <c r="D1428" s="129" t="s">
        <v>1793</v>
      </c>
      <c r="E1428" s="80">
        <v>11</v>
      </c>
      <c r="F1428" s="410">
        <v>108</v>
      </c>
      <c r="G1428" s="133">
        <v>1</v>
      </c>
      <c r="H1428" s="409">
        <f t="shared" si="22"/>
        <v>109</v>
      </c>
    </row>
    <row r="1429" spans="1:8" x14ac:dyDescent="0.2">
      <c r="A1429" s="514"/>
      <c r="B1429" s="128" t="s">
        <v>2936</v>
      </c>
      <c r="C1429" s="105" t="s">
        <v>81</v>
      </c>
      <c r="D1429" s="129" t="s">
        <v>1841</v>
      </c>
      <c r="E1429" s="80">
        <v>6</v>
      </c>
      <c r="F1429" s="410">
        <v>115</v>
      </c>
      <c r="G1429" s="133">
        <v>8</v>
      </c>
      <c r="H1429" s="409">
        <f t="shared" si="22"/>
        <v>123</v>
      </c>
    </row>
    <row r="1430" spans="1:8" x14ac:dyDescent="0.2">
      <c r="A1430" s="514"/>
      <c r="B1430" s="128" t="s">
        <v>2937</v>
      </c>
      <c r="C1430" s="105" t="s">
        <v>81</v>
      </c>
      <c r="D1430" s="129" t="s">
        <v>1809</v>
      </c>
      <c r="E1430" s="80">
        <v>5</v>
      </c>
      <c r="F1430" s="410">
        <v>25</v>
      </c>
      <c r="G1430" s="133">
        <v>1</v>
      </c>
      <c r="H1430" s="409">
        <f t="shared" si="22"/>
        <v>26</v>
      </c>
    </row>
    <row r="1431" spans="1:8" x14ac:dyDescent="0.2">
      <c r="A1431" s="514"/>
      <c r="B1431" s="128" t="s">
        <v>2938</v>
      </c>
      <c r="C1431" s="105" t="s">
        <v>81</v>
      </c>
      <c r="D1431" s="129" t="s">
        <v>1847</v>
      </c>
      <c r="E1431" s="80">
        <v>2</v>
      </c>
      <c r="F1431" s="410">
        <v>3</v>
      </c>
      <c r="G1431" s="133">
        <v>1</v>
      </c>
      <c r="H1431" s="409">
        <f t="shared" si="22"/>
        <v>4</v>
      </c>
    </row>
    <row r="1432" spans="1:8" x14ac:dyDescent="0.2">
      <c r="A1432" s="514"/>
      <c r="B1432" s="128" t="s">
        <v>2939</v>
      </c>
      <c r="C1432" s="105" t="s">
        <v>81</v>
      </c>
      <c r="D1432" s="129" t="s">
        <v>2940</v>
      </c>
      <c r="E1432" s="80">
        <v>5</v>
      </c>
      <c r="F1432" s="410">
        <v>21</v>
      </c>
      <c r="G1432" s="132" t="s">
        <v>668</v>
      </c>
      <c r="H1432" s="409">
        <f t="shared" si="22"/>
        <v>21</v>
      </c>
    </row>
    <row r="1433" spans="1:8" x14ac:dyDescent="0.2">
      <c r="A1433" s="514"/>
      <c r="B1433" s="128" t="s">
        <v>2941</v>
      </c>
      <c r="C1433" s="105" t="s">
        <v>81</v>
      </c>
      <c r="D1433" s="129" t="s">
        <v>1853</v>
      </c>
      <c r="E1433" s="80">
        <v>6</v>
      </c>
      <c r="F1433" s="410">
        <v>14</v>
      </c>
      <c r="G1433" s="132" t="s">
        <v>668</v>
      </c>
      <c r="H1433" s="409">
        <f t="shared" si="22"/>
        <v>14</v>
      </c>
    </row>
    <row r="1434" spans="1:8" x14ac:dyDescent="0.2">
      <c r="A1434" s="514"/>
      <c r="B1434" s="128" t="s">
        <v>2942</v>
      </c>
      <c r="C1434" s="105" t="s">
        <v>81</v>
      </c>
      <c r="D1434" s="129" t="s">
        <v>2943</v>
      </c>
      <c r="E1434" s="80">
        <v>5</v>
      </c>
      <c r="F1434" s="410">
        <v>22</v>
      </c>
      <c r="G1434" s="133">
        <v>3</v>
      </c>
      <c r="H1434" s="409">
        <f t="shared" si="22"/>
        <v>25</v>
      </c>
    </row>
    <row r="1435" spans="1:8" x14ac:dyDescent="0.2">
      <c r="A1435" s="514"/>
      <c r="B1435" s="128" t="s">
        <v>2944</v>
      </c>
      <c r="C1435" s="105" t="s">
        <v>81</v>
      </c>
      <c r="D1435" s="129" t="s">
        <v>2945</v>
      </c>
      <c r="E1435" s="80">
        <v>3</v>
      </c>
      <c r="F1435" s="410">
        <v>3</v>
      </c>
      <c r="G1435" s="132" t="s">
        <v>668</v>
      </c>
      <c r="H1435" s="409">
        <f t="shared" si="22"/>
        <v>3</v>
      </c>
    </row>
    <row r="1436" spans="1:8" x14ac:dyDescent="0.2">
      <c r="A1436" s="514"/>
      <c r="B1436" s="128" t="s">
        <v>2946</v>
      </c>
      <c r="C1436" s="105" t="s">
        <v>81</v>
      </c>
      <c r="D1436" s="129" t="s">
        <v>2947</v>
      </c>
      <c r="E1436" s="80">
        <v>5</v>
      </c>
      <c r="F1436" s="410">
        <v>154</v>
      </c>
      <c r="G1436" s="133">
        <v>11</v>
      </c>
      <c r="H1436" s="409">
        <f t="shared" si="22"/>
        <v>165</v>
      </c>
    </row>
    <row r="1437" spans="1:8" x14ac:dyDescent="0.2">
      <c r="A1437" s="514"/>
      <c r="B1437" s="128" t="s">
        <v>2948</v>
      </c>
      <c r="C1437" s="105" t="s">
        <v>81</v>
      </c>
      <c r="D1437" s="129" t="s">
        <v>2949</v>
      </c>
      <c r="E1437" s="80">
        <v>3</v>
      </c>
      <c r="F1437" s="410">
        <v>266</v>
      </c>
      <c r="G1437" s="133">
        <v>28</v>
      </c>
      <c r="H1437" s="409">
        <f t="shared" si="22"/>
        <v>294</v>
      </c>
    </row>
    <row r="1438" spans="1:8" x14ac:dyDescent="0.2">
      <c r="A1438" s="514"/>
      <c r="B1438" s="128" t="s">
        <v>2950</v>
      </c>
      <c r="C1438" s="105" t="s">
        <v>81</v>
      </c>
      <c r="D1438" s="129" t="s">
        <v>2951</v>
      </c>
      <c r="E1438" s="80">
        <v>5</v>
      </c>
      <c r="F1438" s="410">
        <v>30</v>
      </c>
      <c r="G1438" s="132" t="s">
        <v>668</v>
      </c>
      <c r="H1438" s="409">
        <f t="shared" si="22"/>
        <v>30</v>
      </c>
    </row>
    <row r="1439" spans="1:8" x14ac:dyDescent="0.2">
      <c r="A1439" s="514"/>
      <c r="B1439" s="128" t="s">
        <v>2952</v>
      </c>
      <c r="C1439" s="105" t="s">
        <v>81</v>
      </c>
      <c r="D1439" s="129" t="s">
        <v>2953</v>
      </c>
      <c r="E1439" s="80">
        <v>17</v>
      </c>
      <c r="F1439" s="410">
        <v>49</v>
      </c>
      <c r="G1439" s="132" t="s">
        <v>668</v>
      </c>
      <c r="H1439" s="409">
        <f t="shared" si="22"/>
        <v>49</v>
      </c>
    </row>
    <row r="1440" spans="1:8" x14ac:dyDescent="0.2">
      <c r="A1440" s="514"/>
      <c r="B1440" s="128" t="s">
        <v>2954</v>
      </c>
      <c r="C1440" s="105" t="s">
        <v>81</v>
      </c>
      <c r="D1440" s="129" t="s">
        <v>2955</v>
      </c>
      <c r="E1440" s="80">
        <v>9</v>
      </c>
      <c r="F1440" s="410">
        <v>99</v>
      </c>
      <c r="G1440" s="133">
        <v>2</v>
      </c>
      <c r="H1440" s="409">
        <f t="shared" si="22"/>
        <v>101</v>
      </c>
    </row>
    <row r="1441" spans="1:8" x14ac:dyDescent="0.2">
      <c r="A1441" s="514"/>
      <c r="B1441" s="128" t="s">
        <v>2956</v>
      </c>
      <c r="C1441" s="105" t="s">
        <v>81</v>
      </c>
      <c r="D1441" s="129" t="s">
        <v>2957</v>
      </c>
      <c r="E1441" s="80">
        <v>4</v>
      </c>
      <c r="F1441" s="410">
        <v>4</v>
      </c>
      <c r="G1441" s="132" t="s">
        <v>668</v>
      </c>
      <c r="H1441" s="409">
        <f t="shared" si="22"/>
        <v>4</v>
      </c>
    </row>
    <row r="1442" spans="1:8" x14ac:dyDescent="0.2">
      <c r="A1442" s="514"/>
      <c r="B1442" s="128" t="s">
        <v>2958</v>
      </c>
      <c r="C1442" s="105" t="s">
        <v>81</v>
      </c>
      <c r="D1442" s="129" t="s">
        <v>2959</v>
      </c>
      <c r="E1442" s="80">
        <v>4</v>
      </c>
      <c r="F1442" s="410">
        <v>8</v>
      </c>
      <c r="G1442" s="133">
        <v>1</v>
      </c>
      <c r="H1442" s="409">
        <f t="shared" si="22"/>
        <v>9</v>
      </c>
    </row>
    <row r="1443" spans="1:8" x14ac:dyDescent="0.2">
      <c r="A1443" s="514"/>
      <c r="B1443" s="128" t="s">
        <v>2960</v>
      </c>
      <c r="C1443" s="105" t="s">
        <v>81</v>
      </c>
      <c r="D1443" s="129" t="s">
        <v>2961</v>
      </c>
      <c r="E1443" s="80">
        <v>9</v>
      </c>
      <c r="F1443" s="410">
        <v>18</v>
      </c>
      <c r="G1443" s="133">
        <v>3</v>
      </c>
      <c r="H1443" s="409">
        <f t="shared" si="22"/>
        <v>21</v>
      </c>
    </row>
    <row r="1444" spans="1:8" x14ac:dyDescent="0.2">
      <c r="A1444" s="514"/>
      <c r="B1444" s="128" t="s">
        <v>2962</v>
      </c>
      <c r="C1444" s="109" t="s">
        <v>184</v>
      </c>
      <c r="D1444" s="129" t="s">
        <v>2963</v>
      </c>
      <c r="E1444" s="80">
        <v>11</v>
      </c>
      <c r="F1444" s="410">
        <v>29</v>
      </c>
      <c r="G1444" s="132" t="s">
        <v>668</v>
      </c>
      <c r="H1444" s="409">
        <f t="shared" si="22"/>
        <v>29</v>
      </c>
    </row>
    <row r="1445" spans="1:8" x14ac:dyDescent="0.2">
      <c r="A1445" s="514"/>
      <c r="B1445" s="128" t="s">
        <v>2964</v>
      </c>
      <c r="C1445" s="109" t="s">
        <v>184</v>
      </c>
      <c r="D1445" s="129" t="s">
        <v>1817</v>
      </c>
      <c r="E1445" s="80">
        <v>6</v>
      </c>
      <c r="F1445" s="410">
        <v>13</v>
      </c>
      <c r="G1445" s="132" t="s">
        <v>668</v>
      </c>
      <c r="H1445" s="409">
        <f t="shared" si="22"/>
        <v>13</v>
      </c>
    </row>
    <row r="1446" spans="1:8" x14ac:dyDescent="0.2">
      <c r="A1446" s="514"/>
      <c r="B1446" s="128" t="s">
        <v>2965</v>
      </c>
      <c r="C1446" s="109" t="s">
        <v>184</v>
      </c>
      <c r="D1446" s="129" t="s">
        <v>2966</v>
      </c>
      <c r="E1446" s="80">
        <v>3</v>
      </c>
      <c r="F1446" s="410">
        <v>3</v>
      </c>
      <c r="G1446" s="132" t="s">
        <v>668</v>
      </c>
      <c r="H1446" s="409">
        <f t="shared" si="22"/>
        <v>3</v>
      </c>
    </row>
    <row r="1447" spans="1:8" x14ac:dyDescent="0.2">
      <c r="A1447" s="514"/>
      <c r="B1447" s="128" t="s">
        <v>2967</v>
      </c>
      <c r="C1447" s="109" t="s">
        <v>184</v>
      </c>
      <c r="D1447" s="129" t="s">
        <v>1833</v>
      </c>
      <c r="E1447" s="80">
        <v>7</v>
      </c>
      <c r="F1447" s="410">
        <v>67</v>
      </c>
      <c r="G1447" s="133">
        <v>5</v>
      </c>
      <c r="H1447" s="409">
        <f t="shared" si="22"/>
        <v>72</v>
      </c>
    </row>
    <row r="1448" spans="1:8" x14ac:dyDescent="0.2">
      <c r="A1448" s="514"/>
      <c r="B1448" s="515" t="s">
        <v>2960</v>
      </c>
      <c r="C1448" s="109" t="s">
        <v>184</v>
      </c>
      <c r="D1448" s="129" t="s">
        <v>2961</v>
      </c>
      <c r="E1448" s="80">
        <v>11</v>
      </c>
      <c r="F1448" s="410">
        <v>53</v>
      </c>
      <c r="G1448" s="133">
        <v>3</v>
      </c>
      <c r="H1448" s="409">
        <f t="shared" si="22"/>
        <v>56</v>
      </c>
    </row>
    <row r="1449" spans="1:8" x14ac:dyDescent="0.2">
      <c r="A1449" s="514"/>
      <c r="B1449" s="515"/>
      <c r="C1449" s="106" t="s">
        <v>103</v>
      </c>
      <c r="D1449" s="129" t="s">
        <v>2961</v>
      </c>
      <c r="E1449" s="80">
        <v>33</v>
      </c>
      <c r="F1449" s="410">
        <v>111</v>
      </c>
      <c r="G1449" s="133">
        <v>3</v>
      </c>
      <c r="H1449" s="409">
        <f t="shared" si="22"/>
        <v>114</v>
      </c>
    </row>
    <row r="1450" spans="1:8" x14ac:dyDescent="0.2">
      <c r="A1450" s="514"/>
      <c r="B1450" s="128" t="s">
        <v>2968</v>
      </c>
      <c r="C1450" s="106" t="s">
        <v>103</v>
      </c>
      <c r="D1450" s="129" t="s">
        <v>1849</v>
      </c>
      <c r="E1450" s="80">
        <v>41</v>
      </c>
      <c r="F1450" s="410">
        <v>240</v>
      </c>
      <c r="G1450" s="133">
        <v>3</v>
      </c>
      <c r="H1450" s="409">
        <f t="shared" si="22"/>
        <v>243</v>
      </c>
    </row>
    <row r="1451" spans="1:8" x14ac:dyDescent="0.2">
      <c r="A1451" s="514"/>
      <c r="B1451" s="128" t="s">
        <v>2969</v>
      </c>
      <c r="C1451" s="106" t="s">
        <v>103</v>
      </c>
      <c r="D1451" s="129" t="s">
        <v>1837</v>
      </c>
      <c r="E1451" s="80">
        <v>37</v>
      </c>
      <c r="F1451" s="410">
        <v>653</v>
      </c>
      <c r="G1451" s="133">
        <v>8</v>
      </c>
      <c r="H1451" s="409">
        <f t="shared" si="22"/>
        <v>661</v>
      </c>
    </row>
    <row r="1452" spans="1:8" x14ac:dyDescent="0.2">
      <c r="A1452" s="514"/>
      <c r="B1452" s="128" t="s">
        <v>2970</v>
      </c>
      <c r="C1452" s="106" t="s">
        <v>103</v>
      </c>
      <c r="D1452" s="129" t="s">
        <v>1855</v>
      </c>
      <c r="E1452" s="80">
        <v>51</v>
      </c>
      <c r="F1452" s="410">
        <v>4192</v>
      </c>
      <c r="G1452" s="132" t="s">
        <v>668</v>
      </c>
      <c r="H1452" s="409">
        <f t="shared" si="22"/>
        <v>4192</v>
      </c>
    </row>
    <row r="1453" spans="1:8" x14ac:dyDescent="0.2">
      <c r="A1453" s="514"/>
      <c r="B1453" s="128" t="s">
        <v>2971</v>
      </c>
      <c r="C1453" s="106" t="s">
        <v>103</v>
      </c>
      <c r="D1453" s="129" t="s">
        <v>1839</v>
      </c>
      <c r="E1453" s="80">
        <v>49</v>
      </c>
      <c r="F1453" s="410">
        <v>5050</v>
      </c>
      <c r="G1453" s="132" t="s">
        <v>668</v>
      </c>
      <c r="H1453" s="409">
        <f t="shared" si="22"/>
        <v>5050</v>
      </c>
    </row>
    <row r="1454" spans="1:8" x14ac:dyDescent="0.2">
      <c r="A1454" s="514"/>
      <c r="B1454" s="128" t="s">
        <v>2972</v>
      </c>
      <c r="C1454" s="106" t="s">
        <v>103</v>
      </c>
      <c r="D1454" s="129" t="s">
        <v>2973</v>
      </c>
      <c r="E1454" s="80">
        <v>47</v>
      </c>
      <c r="F1454" s="410">
        <v>762</v>
      </c>
      <c r="G1454" s="132" t="s">
        <v>668</v>
      </c>
      <c r="H1454" s="409">
        <f t="shared" si="22"/>
        <v>762</v>
      </c>
    </row>
    <row r="1455" spans="1:8" x14ac:dyDescent="0.2">
      <c r="A1455" s="514"/>
      <c r="B1455" s="128" t="s">
        <v>2974</v>
      </c>
      <c r="C1455" s="106" t="s">
        <v>103</v>
      </c>
      <c r="D1455" s="129" t="s">
        <v>2975</v>
      </c>
      <c r="E1455" s="80">
        <v>14</v>
      </c>
      <c r="F1455" s="410">
        <v>133</v>
      </c>
      <c r="G1455" s="133">
        <v>2</v>
      </c>
      <c r="H1455" s="409">
        <f t="shared" si="22"/>
        <v>135</v>
      </c>
    </row>
    <row r="1456" spans="1:8" x14ac:dyDescent="0.2">
      <c r="A1456" s="514" t="s">
        <v>647</v>
      </c>
      <c r="B1456" s="128" t="s">
        <v>2976</v>
      </c>
      <c r="C1456" s="105" t="s">
        <v>81</v>
      </c>
      <c r="D1456" s="129" t="s">
        <v>2977</v>
      </c>
      <c r="E1456" s="80">
        <v>5</v>
      </c>
      <c r="F1456" s="410">
        <v>65</v>
      </c>
      <c r="G1456" s="133">
        <v>1</v>
      </c>
      <c r="H1456" s="409">
        <f t="shared" si="22"/>
        <v>66</v>
      </c>
    </row>
    <row r="1457" spans="1:8" x14ac:dyDescent="0.2">
      <c r="A1457" s="514"/>
      <c r="B1457" s="128" t="s">
        <v>2978</v>
      </c>
      <c r="C1457" s="105" t="s">
        <v>81</v>
      </c>
      <c r="D1457" s="129" t="s">
        <v>2979</v>
      </c>
      <c r="E1457" s="80">
        <v>3</v>
      </c>
      <c r="F1457" s="410">
        <v>6</v>
      </c>
      <c r="G1457" s="132" t="s">
        <v>668</v>
      </c>
      <c r="H1457" s="409">
        <f t="shared" si="22"/>
        <v>6</v>
      </c>
    </row>
    <row r="1458" spans="1:8" x14ac:dyDescent="0.2">
      <c r="A1458" s="514"/>
      <c r="B1458" s="128" t="s">
        <v>2980</v>
      </c>
      <c r="C1458" s="105" t="s">
        <v>81</v>
      </c>
      <c r="D1458" s="129" t="s">
        <v>1927</v>
      </c>
      <c r="E1458" s="80">
        <v>5</v>
      </c>
      <c r="F1458" s="410">
        <v>21</v>
      </c>
      <c r="G1458" s="132" t="s">
        <v>668</v>
      </c>
      <c r="H1458" s="409">
        <f t="shared" si="22"/>
        <v>21</v>
      </c>
    </row>
    <row r="1459" spans="1:8" x14ac:dyDescent="0.2">
      <c r="A1459" s="514"/>
      <c r="B1459" s="128" t="s">
        <v>2981</v>
      </c>
      <c r="C1459" s="105" t="s">
        <v>81</v>
      </c>
      <c r="D1459" s="129" t="s">
        <v>2982</v>
      </c>
      <c r="E1459" s="80">
        <v>2</v>
      </c>
      <c r="F1459" s="410">
        <v>4</v>
      </c>
      <c r="G1459" s="133">
        <v>2</v>
      </c>
      <c r="H1459" s="409">
        <f t="shared" si="22"/>
        <v>6</v>
      </c>
    </row>
    <row r="1460" spans="1:8" x14ac:dyDescent="0.2">
      <c r="A1460" s="514"/>
      <c r="B1460" s="128" t="s">
        <v>2983</v>
      </c>
      <c r="C1460" s="105" t="s">
        <v>81</v>
      </c>
      <c r="D1460" s="129" t="s">
        <v>1887</v>
      </c>
      <c r="E1460" s="80">
        <v>1</v>
      </c>
      <c r="F1460" s="410">
        <v>1</v>
      </c>
      <c r="G1460" s="132" t="s">
        <v>668</v>
      </c>
      <c r="H1460" s="409">
        <f t="shared" si="22"/>
        <v>1</v>
      </c>
    </row>
    <row r="1461" spans="1:8" x14ac:dyDescent="0.2">
      <c r="A1461" s="514"/>
      <c r="B1461" s="128" t="s">
        <v>2984</v>
      </c>
      <c r="C1461" s="105" t="s">
        <v>81</v>
      </c>
      <c r="D1461" s="129" t="s">
        <v>2985</v>
      </c>
      <c r="E1461" s="80">
        <v>1</v>
      </c>
      <c r="F1461" s="410">
        <v>1</v>
      </c>
      <c r="G1461" s="132" t="s">
        <v>668</v>
      </c>
      <c r="H1461" s="409">
        <f t="shared" si="22"/>
        <v>1</v>
      </c>
    </row>
    <row r="1462" spans="1:8" x14ac:dyDescent="0.2">
      <c r="A1462" s="514"/>
      <c r="B1462" s="128" t="s">
        <v>2986</v>
      </c>
      <c r="C1462" s="105" t="s">
        <v>81</v>
      </c>
      <c r="D1462" s="129" t="s">
        <v>2987</v>
      </c>
      <c r="E1462" s="80">
        <v>2</v>
      </c>
      <c r="F1462" s="410">
        <v>3</v>
      </c>
      <c r="G1462" s="133">
        <v>2</v>
      </c>
      <c r="H1462" s="409">
        <f t="shared" si="22"/>
        <v>5</v>
      </c>
    </row>
    <row r="1463" spans="1:8" x14ac:dyDescent="0.2">
      <c r="A1463" s="514"/>
      <c r="B1463" s="128" t="s">
        <v>2988</v>
      </c>
      <c r="C1463" s="105" t="s">
        <v>81</v>
      </c>
      <c r="D1463" s="129" t="s">
        <v>1139</v>
      </c>
      <c r="E1463" s="80">
        <v>13</v>
      </c>
      <c r="F1463" s="410">
        <v>49</v>
      </c>
      <c r="G1463" s="133">
        <v>9</v>
      </c>
      <c r="H1463" s="409">
        <f t="shared" si="22"/>
        <v>58</v>
      </c>
    </row>
    <row r="1464" spans="1:8" x14ac:dyDescent="0.2">
      <c r="A1464" s="514"/>
      <c r="B1464" s="128" t="s">
        <v>2989</v>
      </c>
      <c r="C1464" s="105" t="s">
        <v>81</v>
      </c>
      <c r="D1464" s="129" t="s">
        <v>2990</v>
      </c>
      <c r="E1464" s="80">
        <v>3</v>
      </c>
      <c r="F1464" s="410">
        <v>3</v>
      </c>
      <c r="G1464" s="132" t="s">
        <v>668</v>
      </c>
      <c r="H1464" s="409">
        <f t="shared" si="22"/>
        <v>3</v>
      </c>
    </row>
    <row r="1465" spans="1:8" x14ac:dyDescent="0.2">
      <c r="A1465" s="514"/>
      <c r="B1465" s="128" t="s">
        <v>2991</v>
      </c>
      <c r="C1465" s="105" t="s">
        <v>81</v>
      </c>
      <c r="D1465" s="129" t="s">
        <v>2992</v>
      </c>
      <c r="E1465" s="80">
        <v>6</v>
      </c>
      <c r="F1465" s="410">
        <v>10</v>
      </c>
      <c r="G1465" s="133">
        <v>2</v>
      </c>
      <c r="H1465" s="409">
        <f t="shared" si="22"/>
        <v>12</v>
      </c>
    </row>
    <row r="1466" spans="1:8" x14ac:dyDescent="0.2">
      <c r="A1466" s="514"/>
      <c r="B1466" s="128" t="s">
        <v>2993</v>
      </c>
      <c r="C1466" s="105" t="s">
        <v>81</v>
      </c>
      <c r="D1466" s="129" t="s">
        <v>2994</v>
      </c>
      <c r="E1466" s="80">
        <v>2</v>
      </c>
      <c r="F1466" s="410">
        <v>6</v>
      </c>
      <c r="G1466" s="133">
        <v>1</v>
      </c>
      <c r="H1466" s="409">
        <f t="shared" si="22"/>
        <v>7</v>
      </c>
    </row>
    <row r="1467" spans="1:8" x14ac:dyDescent="0.2">
      <c r="A1467" s="514"/>
      <c r="B1467" s="128" t="s">
        <v>2995</v>
      </c>
      <c r="C1467" s="105" t="s">
        <v>81</v>
      </c>
      <c r="D1467" s="129" t="s">
        <v>2996</v>
      </c>
      <c r="E1467" s="80">
        <v>11</v>
      </c>
      <c r="F1467" s="410">
        <v>41</v>
      </c>
      <c r="G1467" s="132" t="s">
        <v>668</v>
      </c>
      <c r="H1467" s="409">
        <f t="shared" si="22"/>
        <v>41</v>
      </c>
    </row>
    <row r="1468" spans="1:8" x14ac:dyDescent="0.2">
      <c r="A1468" s="514"/>
      <c r="B1468" s="128" t="s">
        <v>2997</v>
      </c>
      <c r="C1468" s="105" t="s">
        <v>81</v>
      </c>
      <c r="D1468" s="129" t="s">
        <v>2998</v>
      </c>
      <c r="E1468" s="80">
        <v>4</v>
      </c>
      <c r="F1468" s="410">
        <v>25</v>
      </c>
      <c r="G1468" s="133">
        <v>1</v>
      </c>
      <c r="H1468" s="409">
        <f t="shared" si="22"/>
        <v>26</v>
      </c>
    </row>
    <row r="1469" spans="1:8" x14ac:dyDescent="0.2">
      <c r="A1469" s="514"/>
      <c r="B1469" s="128" t="s">
        <v>2999</v>
      </c>
      <c r="C1469" s="105" t="s">
        <v>81</v>
      </c>
      <c r="D1469" s="129" t="s">
        <v>3000</v>
      </c>
      <c r="E1469" s="80">
        <v>5</v>
      </c>
      <c r="F1469" s="410">
        <v>82</v>
      </c>
      <c r="G1469" s="133">
        <v>1</v>
      </c>
      <c r="H1469" s="409">
        <f t="shared" si="22"/>
        <v>83</v>
      </c>
    </row>
    <row r="1470" spans="1:8" x14ac:dyDescent="0.2">
      <c r="A1470" s="514"/>
      <c r="B1470" s="128" t="s">
        <v>3001</v>
      </c>
      <c r="C1470" s="105" t="s">
        <v>81</v>
      </c>
      <c r="D1470" s="129" t="s">
        <v>3002</v>
      </c>
      <c r="E1470" s="80">
        <v>15</v>
      </c>
      <c r="F1470" s="410">
        <v>39</v>
      </c>
      <c r="G1470" s="132" t="s">
        <v>668</v>
      </c>
      <c r="H1470" s="409">
        <f t="shared" si="22"/>
        <v>39</v>
      </c>
    </row>
    <row r="1471" spans="1:8" x14ac:dyDescent="0.2">
      <c r="A1471" s="514"/>
      <c r="B1471" s="128" t="s">
        <v>3003</v>
      </c>
      <c r="C1471" s="105" t="s">
        <v>81</v>
      </c>
      <c r="D1471" s="129" t="s">
        <v>3004</v>
      </c>
      <c r="E1471" s="80">
        <v>1</v>
      </c>
      <c r="F1471" s="410">
        <v>1</v>
      </c>
      <c r="G1471" s="133">
        <v>1</v>
      </c>
      <c r="H1471" s="409">
        <f t="shared" si="22"/>
        <v>2</v>
      </c>
    </row>
    <row r="1472" spans="1:8" x14ac:dyDescent="0.2">
      <c r="A1472" s="514"/>
      <c r="B1472" s="128" t="s">
        <v>3005</v>
      </c>
      <c r="C1472" s="105" t="s">
        <v>81</v>
      </c>
      <c r="D1472" s="129" t="s">
        <v>3006</v>
      </c>
      <c r="E1472" s="80">
        <v>2</v>
      </c>
      <c r="F1472" s="410">
        <v>6</v>
      </c>
      <c r="G1472" s="132" t="s">
        <v>668</v>
      </c>
      <c r="H1472" s="409">
        <f t="shared" si="22"/>
        <v>6</v>
      </c>
    </row>
    <row r="1473" spans="1:8" x14ac:dyDescent="0.2">
      <c r="A1473" s="514"/>
      <c r="B1473" s="128" t="s">
        <v>3007</v>
      </c>
      <c r="C1473" s="105" t="s">
        <v>81</v>
      </c>
      <c r="D1473" s="129" t="s">
        <v>3008</v>
      </c>
      <c r="E1473" s="80">
        <v>5</v>
      </c>
      <c r="F1473" s="410">
        <v>7</v>
      </c>
      <c r="G1473" s="133">
        <v>8</v>
      </c>
      <c r="H1473" s="409">
        <f t="shared" si="22"/>
        <v>15</v>
      </c>
    </row>
    <row r="1474" spans="1:8" x14ac:dyDescent="0.2">
      <c r="A1474" s="514"/>
      <c r="B1474" s="128" t="s">
        <v>3009</v>
      </c>
      <c r="C1474" s="105" t="s">
        <v>81</v>
      </c>
      <c r="D1474" s="129" t="s">
        <v>1915</v>
      </c>
      <c r="E1474" s="80">
        <v>5</v>
      </c>
      <c r="F1474" s="410">
        <v>5</v>
      </c>
      <c r="G1474" s="132" t="s">
        <v>668</v>
      </c>
      <c r="H1474" s="409">
        <f t="shared" si="22"/>
        <v>5</v>
      </c>
    </row>
    <row r="1475" spans="1:8" x14ac:dyDescent="0.2">
      <c r="A1475" s="514"/>
      <c r="B1475" s="128" t="s">
        <v>3010</v>
      </c>
      <c r="C1475" s="105" t="s">
        <v>81</v>
      </c>
      <c r="D1475" s="129" t="s">
        <v>3011</v>
      </c>
      <c r="E1475" s="80">
        <v>8</v>
      </c>
      <c r="F1475" s="410">
        <v>21</v>
      </c>
      <c r="G1475" s="133">
        <v>1</v>
      </c>
      <c r="H1475" s="409">
        <f t="shared" ref="H1475:H1538" si="23">SUM(F1475,G1475)</f>
        <v>22</v>
      </c>
    </row>
    <row r="1476" spans="1:8" x14ac:dyDescent="0.2">
      <c r="A1476" s="514"/>
      <c r="B1476" s="128" t="s">
        <v>3012</v>
      </c>
      <c r="C1476" s="105" t="s">
        <v>81</v>
      </c>
      <c r="D1476" s="129" t="s">
        <v>3013</v>
      </c>
      <c r="E1476" s="80">
        <v>3</v>
      </c>
      <c r="F1476" s="410">
        <v>12</v>
      </c>
      <c r="G1476" s="133">
        <v>18</v>
      </c>
      <c r="H1476" s="409">
        <f t="shared" si="23"/>
        <v>30</v>
      </c>
    </row>
    <row r="1477" spans="1:8" x14ac:dyDescent="0.2">
      <c r="A1477" s="514"/>
      <c r="B1477" s="128" t="s">
        <v>2997</v>
      </c>
      <c r="C1477" s="109" t="s">
        <v>184</v>
      </c>
      <c r="D1477" s="129" t="s">
        <v>2998</v>
      </c>
      <c r="E1477" s="80">
        <v>4</v>
      </c>
      <c r="F1477" s="410">
        <v>25</v>
      </c>
      <c r="G1477" s="133">
        <v>1</v>
      </c>
      <c r="H1477" s="409">
        <f t="shared" si="23"/>
        <v>26</v>
      </c>
    </row>
    <row r="1478" spans="1:8" x14ac:dyDescent="0.2">
      <c r="A1478" s="514"/>
      <c r="B1478" s="128" t="s">
        <v>2999</v>
      </c>
      <c r="C1478" s="109" t="s">
        <v>184</v>
      </c>
      <c r="D1478" s="129" t="s">
        <v>3000</v>
      </c>
      <c r="E1478" s="80">
        <v>5</v>
      </c>
      <c r="F1478" s="410">
        <v>26</v>
      </c>
      <c r="G1478" s="133">
        <v>1</v>
      </c>
      <c r="H1478" s="409">
        <f t="shared" si="23"/>
        <v>27</v>
      </c>
    </row>
    <row r="1479" spans="1:8" x14ac:dyDescent="0.2">
      <c r="A1479" s="514"/>
      <c r="B1479" s="128" t="s">
        <v>3014</v>
      </c>
      <c r="C1479" s="109" t="s">
        <v>184</v>
      </c>
      <c r="D1479" s="129" t="s">
        <v>3015</v>
      </c>
      <c r="E1479" s="80">
        <v>1</v>
      </c>
      <c r="F1479" s="410">
        <v>2</v>
      </c>
      <c r="G1479" s="132" t="s">
        <v>668</v>
      </c>
      <c r="H1479" s="409">
        <f t="shared" si="23"/>
        <v>2</v>
      </c>
    </row>
    <row r="1480" spans="1:8" x14ac:dyDescent="0.2">
      <c r="A1480" s="514"/>
      <c r="B1480" s="128" t="s">
        <v>3001</v>
      </c>
      <c r="C1480" s="109" t="s">
        <v>184</v>
      </c>
      <c r="D1480" s="129" t="s">
        <v>3002</v>
      </c>
      <c r="E1480" s="80">
        <v>16</v>
      </c>
      <c r="F1480" s="410">
        <v>51</v>
      </c>
      <c r="G1480" s="132" t="s">
        <v>668</v>
      </c>
      <c r="H1480" s="409">
        <f t="shared" si="23"/>
        <v>51</v>
      </c>
    </row>
    <row r="1481" spans="1:8" x14ac:dyDescent="0.2">
      <c r="A1481" s="514"/>
      <c r="B1481" s="128" t="s">
        <v>3005</v>
      </c>
      <c r="C1481" s="109" t="s">
        <v>184</v>
      </c>
      <c r="D1481" s="129" t="s">
        <v>3006</v>
      </c>
      <c r="E1481" s="80">
        <v>2</v>
      </c>
      <c r="F1481" s="410">
        <v>2</v>
      </c>
      <c r="G1481" s="132" t="s">
        <v>668</v>
      </c>
      <c r="H1481" s="409">
        <f t="shared" si="23"/>
        <v>2</v>
      </c>
    </row>
    <row r="1482" spans="1:8" x14ac:dyDescent="0.2">
      <c r="A1482" s="514"/>
      <c r="B1482" s="128" t="s">
        <v>3007</v>
      </c>
      <c r="C1482" s="109" t="s">
        <v>184</v>
      </c>
      <c r="D1482" s="129" t="s">
        <v>3008</v>
      </c>
      <c r="E1482" s="80">
        <v>10</v>
      </c>
      <c r="F1482" s="410">
        <v>45</v>
      </c>
      <c r="G1482" s="133">
        <v>8</v>
      </c>
      <c r="H1482" s="409">
        <f t="shared" si="23"/>
        <v>53</v>
      </c>
    </row>
    <row r="1483" spans="1:8" x14ac:dyDescent="0.2">
      <c r="A1483" s="514"/>
      <c r="B1483" s="128" t="s">
        <v>3009</v>
      </c>
      <c r="C1483" s="109" t="s">
        <v>184</v>
      </c>
      <c r="D1483" s="129" t="s">
        <v>1915</v>
      </c>
      <c r="E1483" s="80">
        <v>4</v>
      </c>
      <c r="F1483" s="410">
        <v>4</v>
      </c>
      <c r="G1483" s="132" t="s">
        <v>668</v>
      </c>
      <c r="H1483" s="409">
        <f t="shared" si="23"/>
        <v>4</v>
      </c>
    </row>
    <row r="1484" spans="1:8" x14ac:dyDescent="0.2">
      <c r="A1484" s="514"/>
      <c r="B1484" s="128" t="s">
        <v>3010</v>
      </c>
      <c r="C1484" s="109" t="s">
        <v>184</v>
      </c>
      <c r="D1484" s="129" t="s">
        <v>3011</v>
      </c>
      <c r="E1484" s="80">
        <v>12</v>
      </c>
      <c r="F1484" s="410">
        <v>18</v>
      </c>
      <c r="G1484" s="133">
        <v>1</v>
      </c>
      <c r="H1484" s="409">
        <f t="shared" si="23"/>
        <v>19</v>
      </c>
    </row>
    <row r="1485" spans="1:8" x14ac:dyDescent="0.2">
      <c r="A1485" s="514"/>
      <c r="B1485" s="128" t="s">
        <v>3016</v>
      </c>
      <c r="C1485" s="109" t="s">
        <v>184</v>
      </c>
      <c r="D1485" s="129" t="s">
        <v>3017</v>
      </c>
      <c r="E1485" s="80">
        <v>3</v>
      </c>
      <c r="F1485" s="410">
        <v>6</v>
      </c>
      <c r="G1485" s="133">
        <v>2</v>
      </c>
      <c r="H1485" s="409">
        <f t="shared" si="23"/>
        <v>8</v>
      </c>
    </row>
    <row r="1486" spans="1:8" x14ac:dyDescent="0.2">
      <c r="A1486" s="514"/>
      <c r="B1486" s="128" t="s">
        <v>3018</v>
      </c>
      <c r="C1486" s="109" t="s">
        <v>184</v>
      </c>
      <c r="D1486" s="129" t="s">
        <v>1901</v>
      </c>
      <c r="E1486" s="80">
        <v>12</v>
      </c>
      <c r="F1486" s="410">
        <v>24</v>
      </c>
      <c r="G1486" s="133">
        <v>2</v>
      </c>
      <c r="H1486" s="409">
        <f t="shared" si="23"/>
        <v>26</v>
      </c>
    </row>
    <row r="1487" spans="1:8" x14ac:dyDescent="0.2">
      <c r="A1487" s="514"/>
      <c r="B1487" s="128" t="s">
        <v>3019</v>
      </c>
      <c r="C1487" s="109" t="s">
        <v>184</v>
      </c>
      <c r="D1487" s="129" t="s">
        <v>1909</v>
      </c>
      <c r="E1487" s="80">
        <v>20</v>
      </c>
      <c r="F1487" s="410">
        <v>59</v>
      </c>
      <c r="G1487" s="133">
        <v>4</v>
      </c>
      <c r="H1487" s="409">
        <f t="shared" si="23"/>
        <v>63</v>
      </c>
    </row>
    <row r="1488" spans="1:8" x14ac:dyDescent="0.2">
      <c r="A1488" s="514"/>
      <c r="B1488" s="128" t="s">
        <v>3020</v>
      </c>
      <c r="C1488" s="109" t="s">
        <v>184</v>
      </c>
      <c r="D1488" s="129" t="s">
        <v>1899</v>
      </c>
      <c r="E1488" s="80">
        <v>19</v>
      </c>
      <c r="F1488" s="410">
        <v>61</v>
      </c>
      <c r="G1488" s="133">
        <v>6</v>
      </c>
      <c r="H1488" s="409">
        <f t="shared" si="23"/>
        <v>67</v>
      </c>
    </row>
    <row r="1489" spans="1:8" x14ac:dyDescent="0.2">
      <c r="A1489" s="514"/>
      <c r="B1489" s="128" t="s">
        <v>3021</v>
      </c>
      <c r="C1489" s="109" t="s">
        <v>184</v>
      </c>
      <c r="D1489" s="129" t="s">
        <v>1117</v>
      </c>
      <c r="E1489" s="80">
        <v>8</v>
      </c>
      <c r="F1489" s="410">
        <v>18</v>
      </c>
      <c r="G1489" s="133">
        <v>1</v>
      </c>
      <c r="H1489" s="409">
        <f t="shared" si="23"/>
        <v>19</v>
      </c>
    </row>
    <row r="1490" spans="1:8" x14ac:dyDescent="0.2">
      <c r="A1490" s="514"/>
      <c r="B1490" s="128" t="s">
        <v>3022</v>
      </c>
      <c r="C1490" s="109" t="s">
        <v>184</v>
      </c>
      <c r="D1490" s="129" t="s">
        <v>3023</v>
      </c>
      <c r="E1490" s="80">
        <v>1</v>
      </c>
      <c r="F1490" s="410">
        <v>2</v>
      </c>
      <c r="G1490" s="132" t="s">
        <v>668</v>
      </c>
      <c r="H1490" s="409">
        <f t="shared" si="23"/>
        <v>2</v>
      </c>
    </row>
    <row r="1491" spans="1:8" x14ac:dyDescent="0.2">
      <c r="A1491" s="514"/>
      <c r="B1491" s="128" t="s">
        <v>3024</v>
      </c>
      <c r="C1491" s="109" t="s">
        <v>184</v>
      </c>
      <c r="D1491" s="129" t="s">
        <v>3025</v>
      </c>
      <c r="E1491" s="80">
        <v>5</v>
      </c>
      <c r="F1491" s="410">
        <v>11</v>
      </c>
      <c r="G1491" s="132" t="s">
        <v>668</v>
      </c>
      <c r="H1491" s="409">
        <f t="shared" si="23"/>
        <v>11</v>
      </c>
    </row>
    <row r="1492" spans="1:8" x14ac:dyDescent="0.2">
      <c r="A1492" s="514"/>
      <c r="B1492" s="128" t="s">
        <v>3026</v>
      </c>
      <c r="C1492" s="109" t="s">
        <v>184</v>
      </c>
      <c r="D1492" s="129" t="s">
        <v>3027</v>
      </c>
      <c r="E1492" s="80">
        <v>8</v>
      </c>
      <c r="F1492" s="410">
        <v>174</v>
      </c>
      <c r="G1492" s="133">
        <v>4</v>
      </c>
      <c r="H1492" s="409">
        <f t="shared" si="23"/>
        <v>178</v>
      </c>
    </row>
    <row r="1493" spans="1:8" x14ac:dyDescent="0.2">
      <c r="A1493" s="514"/>
      <c r="B1493" s="128" t="s">
        <v>3028</v>
      </c>
      <c r="C1493" s="109" t="s">
        <v>184</v>
      </c>
      <c r="D1493" s="129" t="s">
        <v>3029</v>
      </c>
      <c r="E1493" s="80">
        <v>1</v>
      </c>
      <c r="F1493" s="410">
        <v>1</v>
      </c>
      <c r="G1493" s="132" t="s">
        <v>668</v>
      </c>
      <c r="H1493" s="409">
        <f t="shared" si="23"/>
        <v>1</v>
      </c>
    </row>
    <row r="1494" spans="1:8" x14ac:dyDescent="0.2">
      <c r="A1494" s="514"/>
      <c r="B1494" s="128" t="s">
        <v>3012</v>
      </c>
      <c r="C1494" s="109" t="s">
        <v>184</v>
      </c>
      <c r="D1494" s="129" t="s">
        <v>3013</v>
      </c>
      <c r="E1494" s="80">
        <v>39</v>
      </c>
      <c r="F1494" s="410">
        <v>1178</v>
      </c>
      <c r="G1494" s="133">
        <v>18</v>
      </c>
      <c r="H1494" s="409">
        <f t="shared" si="23"/>
        <v>1196</v>
      </c>
    </row>
    <row r="1495" spans="1:8" x14ac:dyDescent="0.2">
      <c r="A1495" s="514"/>
      <c r="B1495" s="128" t="s">
        <v>3030</v>
      </c>
      <c r="C1495" s="109" t="s">
        <v>184</v>
      </c>
      <c r="D1495" s="129" t="s">
        <v>3031</v>
      </c>
      <c r="E1495" s="80">
        <v>6</v>
      </c>
      <c r="F1495" s="410">
        <v>7</v>
      </c>
      <c r="G1495" s="132" t="s">
        <v>668</v>
      </c>
      <c r="H1495" s="409">
        <f t="shared" si="23"/>
        <v>7</v>
      </c>
    </row>
    <row r="1496" spans="1:8" x14ac:dyDescent="0.2">
      <c r="A1496" s="514"/>
      <c r="B1496" s="128" t="s">
        <v>3032</v>
      </c>
      <c r="C1496" s="106" t="s">
        <v>103</v>
      </c>
      <c r="D1496" s="129" t="s">
        <v>3033</v>
      </c>
      <c r="E1496" s="80">
        <v>26</v>
      </c>
      <c r="F1496" s="410">
        <v>355</v>
      </c>
      <c r="G1496" s="133">
        <v>14</v>
      </c>
      <c r="H1496" s="409">
        <f t="shared" si="23"/>
        <v>369</v>
      </c>
    </row>
    <row r="1497" spans="1:8" x14ac:dyDescent="0.2">
      <c r="A1497" s="514"/>
      <c r="B1497" s="128" t="s">
        <v>3034</v>
      </c>
      <c r="C1497" s="106" t="s">
        <v>103</v>
      </c>
      <c r="D1497" s="129" t="s">
        <v>3035</v>
      </c>
      <c r="E1497" s="80">
        <v>39</v>
      </c>
      <c r="F1497" s="410">
        <v>191</v>
      </c>
      <c r="G1497" s="133">
        <v>12</v>
      </c>
      <c r="H1497" s="409">
        <f t="shared" si="23"/>
        <v>203</v>
      </c>
    </row>
    <row r="1498" spans="1:8" x14ac:dyDescent="0.2">
      <c r="A1498" s="514"/>
      <c r="B1498" s="128" t="s">
        <v>3036</v>
      </c>
      <c r="C1498" s="106" t="s">
        <v>103</v>
      </c>
      <c r="D1498" s="129" t="s">
        <v>3037</v>
      </c>
      <c r="E1498" s="80">
        <v>6</v>
      </c>
      <c r="F1498" s="410">
        <v>8</v>
      </c>
      <c r="G1498" s="132" t="s">
        <v>668</v>
      </c>
      <c r="H1498" s="409">
        <f t="shared" si="23"/>
        <v>8</v>
      </c>
    </row>
    <row r="1499" spans="1:8" x14ac:dyDescent="0.2">
      <c r="A1499" s="514"/>
      <c r="B1499" s="128" t="s">
        <v>3038</v>
      </c>
      <c r="C1499" s="106" t="s">
        <v>103</v>
      </c>
      <c r="D1499" s="129" t="s">
        <v>3039</v>
      </c>
      <c r="E1499" s="80">
        <v>34</v>
      </c>
      <c r="F1499" s="410">
        <v>905</v>
      </c>
      <c r="G1499" s="132" t="s">
        <v>668</v>
      </c>
      <c r="H1499" s="409">
        <f t="shared" si="23"/>
        <v>905</v>
      </c>
    </row>
    <row r="1500" spans="1:8" x14ac:dyDescent="0.2">
      <c r="A1500" s="514"/>
      <c r="B1500" s="128" t="s">
        <v>3040</v>
      </c>
      <c r="C1500" s="106" t="s">
        <v>103</v>
      </c>
      <c r="D1500" s="129" t="s">
        <v>3041</v>
      </c>
      <c r="E1500" s="80">
        <v>12</v>
      </c>
      <c r="F1500" s="410">
        <v>22</v>
      </c>
      <c r="G1500" s="133">
        <v>3</v>
      </c>
      <c r="H1500" s="409">
        <f t="shared" si="23"/>
        <v>25</v>
      </c>
    </row>
    <row r="1501" spans="1:8" x14ac:dyDescent="0.2">
      <c r="A1501" s="514"/>
      <c r="B1501" s="128" t="s">
        <v>3042</v>
      </c>
      <c r="C1501" s="106" t="s">
        <v>103</v>
      </c>
      <c r="D1501" s="129" t="s">
        <v>3043</v>
      </c>
      <c r="E1501" s="80">
        <v>43</v>
      </c>
      <c r="F1501" s="410">
        <v>295</v>
      </c>
      <c r="G1501" s="133">
        <v>2</v>
      </c>
      <c r="H1501" s="409">
        <f t="shared" si="23"/>
        <v>297</v>
      </c>
    </row>
    <row r="1502" spans="1:8" x14ac:dyDescent="0.2">
      <c r="A1502" s="514"/>
      <c r="B1502" s="128" t="s">
        <v>3044</v>
      </c>
      <c r="C1502" s="106" t="s">
        <v>103</v>
      </c>
      <c r="D1502" s="129" t="s">
        <v>3045</v>
      </c>
      <c r="E1502" s="80">
        <v>46</v>
      </c>
      <c r="F1502" s="410">
        <v>1785</v>
      </c>
      <c r="G1502" s="133">
        <v>2</v>
      </c>
      <c r="H1502" s="409">
        <f t="shared" si="23"/>
        <v>1787</v>
      </c>
    </row>
    <row r="1503" spans="1:8" x14ac:dyDescent="0.2">
      <c r="A1503" s="514"/>
      <c r="B1503" s="128" t="s">
        <v>3046</v>
      </c>
      <c r="C1503" s="106" t="s">
        <v>103</v>
      </c>
      <c r="D1503" s="129" t="s">
        <v>1137</v>
      </c>
      <c r="E1503" s="80">
        <v>51</v>
      </c>
      <c r="F1503" s="410">
        <v>1088</v>
      </c>
      <c r="G1503" s="133">
        <v>10</v>
      </c>
      <c r="H1503" s="409">
        <f t="shared" si="23"/>
        <v>1098</v>
      </c>
    </row>
    <row r="1504" spans="1:8" x14ac:dyDescent="0.2">
      <c r="A1504" s="514"/>
      <c r="B1504" s="128" t="s">
        <v>3047</v>
      </c>
      <c r="C1504" s="106" t="s">
        <v>103</v>
      </c>
      <c r="D1504" s="129" t="s">
        <v>3048</v>
      </c>
      <c r="E1504" s="80">
        <v>48</v>
      </c>
      <c r="F1504" s="410">
        <v>2171</v>
      </c>
      <c r="G1504" s="132" t="s">
        <v>668</v>
      </c>
      <c r="H1504" s="409">
        <f t="shared" si="23"/>
        <v>2171</v>
      </c>
    </row>
    <row r="1505" spans="1:8" x14ac:dyDescent="0.2">
      <c r="A1505" s="514"/>
      <c r="B1505" s="128" t="s">
        <v>3030</v>
      </c>
      <c r="C1505" s="106" t="s">
        <v>103</v>
      </c>
      <c r="D1505" s="129" t="s">
        <v>3031</v>
      </c>
      <c r="E1505" s="80">
        <v>13</v>
      </c>
      <c r="F1505" s="410">
        <v>35</v>
      </c>
      <c r="G1505" s="132" t="s">
        <v>668</v>
      </c>
      <c r="H1505" s="409">
        <f t="shared" si="23"/>
        <v>35</v>
      </c>
    </row>
    <row r="1506" spans="1:8" x14ac:dyDescent="0.2">
      <c r="A1506" s="514" t="s">
        <v>648</v>
      </c>
      <c r="B1506" s="128" t="s">
        <v>3049</v>
      </c>
      <c r="C1506" s="105" t="s">
        <v>81</v>
      </c>
      <c r="D1506" s="129" t="s">
        <v>3050</v>
      </c>
      <c r="E1506" s="80">
        <v>2</v>
      </c>
      <c r="F1506" s="410">
        <v>2</v>
      </c>
      <c r="G1506" s="132" t="s">
        <v>668</v>
      </c>
      <c r="H1506" s="409">
        <f t="shared" si="23"/>
        <v>2</v>
      </c>
    </row>
    <row r="1507" spans="1:8" x14ac:dyDescent="0.2">
      <c r="A1507" s="514"/>
      <c r="B1507" s="128" t="s">
        <v>3051</v>
      </c>
      <c r="C1507" s="105" t="s">
        <v>81</v>
      </c>
      <c r="D1507" s="129" t="s">
        <v>1975</v>
      </c>
      <c r="E1507" s="80">
        <v>7</v>
      </c>
      <c r="F1507" s="410">
        <v>88</v>
      </c>
      <c r="G1507" s="133">
        <v>14</v>
      </c>
      <c r="H1507" s="409">
        <f t="shared" si="23"/>
        <v>102</v>
      </c>
    </row>
    <row r="1508" spans="1:8" x14ac:dyDescent="0.2">
      <c r="A1508" s="514"/>
      <c r="B1508" s="128" t="s">
        <v>3052</v>
      </c>
      <c r="C1508" s="105" t="s">
        <v>81</v>
      </c>
      <c r="D1508" s="129" t="s">
        <v>3053</v>
      </c>
      <c r="E1508" s="80">
        <v>6</v>
      </c>
      <c r="F1508" s="410">
        <v>54</v>
      </c>
      <c r="G1508" s="133">
        <v>1</v>
      </c>
      <c r="H1508" s="409">
        <f t="shared" si="23"/>
        <v>55</v>
      </c>
    </row>
    <row r="1509" spans="1:8" x14ac:dyDescent="0.2">
      <c r="A1509" s="514"/>
      <c r="B1509" s="128" t="s">
        <v>3054</v>
      </c>
      <c r="C1509" s="105" t="s">
        <v>81</v>
      </c>
      <c r="D1509" s="129" t="s">
        <v>3055</v>
      </c>
      <c r="E1509" s="80">
        <v>4</v>
      </c>
      <c r="F1509" s="410">
        <v>240</v>
      </c>
      <c r="G1509" s="132" t="s">
        <v>668</v>
      </c>
      <c r="H1509" s="409">
        <f t="shared" si="23"/>
        <v>240</v>
      </c>
    </row>
    <row r="1510" spans="1:8" x14ac:dyDescent="0.2">
      <c r="A1510" s="514"/>
      <c r="B1510" s="128" t="s">
        <v>3056</v>
      </c>
      <c r="C1510" s="105" t="s">
        <v>81</v>
      </c>
      <c r="D1510" s="129" t="s">
        <v>3057</v>
      </c>
      <c r="E1510" s="80">
        <v>8</v>
      </c>
      <c r="F1510" s="410">
        <v>161</v>
      </c>
      <c r="G1510" s="132" t="s">
        <v>668</v>
      </c>
      <c r="H1510" s="409">
        <f t="shared" si="23"/>
        <v>161</v>
      </c>
    </row>
    <row r="1511" spans="1:8" x14ac:dyDescent="0.2">
      <c r="A1511" s="514"/>
      <c r="B1511" s="128" t="s">
        <v>3058</v>
      </c>
      <c r="C1511" s="109" t="s">
        <v>184</v>
      </c>
      <c r="D1511" s="129" t="s">
        <v>1967</v>
      </c>
      <c r="E1511" s="80">
        <v>30</v>
      </c>
      <c r="F1511" s="410">
        <v>540</v>
      </c>
      <c r="G1511" s="133">
        <v>3</v>
      </c>
      <c r="H1511" s="409">
        <f t="shared" si="23"/>
        <v>543</v>
      </c>
    </row>
    <row r="1512" spans="1:8" x14ac:dyDescent="0.2">
      <c r="A1512" s="514"/>
      <c r="B1512" s="128" t="s">
        <v>3059</v>
      </c>
      <c r="C1512" s="109" t="s">
        <v>184</v>
      </c>
      <c r="D1512" s="129" t="s">
        <v>1971</v>
      </c>
      <c r="E1512" s="80">
        <v>17</v>
      </c>
      <c r="F1512" s="410">
        <v>504</v>
      </c>
      <c r="G1512" s="133">
        <v>12</v>
      </c>
      <c r="H1512" s="409">
        <f t="shared" si="23"/>
        <v>516</v>
      </c>
    </row>
    <row r="1513" spans="1:8" x14ac:dyDescent="0.2">
      <c r="A1513" s="514"/>
      <c r="B1513" s="128" t="s">
        <v>3060</v>
      </c>
      <c r="C1513" s="109" t="s">
        <v>184</v>
      </c>
      <c r="D1513" s="129" t="s">
        <v>3061</v>
      </c>
      <c r="E1513" s="80">
        <v>23</v>
      </c>
      <c r="F1513" s="410">
        <v>238</v>
      </c>
      <c r="G1513" s="133">
        <v>14</v>
      </c>
      <c r="H1513" s="409">
        <f t="shared" si="23"/>
        <v>252</v>
      </c>
    </row>
    <row r="1514" spans="1:8" x14ac:dyDescent="0.2">
      <c r="A1514" s="514"/>
      <c r="B1514" s="128" t="s">
        <v>3062</v>
      </c>
      <c r="C1514" s="109" t="s">
        <v>184</v>
      </c>
      <c r="D1514" s="129" t="s">
        <v>3063</v>
      </c>
      <c r="E1514" s="80">
        <v>5</v>
      </c>
      <c r="F1514" s="410">
        <v>415</v>
      </c>
      <c r="G1514" s="132" t="s">
        <v>668</v>
      </c>
      <c r="H1514" s="409">
        <f t="shared" si="23"/>
        <v>415</v>
      </c>
    </row>
    <row r="1515" spans="1:8" x14ac:dyDescent="0.2">
      <c r="A1515" s="514"/>
      <c r="B1515" s="128" t="s">
        <v>3064</v>
      </c>
      <c r="C1515" s="109" t="s">
        <v>184</v>
      </c>
      <c r="D1515" s="129" t="s">
        <v>3065</v>
      </c>
      <c r="E1515" s="80">
        <v>1</v>
      </c>
      <c r="F1515" s="410">
        <v>1</v>
      </c>
      <c r="G1515" s="132" t="s">
        <v>668</v>
      </c>
      <c r="H1515" s="409">
        <f t="shared" si="23"/>
        <v>1</v>
      </c>
    </row>
    <row r="1516" spans="1:8" x14ac:dyDescent="0.2">
      <c r="A1516" s="514"/>
      <c r="B1516" s="128" t="s">
        <v>3066</v>
      </c>
      <c r="C1516" s="106" t="s">
        <v>103</v>
      </c>
      <c r="D1516" s="129" t="s">
        <v>1963</v>
      </c>
      <c r="E1516" s="80">
        <v>13</v>
      </c>
      <c r="F1516" s="410">
        <v>178</v>
      </c>
      <c r="G1516" s="133">
        <v>9</v>
      </c>
      <c r="H1516" s="409">
        <f t="shared" si="23"/>
        <v>187</v>
      </c>
    </row>
    <row r="1517" spans="1:8" x14ac:dyDescent="0.2">
      <c r="A1517" s="514" t="s">
        <v>649</v>
      </c>
      <c r="B1517" s="128" t="s">
        <v>3067</v>
      </c>
      <c r="C1517" s="105" t="s">
        <v>81</v>
      </c>
      <c r="D1517" s="129" t="s">
        <v>3068</v>
      </c>
      <c r="E1517" s="80">
        <v>4</v>
      </c>
      <c r="F1517" s="410">
        <v>25</v>
      </c>
      <c r="G1517" s="133">
        <v>1</v>
      </c>
      <c r="H1517" s="409">
        <f t="shared" si="23"/>
        <v>26</v>
      </c>
    </row>
    <row r="1518" spans="1:8" x14ac:dyDescent="0.2">
      <c r="A1518" s="514"/>
      <c r="B1518" s="128" t="s">
        <v>3069</v>
      </c>
      <c r="C1518" s="105" t="s">
        <v>81</v>
      </c>
      <c r="D1518" s="129" t="s">
        <v>3070</v>
      </c>
      <c r="E1518" s="80">
        <v>1</v>
      </c>
      <c r="F1518" s="410">
        <v>2</v>
      </c>
      <c r="G1518" s="132" t="s">
        <v>668</v>
      </c>
      <c r="H1518" s="409">
        <f t="shared" si="23"/>
        <v>2</v>
      </c>
    </row>
    <row r="1519" spans="1:8" x14ac:dyDescent="0.2">
      <c r="A1519" s="514"/>
      <c r="B1519" s="128" t="s">
        <v>3071</v>
      </c>
      <c r="C1519" s="105" t="s">
        <v>81</v>
      </c>
      <c r="D1519" s="129" t="s">
        <v>3072</v>
      </c>
      <c r="E1519" s="80">
        <v>1</v>
      </c>
      <c r="F1519" s="410">
        <v>1</v>
      </c>
      <c r="G1519" s="132" t="s">
        <v>668</v>
      </c>
      <c r="H1519" s="409">
        <f t="shared" si="23"/>
        <v>1</v>
      </c>
    </row>
    <row r="1520" spans="1:8" x14ac:dyDescent="0.2">
      <c r="A1520" s="514"/>
      <c r="B1520" s="128" t="s">
        <v>3073</v>
      </c>
      <c r="C1520" s="105" t="s">
        <v>81</v>
      </c>
      <c r="D1520" s="129" t="s">
        <v>3074</v>
      </c>
      <c r="E1520" s="80">
        <v>6</v>
      </c>
      <c r="F1520" s="410">
        <v>34</v>
      </c>
      <c r="G1520" s="133">
        <v>2</v>
      </c>
      <c r="H1520" s="409">
        <f t="shared" si="23"/>
        <v>36</v>
      </c>
    </row>
    <row r="1521" spans="1:8" x14ac:dyDescent="0.2">
      <c r="A1521" s="514"/>
      <c r="B1521" s="128" t="s">
        <v>3075</v>
      </c>
      <c r="C1521" s="105" t="s">
        <v>81</v>
      </c>
      <c r="D1521" s="129" t="s">
        <v>3076</v>
      </c>
      <c r="E1521" s="80">
        <v>4</v>
      </c>
      <c r="F1521" s="410">
        <v>12</v>
      </c>
      <c r="G1521" s="133">
        <v>1</v>
      </c>
      <c r="H1521" s="409">
        <f t="shared" si="23"/>
        <v>13</v>
      </c>
    </row>
    <row r="1522" spans="1:8" x14ac:dyDescent="0.2">
      <c r="A1522" s="514"/>
      <c r="B1522" s="128" t="s">
        <v>3077</v>
      </c>
      <c r="C1522" s="105" t="s">
        <v>81</v>
      </c>
      <c r="D1522" s="129" t="s">
        <v>3078</v>
      </c>
      <c r="E1522" s="80">
        <v>1</v>
      </c>
      <c r="F1522" s="410">
        <v>1</v>
      </c>
      <c r="G1522" s="132" t="s">
        <v>668</v>
      </c>
      <c r="H1522" s="409">
        <f t="shared" si="23"/>
        <v>1</v>
      </c>
    </row>
    <row r="1523" spans="1:8" x14ac:dyDescent="0.2">
      <c r="A1523" s="514"/>
      <c r="B1523" s="128" t="s">
        <v>3079</v>
      </c>
      <c r="C1523" s="105" t="s">
        <v>81</v>
      </c>
      <c r="D1523" s="129" t="s">
        <v>3080</v>
      </c>
      <c r="E1523" s="80">
        <v>1</v>
      </c>
      <c r="F1523" s="410">
        <v>2</v>
      </c>
      <c r="G1523" s="132" t="s">
        <v>668</v>
      </c>
      <c r="H1523" s="409">
        <f t="shared" si="23"/>
        <v>2</v>
      </c>
    </row>
    <row r="1524" spans="1:8" x14ac:dyDescent="0.2">
      <c r="A1524" s="514"/>
      <c r="B1524" s="128" t="s">
        <v>3081</v>
      </c>
      <c r="C1524" s="109" t="s">
        <v>184</v>
      </c>
      <c r="D1524" s="129" t="s">
        <v>3082</v>
      </c>
      <c r="E1524" s="80">
        <v>9</v>
      </c>
      <c r="F1524" s="410">
        <v>21</v>
      </c>
      <c r="G1524" s="132" t="s">
        <v>668</v>
      </c>
      <c r="H1524" s="409">
        <f t="shared" si="23"/>
        <v>21</v>
      </c>
    </row>
    <row r="1525" spans="1:8" x14ac:dyDescent="0.2">
      <c r="A1525" s="514"/>
      <c r="B1525" s="128" t="s">
        <v>3083</v>
      </c>
      <c r="C1525" s="109" t="s">
        <v>184</v>
      </c>
      <c r="D1525" s="129" t="s">
        <v>3084</v>
      </c>
      <c r="E1525" s="80">
        <v>13</v>
      </c>
      <c r="F1525" s="410">
        <v>76</v>
      </c>
      <c r="G1525" s="132" t="s">
        <v>668</v>
      </c>
      <c r="H1525" s="409">
        <f t="shared" si="23"/>
        <v>76</v>
      </c>
    </row>
    <row r="1526" spans="1:8" x14ac:dyDescent="0.2">
      <c r="A1526" s="514"/>
      <c r="B1526" s="128" t="s">
        <v>3085</v>
      </c>
      <c r="C1526" s="109" t="s">
        <v>184</v>
      </c>
      <c r="D1526" s="129" t="s">
        <v>3086</v>
      </c>
      <c r="E1526" s="80">
        <v>2</v>
      </c>
      <c r="F1526" s="410">
        <v>3</v>
      </c>
      <c r="G1526" s="132" t="s">
        <v>668</v>
      </c>
      <c r="H1526" s="409">
        <f t="shared" si="23"/>
        <v>3</v>
      </c>
    </row>
    <row r="1527" spans="1:8" x14ac:dyDescent="0.2">
      <c r="A1527" s="514"/>
      <c r="B1527" s="128" t="s">
        <v>3087</v>
      </c>
      <c r="C1527" s="109" t="s">
        <v>184</v>
      </c>
      <c r="D1527" s="129" t="s">
        <v>3088</v>
      </c>
      <c r="E1527" s="80">
        <v>3</v>
      </c>
      <c r="F1527" s="410">
        <v>7</v>
      </c>
      <c r="G1527" s="132" t="s">
        <v>668</v>
      </c>
      <c r="H1527" s="409">
        <f t="shared" si="23"/>
        <v>7</v>
      </c>
    </row>
    <row r="1528" spans="1:8" x14ac:dyDescent="0.2">
      <c r="A1528" s="514"/>
      <c r="B1528" s="128" t="s">
        <v>3089</v>
      </c>
      <c r="C1528" s="109" t="s">
        <v>184</v>
      </c>
      <c r="D1528" s="129" t="s">
        <v>3090</v>
      </c>
      <c r="E1528" s="80">
        <v>3</v>
      </c>
      <c r="F1528" s="410">
        <v>9</v>
      </c>
      <c r="G1528" s="132" t="s">
        <v>668</v>
      </c>
      <c r="H1528" s="409">
        <f t="shared" si="23"/>
        <v>9</v>
      </c>
    </row>
    <row r="1529" spans="1:8" x14ac:dyDescent="0.2">
      <c r="A1529" s="514"/>
      <c r="B1529" s="128" t="s">
        <v>3091</v>
      </c>
      <c r="C1529" s="109" t="s">
        <v>184</v>
      </c>
      <c r="D1529" s="129" t="s">
        <v>3092</v>
      </c>
      <c r="E1529" s="80">
        <v>8</v>
      </c>
      <c r="F1529" s="410">
        <v>21</v>
      </c>
      <c r="G1529" s="132" t="s">
        <v>668</v>
      </c>
      <c r="H1529" s="409">
        <f t="shared" si="23"/>
        <v>21</v>
      </c>
    </row>
    <row r="1530" spans="1:8" x14ac:dyDescent="0.2">
      <c r="A1530" s="514"/>
      <c r="B1530" s="128" t="s">
        <v>3093</v>
      </c>
      <c r="C1530" s="109" t="s">
        <v>184</v>
      </c>
      <c r="D1530" s="129" t="s">
        <v>3094</v>
      </c>
      <c r="E1530" s="80">
        <v>1</v>
      </c>
      <c r="F1530" s="410">
        <v>1</v>
      </c>
      <c r="G1530" s="132" t="s">
        <v>668</v>
      </c>
      <c r="H1530" s="409">
        <f t="shared" si="23"/>
        <v>1</v>
      </c>
    </row>
    <row r="1531" spans="1:8" x14ac:dyDescent="0.2">
      <c r="A1531" s="514"/>
      <c r="B1531" s="128" t="s">
        <v>3095</v>
      </c>
      <c r="C1531" s="109" t="s">
        <v>184</v>
      </c>
      <c r="D1531" s="129" t="s">
        <v>3096</v>
      </c>
      <c r="E1531" s="80">
        <v>1</v>
      </c>
      <c r="F1531" s="410">
        <v>1</v>
      </c>
      <c r="G1531" s="132" t="s">
        <v>668</v>
      </c>
      <c r="H1531" s="409">
        <f t="shared" si="23"/>
        <v>1</v>
      </c>
    </row>
    <row r="1532" spans="1:8" x14ac:dyDescent="0.2">
      <c r="A1532" s="514"/>
      <c r="B1532" s="128" t="s">
        <v>3097</v>
      </c>
      <c r="C1532" s="109" t="s">
        <v>184</v>
      </c>
      <c r="D1532" s="129" t="s">
        <v>3098</v>
      </c>
      <c r="E1532" s="80">
        <v>2</v>
      </c>
      <c r="F1532" s="410">
        <v>11</v>
      </c>
      <c r="G1532" s="133">
        <v>1</v>
      </c>
      <c r="H1532" s="409">
        <f t="shared" si="23"/>
        <v>12</v>
      </c>
    </row>
    <row r="1533" spans="1:8" x14ac:dyDescent="0.2">
      <c r="A1533" s="514"/>
      <c r="B1533" s="128" t="s">
        <v>3099</v>
      </c>
      <c r="C1533" s="109" t="s">
        <v>184</v>
      </c>
      <c r="D1533" s="129" t="s">
        <v>3100</v>
      </c>
      <c r="E1533" s="80">
        <v>3</v>
      </c>
      <c r="F1533" s="410">
        <v>5</v>
      </c>
      <c r="G1533" s="132" t="s">
        <v>668</v>
      </c>
      <c r="H1533" s="409">
        <f t="shared" si="23"/>
        <v>5</v>
      </c>
    </row>
    <row r="1534" spans="1:8" x14ac:dyDescent="0.2">
      <c r="A1534" s="514"/>
      <c r="B1534" s="128" t="s">
        <v>3101</v>
      </c>
      <c r="C1534" s="109" t="s">
        <v>184</v>
      </c>
      <c r="D1534" s="129" t="s">
        <v>3102</v>
      </c>
      <c r="E1534" s="80">
        <v>4</v>
      </c>
      <c r="F1534" s="410">
        <v>66</v>
      </c>
      <c r="G1534" s="133">
        <v>7</v>
      </c>
      <c r="H1534" s="409">
        <f t="shared" si="23"/>
        <v>73</v>
      </c>
    </row>
    <row r="1535" spans="1:8" x14ac:dyDescent="0.2">
      <c r="A1535" s="514"/>
      <c r="B1535" s="128" t="s">
        <v>3103</v>
      </c>
      <c r="C1535" s="109" t="s">
        <v>184</v>
      </c>
      <c r="D1535" s="129" t="s">
        <v>3104</v>
      </c>
      <c r="E1535" s="80">
        <v>1</v>
      </c>
      <c r="F1535" s="410">
        <v>13</v>
      </c>
      <c r="G1535" s="133">
        <v>9</v>
      </c>
      <c r="H1535" s="409">
        <f t="shared" si="23"/>
        <v>22</v>
      </c>
    </row>
    <row r="1536" spans="1:8" x14ac:dyDescent="0.2">
      <c r="A1536" s="514"/>
      <c r="B1536" s="128" t="s">
        <v>3105</v>
      </c>
      <c r="C1536" s="109" t="s">
        <v>184</v>
      </c>
      <c r="D1536" s="129" t="s">
        <v>3106</v>
      </c>
      <c r="E1536" s="80">
        <v>5</v>
      </c>
      <c r="F1536" s="410">
        <v>27</v>
      </c>
      <c r="G1536" s="133">
        <v>2</v>
      </c>
      <c r="H1536" s="409">
        <f t="shared" si="23"/>
        <v>29</v>
      </c>
    </row>
    <row r="1537" spans="1:8" x14ac:dyDescent="0.2">
      <c r="A1537" s="514"/>
      <c r="B1537" s="128" t="s">
        <v>3107</v>
      </c>
      <c r="C1537" s="109" t="s">
        <v>184</v>
      </c>
      <c r="D1537" s="129" t="s">
        <v>3108</v>
      </c>
      <c r="E1537" s="80">
        <v>15</v>
      </c>
      <c r="F1537" s="410">
        <v>46</v>
      </c>
      <c r="G1537" s="133">
        <v>6</v>
      </c>
      <c r="H1537" s="409">
        <f t="shared" si="23"/>
        <v>52</v>
      </c>
    </row>
    <row r="1538" spans="1:8" x14ac:dyDescent="0.2">
      <c r="A1538" s="514"/>
      <c r="B1538" s="128" t="s">
        <v>3109</v>
      </c>
      <c r="C1538" s="109" t="s">
        <v>184</v>
      </c>
      <c r="D1538" s="129" t="s">
        <v>3110</v>
      </c>
      <c r="E1538" s="80">
        <v>2</v>
      </c>
      <c r="F1538" s="410">
        <v>8</v>
      </c>
      <c r="G1538" s="133">
        <v>1</v>
      </c>
      <c r="H1538" s="409">
        <f t="shared" si="23"/>
        <v>9</v>
      </c>
    </row>
    <row r="1539" spans="1:8" x14ac:dyDescent="0.2">
      <c r="A1539" s="514"/>
      <c r="B1539" s="128" t="s">
        <v>3111</v>
      </c>
      <c r="C1539" s="106" t="s">
        <v>103</v>
      </c>
      <c r="D1539" s="129" t="s">
        <v>3112</v>
      </c>
      <c r="E1539" s="80">
        <v>21</v>
      </c>
      <c r="F1539" s="410">
        <v>36</v>
      </c>
      <c r="G1539" s="132" t="s">
        <v>668</v>
      </c>
      <c r="H1539" s="409">
        <f t="shared" ref="H1539:H1602" si="24">SUM(F1539,G1539)</f>
        <v>36</v>
      </c>
    </row>
    <row r="1540" spans="1:8" x14ac:dyDescent="0.2">
      <c r="A1540" s="514"/>
      <c r="B1540" s="128" t="s">
        <v>3113</v>
      </c>
      <c r="C1540" s="106" t="s">
        <v>103</v>
      </c>
      <c r="D1540" s="129" t="s">
        <v>3114</v>
      </c>
      <c r="E1540" s="80">
        <v>3</v>
      </c>
      <c r="F1540" s="410">
        <v>10</v>
      </c>
      <c r="G1540" s="132" t="s">
        <v>668</v>
      </c>
      <c r="H1540" s="409">
        <f t="shared" si="24"/>
        <v>10</v>
      </c>
    </row>
    <row r="1541" spans="1:8" x14ac:dyDescent="0.2">
      <c r="A1541" s="514"/>
      <c r="B1541" s="128" t="s">
        <v>3115</v>
      </c>
      <c r="C1541" s="106" t="s">
        <v>103</v>
      </c>
      <c r="D1541" s="129" t="s">
        <v>3116</v>
      </c>
      <c r="E1541" s="80">
        <v>31</v>
      </c>
      <c r="F1541" s="410">
        <v>252</v>
      </c>
      <c r="G1541" s="133">
        <v>23</v>
      </c>
      <c r="H1541" s="409">
        <f t="shared" si="24"/>
        <v>275</v>
      </c>
    </row>
    <row r="1542" spans="1:8" x14ac:dyDescent="0.2">
      <c r="A1542" s="514"/>
      <c r="B1542" s="128" t="s">
        <v>3117</v>
      </c>
      <c r="C1542" s="106" t="s">
        <v>103</v>
      </c>
      <c r="D1542" s="129" t="s">
        <v>3118</v>
      </c>
      <c r="E1542" s="80">
        <v>6</v>
      </c>
      <c r="F1542" s="410">
        <v>7</v>
      </c>
      <c r="G1542" s="132" t="s">
        <v>668</v>
      </c>
      <c r="H1542" s="409">
        <f t="shared" si="24"/>
        <v>7</v>
      </c>
    </row>
    <row r="1543" spans="1:8" x14ac:dyDescent="0.2">
      <c r="A1543" s="514"/>
      <c r="B1543" s="128" t="s">
        <v>3119</v>
      </c>
      <c r="C1543" s="106" t="s">
        <v>103</v>
      </c>
      <c r="D1543" s="129" t="s">
        <v>3120</v>
      </c>
      <c r="E1543" s="80">
        <v>1</v>
      </c>
      <c r="F1543" s="410">
        <v>1</v>
      </c>
      <c r="G1543" s="132" t="s">
        <v>668</v>
      </c>
      <c r="H1543" s="409">
        <f t="shared" si="24"/>
        <v>1</v>
      </c>
    </row>
    <row r="1544" spans="1:8" x14ac:dyDescent="0.2">
      <c r="A1544" s="514"/>
      <c r="B1544" s="128" t="s">
        <v>3121</v>
      </c>
      <c r="C1544" s="106" t="s">
        <v>103</v>
      </c>
      <c r="D1544" s="129" t="s">
        <v>3122</v>
      </c>
      <c r="E1544" s="80">
        <v>1</v>
      </c>
      <c r="F1544" s="410">
        <v>1</v>
      </c>
      <c r="G1544" s="132" t="s">
        <v>668</v>
      </c>
      <c r="H1544" s="409">
        <f t="shared" si="24"/>
        <v>1</v>
      </c>
    </row>
    <row r="1545" spans="1:8" x14ac:dyDescent="0.2">
      <c r="A1545" s="514"/>
      <c r="B1545" s="128" t="s">
        <v>3123</v>
      </c>
      <c r="C1545" s="106" t="s">
        <v>103</v>
      </c>
      <c r="D1545" s="129" t="s">
        <v>3124</v>
      </c>
      <c r="E1545" s="80">
        <v>2</v>
      </c>
      <c r="F1545" s="410">
        <v>2</v>
      </c>
      <c r="G1545" s="132" t="s">
        <v>668</v>
      </c>
      <c r="H1545" s="409">
        <f t="shared" si="24"/>
        <v>2</v>
      </c>
    </row>
    <row r="1546" spans="1:8" x14ac:dyDescent="0.2">
      <c r="A1546" s="514"/>
      <c r="B1546" s="128" t="s">
        <v>3125</v>
      </c>
      <c r="C1546" s="106" t="s">
        <v>103</v>
      </c>
      <c r="D1546" s="129" t="s">
        <v>3126</v>
      </c>
      <c r="E1546" s="80">
        <v>51</v>
      </c>
      <c r="F1546" s="410">
        <v>1576</v>
      </c>
      <c r="G1546" s="133">
        <v>2</v>
      </c>
      <c r="H1546" s="409">
        <f t="shared" si="24"/>
        <v>1578</v>
      </c>
    </row>
    <row r="1547" spans="1:8" x14ac:dyDescent="0.2">
      <c r="A1547" s="514"/>
      <c r="B1547" s="128" t="s">
        <v>3127</v>
      </c>
      <c r="C1547" s="106" t="s">
        <v>103</v>
      </c>
      <c r="D1547" s="129" t="s">
        <v>3128</v>
      </c>
      <c r="E1547" s="80">
        <v>1</v>
      </c>
      <c r="F1547" s="410">
        <v>1</v>
      </c>
      <c r="G1547" s="132" t="s">
        <v>668</v>
      </c>
      <c r="H1547" s="409">
        <f t="shared" si="24"/>
        <v>1</v>
      </c>
    </row>
    <row r="1548" spans="1:8" x14ac:dyDescent="0.2">
      <c r="A1548" s="514"/>
      <c r="B1548" s="128" t="s">
        <v>3129</v>
      </c>
      <c r="C1548" s="106" t="s">
        <v>103</v>
      </c>
      <c r="D1548" s="129" t="s">
        <v>3130</v>
      </c>
      <c r="E1548" s="80">
        <v>27</v>
      </c>
      <c r="F1548" s="410">
        <v>45</v>
      </c>
      <c r="G1548" s="133">
        <v>1</v>
      </c>
      <c r="H1548" s="409">
        <f t="shared" si="24"/>
        <v>46</v>
      </c>
    </row>
    <row r="1549" spans="1:8" x14ac:dyDescent="0.2">
      <c r="A1549" s="514"/>
      <c r="B1549" s="128" t="s">
        <v>3131</v>
      </c>
      <c r="C1549" s="106" t="s">
        <v>103</v>
      </c>
      <c r="D1549" s="129" t="s">
        <v>3132</v>
      </c>
      <c r="E1549" s="80">
        <v>5</v>
      </c>
      <c r="F1549" s="410">
        <v>35</v>
      </c>
      <c r="G1549" s="133">
        <v>2</v>
      </c>
      <c r="H1549" s="409">
        <f t="shared" si="24"/>
        <v>37</v>
      </c>
    </row>
    <row r="1550" spans="1:8" x14ac:dyDescent="0.2">
      <c r="A1550" s="514" t="s">
        <v>650</v>
      </c>
      <c r="B1550" s="128" t="s">
        <v>3133</v>
      </c>
      <c r="C1550" s="105" t="s">
        <v>81</v>
      </c>
      <c r="D1550" s="129" t="s">
        <v>3134</v>
      </c>
      <c r="E1550" s="80">
        <v>5</v>
      </c>
      <c r="F1550" s="410">
        <v>60</v>
      </c>
      <c r="G1550" s="133">
        <v>1</v>
      </c>
      <c r="H1550" s="409">
        <f t="shared" si="24"/>
        <v>61</v>
      </c>
    </row>
    <row r="1551" spans="1:8" x14ac:dyDescent="0.2">
      <c r="A1551" s="514"/>
      <c r="B1551" s="128" t="s">
        <v>3135</v>
      </c>
      <c r="C1551" s="105" t="s">
        <v>81</v>
      </c>
      <c r="D1551" s="129" t="s">
        <v>3136</v>
      </c>
      <c r="E1551" s="80">
        <v>5</v>
      </c>
      <c r="F1551" s="410">
        <v>30</v>
      </c>
      <c r="G1551" s="133">
        <v>2</v>
      </c>
      <c r="H1551" s="409">
        <f t="shared" si="24"/>
        <v>32</v>
      </c>
    </row>
    <row r="1552" spans="1:8" x14ac:dyDescent="0.2">
      <c r="A1552" s="514"/>
      <c r="B1552" s="128" t="s">
        <v>3137</v>
      </c>
      <c r="C1552" s="105" t="s">
        <v>81</v>
      </c>
      <c r="D1552" s="129" t="s">
        <v>3138</v>
      </c>
      <c r="E1552" s="80">
        <v>3</v>
      </c>
      <c r="F1552" s="410">
        <v>7</v>
      </c>
      <c r="G1552" s="133">
        <v>1</v>
      </c>
      <c r="H1552" s="409">
        <f t="shared" si="24"/>
        <v>8</v>
      </c>
    </row>
    <row r="1553" spans="1:8" x14ac:dyDescent="0.2">
      <c r="A1553" s="514"/>
      <c r="B1553" s="128" t="s">
        <v>3139</v>
      </c>
      <c r="C1553" s="109" t="s">
        <v>184</v>
      </c>
      <c r="D1553" s="129" t="s">
        <v>3140</v>
      </c>
      <c r="E1553" s="80">
        <v>22</v>
      </c>
      <c r="F1553" s="410">
        <v>232</v>
      </c>
      <c r="G1553" s="133">
        <v>17</v>
      </c>
      <c r="H1553" s="409">
        <f t="shared" si="24"/>
        <v>249</v>
      </c>
    </row>
    <row r="1554" spans="1:8" x14ac:dyDescent="0.2">
      <c r="A1554" s="514"/>
      <c r="B1554" s="128" t="s">
        <v>3141</v>
      </c>
      <c r="C1554" s="109" t="s">
        <v>184</v>
      </c>
      <c r="D1554" s="129" t="s">
        <v>3142</v>
      </c>
      <c r="E1554" s="80">
        <v>7</v>
      </c>
      <c r="F1554" s="410">
        <v>101</v>
      </c>
      <c r="G1554" s="133">
        <v>1</v>
      </c>
      <c r="H1554" s="409">
        <f t="shared" si="24"/>
        <v>102</v>
      </c>
    </row>
    <row r="1555" spans="1:8" x14ac:dyDescent="0.2">
      <c r="A1555" s="514"/>
      <c r="B1555" s="128" t="s">
        <v>3143</v>
      </c>
      <c r="C1555" s="109" t="s">
        <v>184</v>
      </c>
      <c r="D1555" s="129" t="s">
        <v>3144</v>
      </c>
      <c r="E1555" s="80">
        <v>18</v>
      </c>
      <c r="F1555" s="410">
        <v>78</v>
      </c>
      <c r="G1555" s="133">
        <v>2</v>
      </c>
      <c r="H1555" s="409">
        <f t="shared" si="24"/>
        <v>80</v>
      </c>
    </row>
    <row r="1556" spans="1:8" x14ac:dyDescent="0.2">
      <c r="A1556" s="514"/>
      <c r="B1556" s="128" t="s">
        <v>3145</v>
      </c>
      <c r="C1556" s="109" t="s">
        <v>184</v>
      </c>
      <c r="D1556" s="129" t="s">
        <v>3146</v>
      </c>
      <c r="E1556" s="80">
        <v>12</v>
      </c>
      <c r="F1556" s="410">
        <v>22</v>
      </c>
      <c r="G1556" s="132" t="s">
        <v>668</v>
      </c>
      <c r="H1556" s="409">
        <f t="shared" si="24"/>
        <v>22</v>
      </c>
    </row>
    <row r="1557" spans="1:8" x14ac:dyDescent="0.2">
      <c r="A1557" s="514"/>
      <c r="B1557" s="128" t="s">
        <v>3147</v>
      </c>
      <c r="C1557" s="109" t="s">
        <v>184</v>
      </c>
      <c r="D1557" s="129" t="s">
        <v>3148</v>
      </c>
      <c r="E1557" s="80">
        <v>10</v>
      </c>
      <c r="F1557" s="410">
        <v>16</v>
      </c>
      <c r="G1557" s="132" t="s">
        <v>668</v>
      </c>
      <c r="H1557" s="409">
        <f t="shared" si="24"/>
        <v>16</v>
      </c>
    </row>
    <row r="1558" spans="1:8" x14ac:dyDescent="0.2">
      <c r="A1558" s="514"/>
      <c r="B1558" s="128" t="s">
        <v>3149</v>
      </c>
      <c r="C1558" s="109" t="s">
        <v>184</v>
      </c>
      <c r="D1558" s="129" t="s">
        <v>3150</v>
      </c>
      <c r="E1558" s="80">
        <v>2</v>
      </c>
      <c r="F1558" s="410">
        <v>2</v>
      </c>
      <c r="G1558" s="132" t="s">
        <v>668</v>
      </c>
      <c r="H1558" s="409">
        <f t="shared" si="24"/>
        <v>2</v>
      </c>
    </row>
    <row r="1559" spans="1:8" x14ac:dyDescent="0.2">
      <c r="A1559" s="514"/>
      <c r="B1559" s="128" t="s">
        <v>3151</v>
      </c>
      <c r="C1559" s="109" t="s">
        <v>184</v>
      </c>
      <c r="D1559" s="129" t="s">
        <v>2017</v>
      </c>
      <c r="E1559" s="80">
        <v>1</v>
      </c>
      <c r="F1559" s="410">
        <v>1</v>
      </c>
      <c r="G1559" s="132" t="s">
        <v>668</v>
      </c>
      <c r="H1559" s="409">
        <f t="shared" si="24"/>
        <v>1</v>
      </c>
    </row>
    <row r="1560" spans="1:8" x14ac:dyDescent="0.2">
      <c r="A1560" s="514"/>
      <c r="B1560" s="128" t="s">
        <v>3152</v>
      </c>
      <c r="C1560" s="109" t="s">
        <v>184</v>
      </c>
      <c r="D1560" s="129" t="s">
        <v>3153</v>
      </c>
      <c r="E1560" s="80">
        <v>3</v>
      </c>
      <c r="F1560" s="410">
        <v>6</v>
      </c>
      <c r="G1560" s="132" t="s">
        <v>668</v>
      </c>
      <c r="H1560" s="409">
        <f t="shared" si="24"/>
        <v>6</v>
      </c>
    </row>
    <row r="1561" spans="1:8" x14ac:dyDescent="0.2">
      <c r="A1561" s="514"/>
      <c r="B1561" s="128" t="s">
        <v>3154</v>
      </c>
      <c r="C1561" s="109" t="s">
        <v>184</v>
      </c>
      <c r="D1561" s="129" t="s">
        <v>3155</v>
      </c>
      <c r="E1561" s="80">
        <v>6</v>
      </c>
      <c r="F1561" s="410">
        <v>61</v>
      </c>
      <c r="G1561" s="133">
        <v>1</v>
      </c>
      <c r="H1561" s="409">
        <f t="shared" si="24"/>
        <v>62</v>
      </c>
    </row>
    <row r="1562" spans="1:8" x14ac:dyDescent="0.2">
      <c r="A1562" s="514" t="s">
        <v>651</v>
      </c>
      <c r="B1562" s="128" t="s">
        <v>3156</v>
      </c>
      <c r="C1562" s="108" t="s">
        <v>158</v>
      </c>
      <c r="D1562" s="129" t="s">
        <v>2023</v>
      </c>
      <c r="E1562" s="80">
        <v>1</v>
      </c>
      <c r="F1562" s="410">
        <v>17</v>
      </c>
      <c r="G1562" s="133">
        <v>3</v>
      </c>
      <c r="H1562" s="409">
        <f t="shared" si="24"/>
        <v>20</v>
      </c>
    </row>
    <row r="1563" spans="1:8" x14ac:dyDescent="0.2">
      <c r="A1563" s="514"/>
      <c r="B1563" s="128" t="s">
        <v>3157</v>
      </c>
      <c r="C1563" s="108" t="s">
        <v>158</v>
      </c>
      <c r="D1563" s="129" t="s">
        <v>2025</v>
      </c>
      <c r="E1563" s="80">
        <v>1</v>
      </c>
      <c r="F1563" s="410">
        <v>16</v>
      </c>
      <c r="G1563" s="133">
        <v>2</v>
      </c>
      <c r="H1563" s="409">
        <f t="shared" si="24"/>
        <v>18</v>
      </c>
    </row>
    <row r="1564" spans="1:8" x14ac:dyDescent="0.2">
      <c r="A1564" s="514"/>
      <c r="B1564" s="128" t="s">
        <v>3158</v>
      </c>
      <c r="C1564" s="108" t="s">
        <v>158</v>
      </c>
      <c r="D1564" s="129" t="s">
        <v>2027</v>
      </c>
      <c r="E1564" s="80">
        <v>1</v>
      </c>
      <c r="F1564" s="410">
        <v>16</v>
      </c>
      <c r="G1564" s="133">
        <v>4</v>
      </c>
      <c r="H1564" s="409">
        <f t="shared" si="24"/>
        <v>20</v>
      </c>
    </row>
    <row r="1565" spans="1:8" x14ac:dyDescent="0.2">
      <c r="A1565" s="514"/>
      <c r="B1565" s="128" t="s">
        <v>3159</v>
      </c>
      <c r="C1565" s="108" t="s">
        <v>158</v>
      </c>
      <c r="D1565" s="129" t="s">
        <v>2035</v>
      </c>
      <c r="E1565" s="80">
        <v>1</v>
      </c>
      <c r="F1565" s="410">
        <v>5</v>
      </c>
      <c r="G1565" s="132" t="s">
        <v>668</v>
      </c>
      <c r="H1565" s="409">
        <f t="shared" si="24"/>
        <v>5</v>
      </c>
    </row>
    <row r="1566" spans="1:8" x14ac:dyDescent="0.2">
      <c r="A1566" s="514"/>
      <c r="B1566" s="128" t="s">
        <v>3160</v>
      </c>
      <c r="C1566" s="108" t="s">
        <v>158</v>
      </c>
      <c r="D1566" s="129" t="s">
        <v>3161</v>
      </c>
      <c r="E1566" s="80">
        <v>1</v>
      </c>
      <c r="F1566" s="410">
        <v>2</v>
      </c>
      <c r="G1566" s="132" t="s">
        <v>668</v>
      </c>
      <c r="H1566" s="409">
        <f t="shared" si="24"/>
        <v>2</v>
      </c>
    </row>
    <row r="1567" spans="1:8" x14ac:dyDescent="0.2">
      <c r="A1567" s="514"/>
      <c r="B1567" s="128" t="s">
        <v>3162</v>
      </c>
      <c r="C1567" s="105" t="s">
        <v>81</v>
      </c>
      <c r="D1567" s="129" t="s">
        <v>2227</v>
      </c>
      <c r="E1567" s="80">
        <v>4</v>
      </c>
      <c r="F1567" s="410">
        <v>19</v>
      </c>
      <c r="G1567" s="133">
        <v>1</v>
      </c>
      <c r="H1567" s="409">
        <f t="shared" si="24"/>
        <v>20</v>
      </c>
    </row>
    <row r="1568" spans="1:8" x14ac:dyDescent="0.2">
      <c r="A1568" s="514"/>
      <c r="B1568" s="128" t="s">
        <v>3163</v>
      </c>
      <c r="C1568" s="105" t="s">
        <v>81</v>
      </c>
      <c r="D1568" s="129" t="s">
        <v>3164</v>
      </c>
      <c r="E1568" s="80">
        <v>31</v>
      </c>
      <c r="F1568" s="410">
        <v>239</v>
      </c>
      <c r="G1568" s="133">
        <v>26</v>
      </c>
      <c r="H1568" s="409">
        <f t="shared" si="24"/>
        <v>265</v>
      </c>
    </row>
    <row r="1569" spans="1:8" x14ac:dyDescent="0.2">
      <c r="A1569" s="514"/>
      <c r="B1569" s="128" t="s">
        <v>3165</v>
      </c>
      <c r="C1569" s="105" t="s">
        <v>81</v>
      </c>
      <c r="D1569" s="129" t="s">
        <v>3166</v>
      </c>
      <c r="E1569" s="80">
        <v>2</v>
      </c>
      <c r="F1569" s="410">
        <v>25</v>
      </c>
      <c r="G1569" s="132" t="s">
        <v>668</v>
      </c>
      <c r="H1569" s="409">
        <f t="shared" si="24"/>
        <v>25</v>
      </c>
    </row>
    <row r="1570" spans="1:8" x14ac:dyDescent="0.2">
      <c r="A1570" s="514"/>
      <c r="B1570" s="128" t="s">
        <v>3167</v>
      </c>
      <c r="C1570" s="105" t="s">
        <v>81</v>
      </c>
      <c r="D1570" s="129" t="s">
        <v>2037</v>
      </c>
      <c r="E1570" s="80">
        <v>2</v>
      </c>
      <c r="F1570" s="410">
        <v>8</v>
      </c>
      <c r="G1570" s="132" t="s">
        <v>668</v>
      </c>
      <c r="H1570" s="409">
        <f t="shared" si="24"/>
        <v>8</v>
      </c>
    </row>
    <row r="1571" spans="1:8" x14ac:dyDescent="0.2">
      <c r="A1571" s="514"/>
      <c r="B1571" s="128" t="s">
        <v>3168</v>
      </c>
      <c r="C1571" s="105" t="s">
        <v>81</v>
      </c>
      <c r="D1571" s="129" t="s">
        <v>3169</v>
      </c>
      <c r="E1571" s="80">
        <v>6</v>
      </c>
      <c r="F1571" s="410">
        <v>44</v>
      </c>
      <c r="G1571" s="132" t="s">
        <v>668</v>
      </c>
      <c r="H1571" s="409">
        <f t="shared" si="24"/>
        <v>44</v>
      </c>
    </row>
    <row r="1572" spans="1:8" x14ac:dyDescent="0.2">
      <c r="A1572" s="514"/>
      <c r="B1572" s="128" t="s">
        <v>3170</v>
      </c>
      <c r="C1572" s="105" t="s">
        <v>81</v>
      </c>
      <c r="D1572" s="129" t="s">
        <v>3171</v>
      </c>
      <c r="E1572" s="80">
        <v>4</v>
      </c>
      <c r="F1572" s="410">
        <v>911</v>
      </c>
      <c r="G1572" s="133">
        <v>18</v>
      </c>
      <c r="H1572" s="409">
        <f t="shared" si="24"/>
        <v>929</v>
      </c>
    </row>
    <row r="1573" spans="1:8" x14ac:dyDescent="0.2">
      <c r="A1573" s="514"/>
      <c r="B1573" s="128" t="s">
        <v>3172</v>
      </c>
      <c r="C1573" s="105" t="s">
        <v>81</v>
      </c>
      <c r="D1573" s="129" t="s">
        <v>2207</v>
      </c>
      <c r="E1573" s="80">
        <v>4</v>
      </c>
      <c r="F1573" s="410">
        <v>24</v>
      </c>
      <c r="G1573" s="133">
        <v>2</v>
      </c>
      <c r="H1573" s="409">
        <f t="shared" si="24"/>
        <v>26</v>
      </c>
    </row>
    <row r="1574" spans="1:8" x14ac:dyDescent="0.2">
      <c r="A1574" s="514"/>
      <c r="B1574" s="128" t="s">
        <v>3173</v>
      </c>
      <c r="C1574" s="105" t="s">
        <v>81</v>
      </c>
      <c r="D1574" s="129" t="s">
        <v>2221</v>
      </c>
      <c r="E1574" s="80">
        <v>2</v>
      </c>
      <c r="F1574" s="410">
        <v>5</v>
      </c>
      <c r="G1574" s="132" t="s">
        <v>668</v>
      </c>
      <c r="H1574" s="409">
        <f t="shared" si="24"/>
        <v>5</v>
      </c>
    </row>
    <row r="1575" spans="1:8" x14ac:dyDescent="0.2">
      <c r="A1575" s="514"/>
      <c r="B1575" s="128" t="s">
        <v>3174</v>
      </c>
      <c r="C1575" s="105" t="s">
        <v>81</v>
      </c>
      <c r="D1575" s="129" t="s">
        <v>2213</v>
      </c>
      <c r="E1575" s="80">
        <v>2</v>
      </c>
      <c r="F1575" s="410">
        <v>7</v>
      </c>
      <c r="G1575" s="133">
        <v>1</v>
      </c>
      <c r="H1575" s="409">
        <f t="shared" si="24"/>
        <v>8</v>
      </c>
    </row>
    <row r="1576" spans="1:8" x14ac:dyDescent="0.2">
      <c r="A1576" s="514"/>
      <c r="B1576" s="128" t="s">
        <v>3175</v>
      </c>
      <c r="C1576" s="105" t="s">
        <v>81</v>
      </c>
      <c r="D1576" s="129" t="s">
        <v>2215</v>
      </c>
      <c r="E1576" s="80">
        <v>2</v>
      </c>
      <c r="F1576" s="410">
        <v>7</v>
      </c>
      <c r="G1576" s="132" t="s">
        <v>668</v>
      </c>
      <c r="H1576" s="409">
        <f t="shared" si="24"/>
        <v>7</v>
      </c>
    </row>
    <row r="1577" spans="1:8" x14ac:dyDescent="0.2">
      <c r="A1577" s="514"/>
      <c r="B1577" s="128" t="s">
        <v>3176</v>
      </c>
      <c r="C1577" s="105" t="s">
        <v>81</v>
      </c>
      <c r="D1577" s="129" t="s">
        <v>2195</v>
      </c>
      <c r="E1577" s="80">
        <v>4</v>
      </c>
      <c r="F1577" s="410">
        <v>12</v>
      </c>
      <c r="G1577" s="132" t="s">
        <v>668</v>
      </c>
      <c r="H1577" s="409">
        <f t="shared" si="24"/>
        <v>12</v>
      </c>
    </row>
    <row r="1578" spans="1:8" x14ac:dyDescent="0.2">
      <c r="A1578" s="514"/>
      <c r="B1578" s="128" t="s">
        <v>3177</v>
      </c>
      <c r="C1578" s="105" t="s">
        <v>81</v>
      </c>
      <c r="D1578" s="129" t="s">
        <v>2203</v>
      </c>
      <c r="E1578" s="80">
        <v>5</v>
      </c>
      <c r="F1578" s="410">
        <v>62</v>
      </c>
      <c r="G1578" s="133">
        <v>1</v>
      </c>
      <c r="H1578" s="409">
        <f t="shared" si="24"/>
        <v>63</v>
      </c>
    </row>
    <row r="1579" spans="1:8" x14ac:dyDescent="0.2">
      <c r="A1579" s="514"/>
      <c r="B1579" s="128" t="s">
        <v>3178</v>
      </c>
      <c r="C1579" s="105" t="s">
        <v>81</v>
      </c>
      <c r="D1579" s="129" t="s">
        <v>2219</v>
      </c>
      <c r="E1579" s="80">
        <v>10</v>
      </c>
      <c r="F1579" s="410">
        <v>115</v>
      </c>
      <c r="G1579" s="133">
        <v>8</v>
      </c>
      <c r="H1579" s="409">
        <f t="shared" si="24"/>
        <v>123</v>
      </c>
    </row>
    <row r="1580" spans="1:8" x14ac:dyDescent="0.2">
      <c r="A1580" s="514"/>
      <c r="B1580" s="128" t="s">
        <v>3179</v>
      </c>
      <c r="C1580" s="105" t="s">
        <v>81</v>
      </c>
      <c r="D1580" s="129" t="s">
        <v>2191</v>
      </c>
      <c r="E1580" s="80">
        <v>2</v>
      </c>
      <c r="F1580" s="410">
        <v>11</v>
      </c>
      <c r="G1580" s="133">
        <v>2</v>
      </c>
      <c r="H1580" s="409">
        <f t="shared" si="24"/>
        <v>13</v>
      </c>
    </row>
    <row r="1581" spans="1:8" x14ac:dyDescent="0.2">
      <c r="A1581" s="514"/>
      <c r="B1581" s="128" t="s">
        <v>3180</v>
      </c>
      <c r="C1581" s="105" t="s">
        <v>81</v>
      </c>
      <c r="D1581" s="129" t="s">
        <v>1857</v>
      </c>
      <c r="E1581" s="80">
        <v>5</v>
      </c>
      <c r="F1581" s="410">
        <v>6</v>
      </c>
      <c r="G1581" s="132" t="s">
        <v>668</v>
      </c>
      <c r="H1581" s="409">
        <f t="shared" si="24"/>
        <v>6</v>
      </c>
    </row>
    <row r="1582" spans="1:8" x14ac:dyDescent="0.2">
      <c r="A1582" s="514"/>
      <c r="B1582" s="128" t="s">
        <v>3181</v>
      </c>
      <c r="C1582" s="105" t="s">
        <v>81</v>
      </c>
      <c r="D1582" s="129" t="s">
        <v>2193</v>
      </c>
      <c r="E1582" s="80">
        <v>1</v>
      </c>
      <c r="F1582" s="410">
        <v>6</v>
      </c>
      <c r="G1582" s="133">
        <v>1</v>
      </c>
      <c r="H1582" s="409">
        <f t="shared" si="24"/>
        <v>7</v>
      </c>
    </row>
    <row r="1583" spans="1:8" x14ac:dyDescent="0.2">
      <c r="A1583" s="514"/>
      <c r="B1583" s="128" t="s">
        <v>3182</v>
      </c>
      <c r="C1583" s="105" t="s">
        <v>81</v>
      </c>
      <c r="D1583" s="129" t="s">
        <v>2217</v>
      </c>
      <c r="E1583" s="80">
        <v>4</v>
      </c>
      <c r="F1583" s="410">
        <v>8</v>
      </c>
      <c r="G1583" s="132" t="s">
        <v>668</v>
      </c>
      <c r="H1583" s="409">
        <f t="shared" si="24"/>
        <v>8</v>
      </c>
    </row>
    <row r="1584" spans="1:8" x14ac:dyDescent="0.2">
      <c r="A1584" s="514"/>
      <c r="B1584" s="128" t="s">
        <v>3183</v>
      </c>
      <c r="C1584" s="105" t="s">
        <v>81</v>
      </c>
      <c r="D1584" s="129" t="s">
        <v>3184</v>
      </c>
      <c r="E1584" s="80">
        <v>5</v>
      </c>
      <c r="F1584" s="410">
        <v>32</v>
      </c>
      <c r="G1584" s="132" t="s">
        <v>668</v>
      </c>
      <c r="H1584" s="409">
        <f t="shared" si="24"/>
        <v>32</v>
      </c>
    </row>
    <row r="1585" spans="1:8" x14ac:dyDescent="0.2">
      <c r="A1585" s="514"/>
      <c r="B1585" s="128" t="s">
        <v>3185</v>
      </c>
      <c r="C1585" s="105" t="s">
        <v>81</v>
      </c>
      <c r="D1585" s="129" t="s">
        <v>2197</v>
      </c>
      <c r="E1585" s="80">
        <v>1</v>
      </c>
      <c r="F1585" s="410">
        <v>1</v>
      </c>
      <c r="G1585" s="132" t="s">
        <v>668</v>
      </c>
      <c r="H1585" s="409">
        <f t="shared" si="24"/>
        <v>1</v>
      </c>
    </row>
    <row r="1586" spans="1:8" x14ac:dyDescent="0.2">
      <c r="A1586" s="514"/>
      <c r="B1586" s="128" t="s">
        <v>3186</v>
      </c>
      <c r="C1586" s="105" t="s">
        <v>81</v>
      </c>
      <c r="D1586" s="129" t="s">
        <v>3187</v>
      </c>
      <c r="E1586" s="80">
        <v>1</v>
      </c>
      <c r="F1586" s="410">
        <v>1</v>
      </c>
      <c r="G1586" s="132" t="s">
        <v>668</v>
      </c>
      <c r="H1586" s="409">
        <f t="shared" si="24"/>
        <v>1</v>
      </c>
    </row>
    <row r="1587" spans="1:8" x14ac:dyDescent="0.2">
      <c r="A1587" s="514"/>
      <c r="B1587" s="128" t="s">
        <v>3188</v>
      </c>
      <c r="C1587" s="105" t="s">
        <v>81</v>
      </c>
      <c r="D1587" s="129" t="s">
        <v>3189</v>
      </c>
      <c r="E1587" s="80">
        <v>6</v>
      </c>
      <c r="F1587" s="410">
        <v>99</v>
      </c>
      <c r="G1587" s="133">
        <v>1</v>
      </c>
      <c r="H1587" s="409">
        <f t="shared" si="24"/>
        <v>100</v>
      </c>
    </row>
    <row r="1588" spans="1:8" x14ac:dyDescent="0.2">
      <c r="A1588" s="514"/>
      <c r="B1588" s="128" t="s">
        <v>3190</v>
      </c>
      <c r="C1588" s="105" t="s">
        <v>81</v>
      </c>
      <c r="D1588" s="129" t="s">
        <v>3191</v>
      </c>
      <c r="E1588" s="80">
        <v>4</v>
      </c>
      <c r="F1588" s="410">
        <v>64</v>
      </c>
      <c r="G1588" s="133">
        <v>1</v>
      </c>
      <c r="H1588" s="409">
        <f t="shared" si="24"/>
        <v>65</v>
      </c>
    </row>
    <row r="1589" spans="1:8" x14ac:dyDescent="0.2">
      <c r="A1589" s="514"/>
      <c r="B1589" s="128" t="s">
        <v>3192</v>
      </c>
      <c r="C1589" s="105" t="s">
        <v>81</v>
      </c>
      <c r="D1589" s="129" t="s">
        <v>2041</v>
      </c>
      <c r="E1589" s="80">
        <v>2</v>
      </c>
      <c r="F1589" s="410">
        <v>10</v>
      </c>
      <c r="G1589" s="133">
        <v>2</v>
      </c>
      <c r="H1589" s="409">
        <f t="shared" si="24"/>
        <v>12</v>
      </c>
    </row>
    <row r="1590" spans="1:8" x14ac:dyDescent="0.2">
      <c r="A1590" s="514"/>
      <c r="B1590" s="128" t="s">
        <v>3193</v>
      </c>
      <c r="C1590" s="105" t="s">
        <v>81</v>
      </c>
      <c r="D1590" s="129" t="s">
        <v>3194</v>
      </c>
      <c r="E1590" s="80">
        <v>1</v>
      </c>
      <c r="F1590" s="410">
        <v>4</v>
      </c>
      <c r="G1590" s="132" t="s">
        <v>668</v>
      </c>
      <c r="H1590" s="409">
        <f t="shared" si="24"/>
        <v>4</v>
      </c>
    </row>
    <row r="1591" spans="1:8" x14ac:dyDescent="0.2">
      <c r="A1591" s="514"/>
      <c r="B1591" s="128" t="s">
        <v>3195</v>
      </c>
      <c r="C1591" s="105" t="s">
        <v>81</v>
      </c>
      <c r="D1591" s="129" t="s">
        <v>2073</v>
      </c>
      <c r="E1591" s="80">
        <v>1</v>
      </c>
      <c r="F1591" s="410">
        <v>3</v>
      </c>
      <c r="G1591" s="132" t="s">
        <v>668</v>
      </c>
      <c r="H1591" s="409">
        <f t="shared" si="24"/>
        <v>3</v>
      </c>
    </row>
    <row r="1592" spans="1:8" x14ac:dyDescent="0.2">
      <c r="A1592" s="514"/>
      <c r="B1592" s="128" t="s">
        <v>3196</v>
      </c>
      <c r="C1592" s="109" t="s">
        <v>184</v>
      </c>
      <c r="D1592" s="129" t="s">
        <v>3197</v>
      </c>
      <c r="E1592" s="80">
        <v>3</v>
      </c>
      <c r="F1592" s="410">
        <v>269</v>
      </c>
      <c r="G1592" s="133">
        <v>10</v>
      </c>
      <c r="H1592" s="409">
        <f t="shared" si="24"/>
        <v>279</v>
      </c>
    </row>
    <row r="1593" spans="1:8" x14ac:dyDescent="0.2">
      <c r="A1593" s="514"/>
      <c r="B1593" s="128" t="s">
        <v>3198</v>
      </c>
      <c r="C1593" s="109" t="s">
        <v>184</v>
      </c>
      <c r="D1593" s="129" t="s">
        <v>2079</v>
      </c>
      <c r="E1593" s="80">
        <v>4</v>
      </c>
      <c r="F1593" s="410">
        <v>144</v>
      </c>
      <c r="G1593" s="133">
        <v>3</v>
      </c>
      <c r="H1593" s="409">
        <f t="shared" si="24"/>
        <v>147</v>
      </c>
    </row>
    <row r="1594" spans="1:8" x14ac:dyDescent="0.2">
      <c r="A1594" s="514"/>
      <c r="B1594" s="128" t="s">
        <v>3199</v>
      </c>
      <c r="C1594" s="109" t="s">
        <v>184</v>
      </c>
      <c r="D1594" s="129" t="s">
        <v>3200</v>
      </c>
      <c r="E1594" s="80">
        <v>14</v>
      </c>
      <c r="F1594" s="410">
        <v>106</v>
      </c>
      <c r="G1594" s="132" t="s">
        <v>668</v>
      </c>
      <c r="H1594" s="409">
        <f t="shared" si="24"/>
        <v>106</v>
      </c>
    </row>
    <row r="1595" spans="1:8" x14ac:dyDescent="0.2">
      <c r="A1595" s="514"/>
      <c r="B1595" s="128" t="s">
        <v>3201</v>
      </c>
      <c r="C1595" s="109" t="s">
        <v>184</v>
      </c>
      <c r="D1595" s="129" t="s">
        <v>2031</v>
      </c>
      <c r="E1595" s="80">
        <v>2</v>
      </c>
      <c r="F1595" s="410">
        <v>11</v>
      </c>
      <c r="G1595" s="132" t="s">
        <v>668</v>
      </c>
      <c r="H1595" s="409">
        <f t="shared" si="24"/>
        <v>11</v>
      </c>
    </row>
    <row r="1596" spans="1:8" x14ac:dyDescent="0.2">
      <c r="A1596" s="514"/>
      <c r="B1596" s="128" t="s">
        <v>3202</v>
      </c>
      <c r="C1596" s="109" t="s">
        <v>184</v>
      </c>
      <c r="D1596" s="129" t="s">
        <v>2061</v>
      </c>
      <c r="E1596" s="80">
        <v>9</v>
      </c>
      <c r="F1596" s="410">
        <v>76</v>
      </c>
      <c r="G1596" s="132" t="s">
        <v>668</v>
      </c>
      <c r="H1596" s="409">
        <f t="shared" si="24"/>
        <v>76</v>
      </c>
    </row>
    <row r="1597" spans="1:8" x14ac:dyDescent="0.2">
      <c r="A1597" s="514"/>
      <c r="B1597" s="128" t="s">
        <v>3203</v>
      </c>
      <c r="C1597" s="109" t="s">
        <v>184</v>
      </c>
      <c r="D1597" s="129" t="s">
        <v>2077</v>
      </c>
      <c r="E1597" s="80">
        <v>2</v>
      </c>
      <c r="F1597" s="410">
        <v>41</v>
      </c>
      <c r="G1597" s="132" t="s">
        <v>668</v>
      </c>
      <c r="H1597" s="409">
        <f t="shared" si="24"/>
        <v>41</v>
      </c>
    </row>
    <row r="1598" spans="1:8" x14ac:dyDescent="0.2">
      <c r="A1598" s="514"/>
      <c r="B1598" s="128" t="s">
        <v>3204</v>
      </c>
      <c r="C1598" s="109" t="s">
        <v>184</v>
      </c>
      <c r="D1598" s="129" t="s">
        <v>3205</v>
      </c>
      <c r="E1598" s="80">
        <v>9</v>
      </c>
      <c r="F1598" s="410">
        <v>62</v>
      </c>
      <c r="G1598" s="132" t="s">
        <v>668</v>
      </c>
      <c r="H1598" s="409">
        <f t="shared" si="24"/>
        <v>62</v>
      </c>
    </row>
    <row r="1599" spans="1:8" x14ac:dyDescent="0.2">
      <c r="A1599" s="514"/>
      <c r="B1599" s="128" t="s">
        <v>3206</v>
      </c>
      <c r="C1599" s="109" t="s">
        <v>184</v>
      </c>
      <c r="D1599" s="129" t="s">
        <v>3207</v>
      </c>
      <c r="E1599" s="80">
        <v>2</v>
      </c>
      <c r="F1599" s="410">
        <v>2</v>
      </c>
      <c r="G1599" s="132" t="s">
        <v>668</v>
      </c>
      <c r="H1599" s="409">
        <f t="shared" si="24"/>
        <v>2</v>
      </c>
    </row>
    <row r="1600" spans="1:8" x14ac:dyDescent="0.2">
      <c r="A1600" s="514"/>
      <c r="B1600" s="128" t="s">
        <v>3208</v>
      </c>
      <c r="C1600" s="109" t="s">
        <v>184</v>
      </c>
      <c r="D1600" s="129" t="s">
        <v>3209</v>
      </c>
      <c r="E1600" s="80">
        <v>5</v>
      </c>
      <c r="F1600" s="410">
        <v>26</v>
      </c>
      <c r="G1600" s="132" t="s">
        <v>668</v>
      </c>
      <c r="H1600" s="409">
        <f t="shared" si="24"/>
        <v>26</v>
      </c>
    </row>
    <row r="1601" spans="1:8" x14ac:dyDescent="0.2">
      <c r="A1601" s="514"/>
      <c r="B1601" s="128" t="s">
        <v>3210</v>
      </c>
      <c r="C1601" s="109" t="s">
        <v>184</v>
      </c>
      <c r="D1601" s="129" t="s">
        <v>3211</v>
      </c>
      <c r="E1601" s="80">
        <v>12</v>
      </c>
      <c r="F1601" s="410">
        <v>92</v>
      </c>
      <c r="G1601" s="133">
        <v>1</v>
      </c>
      <c r="H1601" s="409">
        <f t="shared" si="24"/>
        <v>93</v>
      </c>
    </row>
    <row r="1602" spans="1:8" x14ac:dyDescent="0.2">
      <c r="A1602" s="514"/>
      <c r="B1602" s="128" t="s">
        <v>3212</v>
      </c>
      <c r="C1602" s="106" t="s">
        <v>103</v>
      </c>
      <c r="D1602" s="129" t="s">
        <v>3213</v>
      </c>
      <c r="E1602" s="80">
        <v>44</v>
      </c>
      <c r="F1602" s="410">
        <v>319</v>
      </c>
      <c r="G1602" s="133">
        <v>1</v>
      </c>
      <c r="H1602" s="409">
        <f t="shared" si="24"/>
        <v>320</v>
      </c>
    </row>
    <row r="1603" spans="1:8" x14ac:dyDescent="0.2">
      <c r="A1603" s="514"/>
      <c r="B1603" s="128" t="s">
        <v>3214</v>
      </c>
      <c r="C1603" s="106" t="s">
        <v>103</v>
      </c>
      <c r="D1603" s="129" t="s">
        <v>3215</v>
      </c>
      <c r="E1603" s="80">
        <v>14</v>
      </c>
      <c r="F1603" s="410">
        <v>44</v>
      </c>
      <c r="G1603" s="132" t="s">
        <v>668</v>
      </c>
      <c r="H1603" s="409">
        <f t="shared" ref="H1603:H1666" si="25">SUM(F1603,G1603)</f>
        <v>44</v>
      </c>
    </row>
    <row r="1604" spans="1:8" x14ac:dyDescent="0.2">
      <c r="A1604" s="514"/>
      <c r="B1604" s="128" t="s">
        <v>3216</v>
      </c>
      <c r="C1604" s="106" t="s">
        <v>103</v>
      </c>
      <c r="D1604" s="129" t="s">
        <v>2071</v>
      </c>
      <c r="E1604" s="80">
        <v>26</v>
      </c>
      <c r="F1604" s="410">
        <v>59</v>
      </c>
      <c r="G1604" s="132" t="s">
        <v>668</v>
      </c>
      <c r="H1604" s="409">
        <f t="shared" si="25"/>
        <v>59</v>
      </c>
    </row>
    <row r="1605" spans="1:8" x14ac:dyDescent="0.2">
      <c r="A1605" s="514"/>
      <c r="B1605" s="128" t="s">
        <v>3217</v>
      </c>
      <c r="C1605" s="106" t="s">
        <v>103</v>
      </c>
      <c r="D1605" s="129" t="s">
        <v>3218</v>
      </c>
      <c r="E1605" s="80">
        <v>10</v>
      </c>
      <c r="F1605" s="410">
        <v>20</v>
      </c>
      <c r="G1605" s="133">
        <v>1</v>
      </c>
      <c r="H1605" s="409">
        <f t="shared" si="25"/>
        <v>21</v>
      </c>
    </row>
    <row r="1606" spans="1:8" x14ac:dyDescent="0.2">
      <c r="A1606" s="514"/>
      <c r="B1606" s="128" t="s">
        <v>3219</v>
      </c>
      <c r="C1606" s="106" t="s">
        <v>103</v>
      </c>
      <c r="D1606" s="129" t="s">
        <v>2065</v>
      </c>
      <c r="E1606" s="80">
        <v>4</v>
      </c>
      <c r="F1606" s="410">
        <v>4</v>
      </c>
      <c r="G1606" s="132" t="s">
        <v>668</v>
      </c>
      <c r="H1606" s="409">
        <f t="shared" si="25"/>
        <v>4</v>
      </c>
    </row>
    <row r="1607" spans="1:8" x14ac:dyDescent="0.2">
      <c r="A1607" s="514" t="s">
        <v>652</v>
      </c>
      <c r="B1607" s="128" t="s">
        <v>3220</v>
      </c>
      <c r="C1607" s="109" t="s">
        <v>184</v>
      </c>
      <c r="D1607" s="129" t="s">
        <v>2083</v>
      </c>
      <c r="E1607" s="80">
        <v>1</v>
      </c>
      <c r="F1607" s="410">
        <v>1</v>
      </c>
      <c r="G1607" s="132" t="s">
        <v>668</v>
      </c>
      <c r="H1607" s="409">
        <f t="shared" si="25"/>
        <v>1</v>
      </c>
    </row>
    <row r="1608" spans="1:8" x14ac:dyDescent="0.2">
      <c r="A1608" s="514"/>
      <c r="B1608" s="128" t="s">
        <v>3221</v>
      </c>
      <c r="C1608" s="106" t="s">
        <v>103</v>
      </c>
      <c r="D1608" s="129" t="s">
        <v>2091</v>
      </c>
      <c r="E1608" s="80">
        <v>36</v>
      </c>
      <c r="F1608" s="410">
        <v>114</v>
      </c>
      <c r="G1608" s="133">
        <v>1</v>
      </c>
      <c r="H1608" s="409">
        <f t="shared" si="25"/>
        <v>115</v>
      </c>
    </row>
    <row r="1609" spans="1:8" x14ac:dyDescent="0.2">
      <c r="A1609" s="514"/>
      <c r="B1609" s="128" t="s">
        <v>3222</v>
      </c>
      <c r="C1609" s="106" t="s">
        <v>103</v>
      </c>
      <c r="D1609" s="129" t="s">
        <v>2093</v>
      </c>
      <c r="E1609" s="80">
        <v>45</v>
      </c>
      <c r="F1609" s="410">
        <v>584</v>
      </c>
      <c r="G1609" s="132" t="s">
        <v>668</v>
      </c>
      <c r="H1609" s="409">
        <f t="shared" si="25"/>
        <v>584</v>
      </c>
    </row>
    <row r="1610" spans="1:8" x14ac:dyDescent="0.2">
      <c r="A1610" s="514"/>
      <c r="B1610" s="128" t="s">
        <v>3223</v>
      </c>
      <c r="C1610" s="106" t="s">
        <v>103</v>
      </c>
      <c r="D1610" s="129" t="s">
        <v>2095</v>
      </c>
      <c r="E1610" s="80">
        <v>49</v>
      </c>
      <c r="F1610" s="410">
        <v>1880</v>
      </c>
      <c r="G1610" s="133">
        <v>1</v>
      </c>
      <c r="H1610" s="409">
        <f t="shared" si="25"/>
        <v>1881</v>
      </c>
    </row>
    <row r="1611" spans="1:8" x14ac:dyDescent="0.2">
      <c r="A1611" s="514"/>
      <c r="B1611" s="128" t="s">
        <v>3224</v>
      </c>
      <c r="C1611" s="106" t="s">
        <v>103</v>
      </c>
      <c r="D1611" s="129" t="s">
        <v>2101</v>
      </c>
      <c r="E1611" s="80">
        <v>2</v>
      </c>
      <c r="F1611" s="410">
        <v>2</v>
      </c>
      <c r="G1611" s="132" t="s">
        <v>668</v>
      </c>
      <c r="H1611" s="409">
        <f t="shared" si="25"/>
        <v>2</v>
      </c>
    </row>
    <row r="1612" spans="1:8" x14ac:dyDescent="0.2">
      <c r="A1612" s="514" t="s">
        <v>653</v>
      </c>
      <c r="B1612" s="128" t="s">
        <v>3225</v>
      </c>
      <c r="C1612" s="105" t="s">
        <v>81</v>
      </c>
      <c r="D1612" s="129" t="s">
        <v>3226</v>
      </c>
      <c r="E1612" s="80">
        <v>5</v>
      </c>
      <c r="F1612" s="410">
        <v>28</v>
      </c>
      <c r="G1612" s="133">
        <v>2</v>
      </c>
      <c r="H1612" s="409">
        <f t="shared" si="25"/>
        <v>30</v>
      </c>
    </row>
    <row r="1613" spans="1:8" x14ac:dyDescent="0.2">
      <c r="A1613" s="514"/>
      <c r="B1613" s="128" t="s">
        <v>3227</v>
      </c>
      <c r="C1613" s="105" t="s">
        <v>81</v>
      </c>
      <c r="D1613" s="129" t="s">
        <v>3228</v>
      </c>
      <c r="E1613" s="80">
        <v>3</v>
      </c>
      <c r="F1613" s="410">
        <v>18</v>
      </c>
      <c r="G1613" s="133">
        <v>1</v>
      </c>
      <c r="H1613" s="409">
        <f t="shared" si="25"/>
        <v>19</v>
      </c>
    </row>
    <row r="1614" spans="1:8" x14ac:dyDescent="0.2">
      <c r="A1614" s="514"/>
      <c r="B1614" s="128" t="s">
        <v>3229</v>
      </c>
      <c r="C1614" s="109" t="s">
        <v>184</v>
      </c>
      <c r="D1614" s="129" t="s">
        <v>3230</v>
      </c>
      <c r="E1614" s="80">
        <v>6</v>
      </c>
      <c r="F1614" s="410">
        <v>144</v>
      </c>
      <c r="G1614" s="133">
        <v>1</v>
      </c>
      <c r="H1614" s="409">
        <f t="shared" si="25"/>
        <v>145</v>
      </c>
    </row>
    <row r="1615" spans="1:8" x14ac:dyDescent="0.2">
      <c r="A1615" s="514"/>
      <c r="B1615" s="128" t="s">
        <v>3231</v>
      </c>
      <c r="C1615" s="106" t="s">
        <v>103</v>
      </c>
      <c r="D1615" s="129" t="s">
        <v>2113</v>
      </c>
      <c r="E1615" s="80">
        <v>6</v>
      </c>
      <c r="F1615" s="410">
        <v>23</v>
      </c>
      <c r="G1615" s="133">
        <v>1</v>
      </c>
      <c r="H1615" s="409">
        <f t="shared" si="25"/>
        <v>24</v>
      </c>
    </row>
    <row r="1616" spans="1:8" x14ac:dyDescent="0.2">
      <c r="A1616" s="514" t="s">
        <v>654</v>
      </c>
      <c r="B1616" s="128" t="s">
        <v>3232</v>
      </c>
      <c r="C1616" s="105" t="s">
        <v>81</v>
      </c>
      <c r="D1616" s="129" t="s">
        <v>3233</v>
      </c>
      <c r="E1616" s="80">
        <v>5</v>
      </c>
      <c r="F1616" s="410">
        <v>725</v>
      </c>
      <c r="G1616" s="133">
        <v>7</v>
      </c>
      <c r="H1616" s="409">
        <f t="shared" si="25"/>
        <v>732</v>
      </c>
    </row>
    <row r="1617" spans="1:8" x14ac:dyDescent="0.2">
      <c r="A1617" s="514"/>
      <c r="B1617" s="128" t="s">
        <v>3234</v>
      </c>
      <c r="C1617" s="109" t="s">
        <v>184</v>
      </c>
      <c r="D1617" s="129" t="s">
        <v>3235</v>
      </c>
      <c r="E1617" s="80">
        <v>1</v>
      </c>
      <c r="F1617" s="410">
        <v>6</v>
      </c>
      <c r="G1617" s="132" t="s">
        <v>668</v>
      </c>
      <c r="H1617" s="409">
        <f t="shared" si="25"/>
        <v>6</v>
      </c>
    </row>
    <row r="1618" spans="1:8" x14ac:dyDescent="0.2">
      <c r="A1618" s="514"/>
      <c r="B1618" s="128" t="s">
        <v>3236</v>
      </c>
      <c r="C1618" s="109" t="s">
        <v>184</v>
      </c>
      <c r="D1618" s="129" t="s">
        <v>3237</v>
      </c>
      <c r="E1618" s="80">
        <v>1</v>
      </c>
      <c r="F1618" s="410">
        <v>1</v>
      </c>
      <c r="G1618" s="132" t="s">
        <v>668</v>
      </c>
      <c r="H1618" s="409">
        <f t="shared" si="25"/>
        <v>1</v>
      </c>
    </row>
    <row r="1619" spans="1:8" x14ac:dyDescent="0.2">
      <c r="A1619" s="514"/>
      <c r="B1619" s="128" t="s">
        <v>3238</v>
      </c>
      <c r="C1619" s="109" t="s">
        <v>184</v>
      </c>
      <c r="D1619" s="129" t="s">
        <v>3239</v>
      </c>
      <c r="E1619" s="80">
        <v>1</v>
      </c>
      <c r="F1619" s="410">
        <v>6</v>
      </c>
      <c r="G1619" s="133">
        <v>1</v>
      </c>
      <c r="H1619" s="409">
        <f t="shared" si="25"/>
        <v>7</v>
      </c>
    </row>
    <row r="1620" spans="1:8" x14ac:dyDescent="0.2">
      <c r="A1620" s="514"/>
      <c r="B1620" s="128" t="s">
        <v>3240</v>
      </c>
      <c r="C1620" s="109" t="s">
        <v>184</v>
      </c>
      <c r="D1620" s="129" t="s">
        <v>3241</v>
      </c>
      <c r="E1620" s="80">
        <v>1</v>
      </c>
      <c r="F1620" s="410">
        <v>1</v>
      </c>
      <c r="G1620" s="132" t="s">
        <v>668</v>
      </c>
      <c r="H1620" s="409">
        <f t="shared" si="25"/>
        <v>1</v>
      </c>
    </row>
    <row r="1621" spans="1:8" x14ac:dyDescent="0.2">
      <c r="A1621" s="514"/>
      <c r="B1621" s="128" t="s">
        <v>3242</v>
      </c>
      <c r="C1621" s="109" t="s">
        <v>184</v>
      </c>
      <c r="D1621" s="129" t="s">
        <v>3243</v>
      </c>
      <c r="E1621" s="80">
        <v>1</v>
      </c>
      <c r="F1621" s="410">
        <v>11</v>
      </c>
      <c r="G1621" s="132" t="s">
        <v>668</v>
      </c>
      <c r="H1621" s="409">
        <f t="shared" si="25"/>
        <v>11</v>
      </c>
    </row>
    <row r="1622" spans="1:8" x14ac:dyDescent="0.2">
      <c r="A1622" s="514"/>
      <c r="B1622" s="128" t="s">
        <v>3244</v>
      </c>
      <c r="C1622" s="109" t="s">
        <v>184</v>
      </c>
      <c r="D1622" s="129" t="s">
        <v>3245</v>
      </c>
      <c r="E1622" s="80">
        <v>1</v>
      </c>
      <c r="F1622" s="410">
        <v>37</v>
      </c>
      <c r="G1622" s="132" t="s">
        <v>668</v>
      </c>
      <c r="H1622" s="409">
        <f t="shared" si="25"/>
        <v>37</v>
      </c>
    </row>
    <row r="1623" spans="1:8" x14ac:dyDescent="0.2">
      <c r="A1623" s="514"/>
      <c r="B1623" s="128" t="s">
        <v>3246</v>
      </c>
      <c r="C1623" s="109" t="s">
        <v>184</v>
      </c>
      <c r="D1623" s="129" t="s">
        <v>3247</v>
      </c>
      <c r="E1623" s="80">
        <v>1</v>
      </c>
      <c r="F1623" s="410">
        <v>1</v>
      </c>
      <c r="G1623" s="132" t="s">
        <v>668</v>
      </c>
      <c r="H1623" s="409">
        <f t="shared" si="25"/>
        <v>1</v>
      </c>
    </row>
    <row r="1624" spans="1:8" x14ac:dyDescent="0.2">
      <c r="A1624" s="514"/>
      <c r="B1624" s="128" t="s">
        <v>3248</v>
      </c>
      <c r="C1624" s="109" t="s">
        <v>184</v>
      </c>
      <c r="D1624" s="129" t="s">
        <v>3249</v>
      </c>
      <c r="E1624" s="80">
        <v>1</v>
      </c>
      <c r="F1624" s="410">
        <v>2</v>
      </c>
      <c r="G1624" s="132" t="s">
        <v>668</v>
      </c>
      <c r="H1624" s="409">
        <f t="shared" si="25"/>
        <v>2</v>
      </c>
    </row>
    <row r="1625" spans="1:8" x14ac:dyDescent="0.2">
      <c r="A1625" s="514"/>
      <c r="B1625" s="128" t="s">
        <v>3250</v>
      </c>
      <c r="C1625" s="109" t="s">
        <v>184</v>
      </c>
      <c r="D1625" s="129" t="s">
        <v>3251</v>
      </c>
      <c r="E1625" s="80">
        <v>1</v>
      </c>
      <c r="F1625" s="410">
        <v>3</v>
      </c>
      <c r="G1625" s="132" t="s">
        <v>668</v>
      </c>
      <c r="H1625" s="409">
        <f t="shared" si="25"/>
        <v>3</v>
      </c>
    </row>
    <row r="1626" spans="1:8" x14ac:dyDescent="0.2">
      <c r="A1626" s="514"/>
      <c r="B1626" s="128" t="s">
        <v>3252</v>
      </c>
      <c r="C1626" s="109" t="s">
        <v>184</v>
      </c>
      <c r="D1626" s="129" t="s">
        <v>3253</v>
      </c>
      <c r="E1626" s="80">
        <v>1</v>
      </c>
      <c r="F1626" s="410">
        <v>5</v>
      </c>
      <c r="G1626" s="132" t="s">
        <v>668</v>
      </c>
      <c r="H1626" s="409">
        <f t="shared" si="25"/>
        <v>5</v>
      </c>
    </row>
    <row r="1627" spans="1:8" x14ac:dyDescent="0.2">
      <c r="A1627" s="514"/>
      <c r="B1627" s="128" t="s">
        <v>3254</v>
      </c>
      <c r="C1627" s="109" t="s">
        <v>184</v>
      </c>
      <c r="D1627" s="129" t="s">
        <v>3255</v>
      </c>
      <c r="E1627" s="80">
        <v>1</v>
      </c>
      <c r="F1627" s="410">
        <v>2</v>
      </c>
      <c r="G1627" s="132" t="s">
        <v>668</v>
      </c>
      <c r="H1627" s="409">
        <f t="shared" si="25"/>
        <v>2</v>
      </c>
    </row>
    <row r="1628" spans="1:8" x14ac:dyDescent="0.2">
      <c r="A1628" s="514"/>
      <c r="B1628" s="128" t="s">
        <v>3256</v>
      </c>
      <c r="C1628" s="106" t="s">
        <v>103</v>
      </c>
      <c r="D1628" s="129" t="s">
        <v>3257</v>
      </c>
      <c r="E1628" s="80">
        <v>36</v>
      </c>
      <c r="F1628" s="410">
        <v>153</v>
      </c>
      <c r="G1628" s="133">
        <v>4</v>
      </c>
      <c r="H1628" s="409">
        <f t="shared" si="25"/>
        <v>157</v>
      </c>
    </row>
    <row r="1629" spans="1:8" x14ac:dyDescent="0.2">
      <c r="A1629" s="514"/>
      <c r="B1629" s="128" t="s">
        <v>3258</v>
      </c>
      <c r="C1629" s="106" t="s">
        <v>103</v>
      </c>
      <c r="D1629" s="129" t="s">
        <v>2123</v>
      </c>
      <c r="E1629" s="80">
        <v>22</v>
      </c>
      <c r="F1629" s="410">
        <v>52</v>
      </c>
      <c r="G1629" s="132" t="s">
        <v>668</v>
      </c>
      <c r="H1629" s="409">
        <f t="shared" si="25"/>
        <v>52</v>
      </c>
    </row>
    <row r="1630" spans="1:8" x14ac:dyDescent="0.2">
      <c r="A1630" s="514"/>
      <c r="B1630" s="128" t="s">
        <v>3259</v>
      </c>
      <c r="C1630" s="106" t="s">
        <v>103</v>
      </c>
      <c r="D1630" s="129" t="s">
        <v>2125</v>
      </c>
      <c r="E1630" s="80">
        <v>47</v>
      </c>
      <c r="F1630" s="410">
        <v>648</v>
      </c>
      <c r="G1630" s="133">
        <v>21</v>
      </c>
      <c r="H1630" s="409">
        <f t="shared" si="25"/>
        <v>669</v>
      </c>
    </row>
    <row r="1631" spans="1:8" x14ac:dyDescent="0.2">
      <c r="A1631" s="514"/>
      <c r="B1631" s="128" t="s">
        <v>3260</v>
      </c>
      <c r="C1631" s="106" t="s">
        <v>103</v>
      </c>
      <c r="D1631" s="129" t="s">
        <v>3261</v>
      </c>
      <c r="E1631" s="80">
        <v>7</v>
      </c>
      <c r="F1631" s="410">
        <v>11</v>
      </c>
      <c r="G1631" s="133">
        <v>3</v>
      </c>
      <c r="H1631" s="409">
        <f t="shared" si="25"/>
        <v>14</v>
      </c>
    </row>
    <row r="1632" spans="1:8" x14ac:dyDescent="0.2">
      <c r="A1632" s="514"/>
      <c r="B1632" s="128" t="s">
        <v>3262</v>
      </c>
      <c r="C1632" s="106" t="s">
        <v>103</v>
      </c>
      <c r="D1632" s="129" t="s">
        <v>3263</v>
      </c>
      <c r="E1632" s="80">
        <v>33</v>
      </c>
      <c r="F1632" s="410">
        <v>210</v>
      </c>
      <c r="G1632" s="133">
        <v>2</v>
      </c>
      <c r="H1632" s="409">
        <f t="shared" si="25"/>
        <v>212</v>
      </c>
    </row>
    <row r="1633" spans="1:8" x14ac:dyDescent="0.2">
      <c r="A1633" s="514"/>
      <c r="B1633" s="128" t="s">
        <v>3264</v>
      </c>
      <c r="C1633" s="106" t="s">
        <v>103</v>
      </c>
      <c r="D1633" s="129" t="s">
        <v>2129</v>
      </c>
      <c r="E1633" s="80">
        <v>28</v>
      </c>
      <c r="F1633" s="410">
        <v>137</v>
      </c>
      <c r="G1633" s="133">
        <v>16</v>
      </c>
      <c r="H1633" s="409">
        <f t="shared" si="25"/>
        <v>153</v>
      </c>
    </row>
    <row r="1634" spans="1:8" x14ac:dyDescent="0.2">
      <c r="A1634" s="514"/>
      <c r="B1634" s="128" t="s">
        <v>3265</v>
      </c>
      <c r="C1634" s="106" t="s">
        <v>103</v>
      </c>
      <c r="D1634" s="129" t="s">
        <v>2139</v>
      </c>
      <c r="E1634" s="80">
        <v>43</v>
      </c>
      <c r="F1634" s="410">
        <v>522</v>
      </c>
      <c r="G1634" s="133">
        <v>20</v>
      </c>
      <c r="H1634" s="409">
        <f t="shared" si="25"/>
        <v>542</v>
      </c>
    </row>
    <row r="1635" spans="1:8" x14ac:dyDescent="0.2">
      <c r="A1635" s="514"/>
      <c r="B1635" s="128" t="s">
        <v>3266</v>
      </c>
      <c r="C1635" s="106" t="s">
        <v>103</v>
      </c>
      <c r="D1635" s="129" t="s">
        <v>3267</v>
      </c>
      <c r="E1635" s="80">
        <v>17</v>
      </c>
      <c r="F1635" s="410">
        <v>101</v>
      </c>
      <c r="G1635" s="133">
        <v>115</v>
      </c>
      <c r="H1635" s="409">
        <f t="shared" si="25"/>
        <v>216</v>
      </c>
    </row>
    <row r="1636" spans="1:8" x14ac:dyDescent="0.2">
      <c r="A1636" s="514"/>
      <c r="B1636" s="128" t="s">
        <v>3268</v>
      </c>
      <c r="C1636" s="106" t="s">
        <v>103</v>
      </c>
      <c r="D1636" s="129" t="s">
        <v>2135</v>
      </c>
      <c r="E1636" s="80">
        <v>47</v>
      </c>
      <c r="F1636" s="410">
        <v>665</v>
      </c>
      <c r="G1636" s="133">
        <v>7</v>
      </c>
      <c r="H1636" s="409">
        <f t="shared" si="25"/>
        <v>672</v>
      </c>
    </row>
    <row r="1637" spans="1:8" x14ac:dyDescent="0.2">
      <c r="A1637" s="514"/>
      <c r="B1637" s="128" t="s">
        <v>3269</v>
      </c>
      <c r="C1637" s="106" t="s">
        <v>103</v>
      </c>
      <c r="D1637" s="129" t="s">
        <v>2137</v>
      </c>
      <c r="E1637" s="80">
        <v>45</v>
      </c>
      <c r="F1637" s="410">
        <v>328</v>
      </c>
      <c r="G1637" s="133">
        <v>4</v>
      </c>
      <c r="H1637" s="409">
        <f t="shared" si="25"/>
        <v>332</v>
      </c>
    </row>
    <row r="1638" spans="1:8" x14ac:dyDescent="0.2">
      <c r="A1638" s="514"/>
      <c r="B1638" s="128" t="s">
        <v>3270</v>
      </c>
      <c r="C1638" s="106" t="s">
        <v>103</v>
      </c>
      <c r="D1638" s="129" t="s">
        <v>2143</v>
      </c>
      <c r="E1638" s="80">
        <v>48</v>
      </c>
      <c r="F1638" s="410">
        <v>417</v>
      </c>
      <c r="G1638" s="133">
        <v>1</v>
      </c>
      <c r="H1638" s="409">
        <f t="shared" si="25"/>
        <v>418</v>
      </c>
    </row>
    <row r="1639" spans="1:8" x14ac:dyDescent="0.2">
      <c r="A1639" s="514"/>
      <c r="B1639" s="128" t="s">
        <v>3271</v>
      </c>
      <c r="C1639" s="106" t="s">
        <v>103</v>
      </c>
      <c r="D1639" s="129" t="s">
        <v>3272</v>
      </c>
      <c r="E1639" s="80">
        <v>10</v>
      </c>
      <c r="F1639" s="410">
        <v>23</v>
      </c>
      <c r="G1639" s="132" t="s">
        <v>668</v>
      </c>
      <c r="H1639" s="409">
        <f t="shared" si="25"/>
        <v>23</v>
      </c>
    </row>
    <row r="1640" spans="1:8" x14ac:dyDescent="0.2">
      <c r="A1640" s="514"/>
      <c r="B1640" s="128" t="s">
        <v>3273</v>
      </c>
      <c r="C1640" s="106" t="s">
        <v>103</v>
      </c>
      <c r="D1640" s="129" t="s">
        <v>2131</v>
      </c>
      <c r="E1640" s="80">
        <v>21</v>
      </c>
      <c r="F1640" s="410">
        <v>124</v>
      </c>
      <c r="G1640" s="133">
        <v>9</v>
      </c>
      <c r="H1640" s="409">
        <f t="shared" si="25"/>
        <v>133</v>
      </c>
    </row>
    <row r="1641" spans="1:8" x14ac:dyDescent="0.2">
      <c r="A1641" s="514"/>
      <c r="B1641" s="128" t="s">
        <v>3274</v>
      </c>
      <c r="C1641" s="106" t="s">
        <v>103</v>
      </c>
      <c r="D1641" s="129" t="s">
        <v>3275</v>
      </c>
      <c r="E1641" s="80">
        <v>14</v>
      </c>
      <c r="F1641" s="410">
        <v>117</v>
      </c>
      <c r="G1641" s="133">
        <v>12</v>
      </c>
      <c r="H1641" s="409">
        <f t="shared" si="25"/>
        <v>129</v>
      </c>
    </row>
    <row r="1642" spans="1:8" x14ac:dyDescent="0.2">
      <c r="A1642" s="514"/>
      <c r="B1642" s="128" t="s">
        <v>3276</v>
      </c>
      <c r="C1642" s="106" t="s">
        <v>103</v>
      </c>
      <c r="D1642" s="129" t="s">
        <v>3277</v>
      </c>
      <c r="E1642" s="80">
        <v>2</v>
      </c>
      <c r="F1642" s="410">
        <v>2</v>
      </c>
      <c r="G1642" s="132" t="s">
        <v>668</v>
      </c>
      <c r="H1642" s="409">
        <f t="shared" si="25"/>
        <v>2</v>
      </c>
    </row>
    <row r="1643" spans="1:8" x14ac:dyDescent="0.2">
      <c r="A1643" s="514"/>
      <c r="B1643" s="128" t="s">
        <v>3278</v>
      </c>
      <c r="C1643" s="106" t="s">
        <v>103</v>
      </c>
      <c r="D1643" s="129" t="s">
        <v>2127</v>
      </c>
      <c r="E1643" s="80">
        <v>49</v>
      </c>
      <c r="F1643" s="410">
        <v>1055</v>
      </c>
      <c r="G1643" s="133">
        <v>110</v>
      </c>
      <c r="H1643" s="409">
        <f t="shared" si="25"/>
        <v>1165</v>
      </c>
    </row>
    <row r="1644" spans="1:8" x14ac:dyDescent="0.2">
      <c r="A1644" s="514"/>
      <c r="B1644" s="128" t="s">
        <v>3279</v>
      </c>
      <c r="C1644" s="106" t="s">
        <v>103</v>
      </c>
      <c r="D1644" s="129" t="s">
        <v>3280</v>
      </c>
      <c r="E1644" s="80">
        <v>9</v>
      </c>
      <c r="F1644" s="410">
        <v>80</v>
      </c>
      <c r="G1644" s="133">
        <v>22</v>
      </c>
      <c r="H1644" s="409">
        <f t="shared" si="25"/>
        <v>102</v>
      </c>
    </row>
    <row r="1645" spans="1:8" x14ac:dyDescent="0.2">
      <c r="A1645" s="514"/>
      <c r="B1645" s="128" t="s">
        <v>3281</v>
      </c>
      <c r="C1645" s="106" t="s">
        <v>103</v>
      </c>
      <c r="D1645" s="129" t="s">
        <v>2145</v>
      </c>
      <c r="E1645" s="80">
        <v>11</v>
      </c>
      <c r="F1645" s="410">
        <v>23</v>
      </c>
      <c r="G1645" s="133">
        <v>1</v>
      </c>
      <c r="H1645" s="409">
        <f t="shared" si="25"/>
        <v>24</v>
      </c>
    </row>
    <row r="1646" spans="1:8" x14ac:dyDescent="0.2">
      <c r="A1646" s="514"/>
      <c r="B1646" s="128" t="s">
        <v>3282</v>
      </c>
      <c r="C1646" s="106" t="s">
        <v>103</v>
      </c>
      <c r="D1646" s="129" t="s">
        <v>3283</v>
      </c>
      <c r="E1646" s="80">
        <v>6</v>
      </c>
      <c r="F1646" s="410">
        <v>10</v>
      </c>
      <c r="G1646" s="133">
        <v>2</v>
      </c>
      <c r="H1646" s="409">
        <f t="shared" si="25"/>
        <v>12</v>
      </c>
    </row>
    <row r="1647" spans="1:8" x14ac:dyDescent="0.2">
      <c r="A1647" s="514"/>
      <c r="B1647" s="128" t="s">
        <v>3284</v>
      </c>
      <c r="C1647" s="106" t="s">
        <v>103</v>
      </c>
      <c r="D1647" s="129" t="s">
        <v>2155</v>
      </c>
      <c r="E1647" s="80">
        <v>11</v>
      </c>
      <c r="F1647" s="410">
        <v>33</v>
      </c>
      <c r="G1647" s="132" t="s">
        <v>668</v>
      </c>
      <c r="H1647" s="409">
        <f t="shared" si="25"/>
        <v>33</v>
      </c>
    </row>
    <row r="1648" spans="1:8" x14ac:dyDescent="0.2">
      <c r="A1648" s="514"/>
      <c r="B1648" s="128" t="s">
        <v>3285</v>
      </c>
      <c r="C1648" s="106" t="s">
        <v>103</v>
      </c>
      <c r="D1648" s="129" t="s">
        <v>3286</v>
      </c>
      <c r="E1648" s="80">
        <v>3</v>
      </c>
      <c r="F1648" s="410">
        <v>3</v>
      </c>
      <c r="G1648" s="132" t="s">
        <v>668</v>
      </c>
      <c r="H1648" s="409">
        <f t="shared" si="25"/>
        <v>3</v>
      </c>
    </row>
    <row r="1649" spans="1:8" x14ac:dyDescent="0.2">
      <c r="A1649" s="514"/>
      <c r="B1649" s="128" t="s">
        <v>3287</v>
      </c>
      <c r="C1649" s="106" t="s">
        <v>103</v>
      </c>
      <c r="D1649" s="129" t="s">
        <v>3288</v>
      </c>
      <c r="E1649" s="80">
        <v>14</v>
      </c>
      <c r="F1649" s="410">
        <v>45</v>
      </c>
      <c r="G1649" s="133">
        <v>3</v>
      </c>
      <c r="H1649" s="409">
        <f t="shared" si="25"/>
        <v>48</v>
      </c>
    </row>
    <row r="1650" spans="1:8" x14ac:dyDescent="0.2">
      <c r="A1650" s="514"/>
      <c r="B1650" s="128" t="s">
        <v>3289</v>
      </c>
      <c r="C1650" s="106" t="s">
        <v>103</v>
      </c>
      <c r="D1650" s="129" t="s">
        <v>2185</v>
      </c>
      <c r="E1650" s="80">
        <v>9</v>
      </c>
      <c r="F1650" s="410">
        <v>15</v>
      </c>
      <c r="G1650" s="133">
        <v>4</v>
      </c>
      <c r="H1650" s="409">
        <f t="shared" si="25"/>
        <v>19</v>
      </c>
    </row>
    <row r="1651" spans="1:8" x14ac:dyDescent="0.2">
      <c r="A1651" s="514"/>
      <c r="B1651" s="128" t="s">
        <v>3290</v>
      </c>
      <c r="C1651" s="106" t="s">
        <v>103</v>
      </c>
      <c r="D1651" s="129" t="s">
        <v>2151</v>
      </c>
      <c r="E1651" s="80">
        <v>8</v>
      </c>
      <c r="F1651" s="410">
        <v>22</v>
      </c>
      <c r="G1651" s="132" t="s">
        <v>668</v>
      </c>
      <c r="H1651" s="409">
        <f t="shared" si="25"/>
        <v>22</v>
      </c>
    </row>
    <row r="1652" spans="1:8" x14ac:dyDescent="0.2">
      <c r="A1652" s="514" t="s">
        <v>655</v>
      </c>
      <c r="B1652" s="128" t="s">
        <v>3291</v>
      </c>
      <c r="C1652" s="109" t="s">
        <v>184</v>
      </c>
      <c r="D1652" s="129" t="s">
        <v>2157</v>
      </c>
      <c r="E1652" s="80">
        <v>18</v>
      </c>
      <c r="F1652" s="410">
        <v>283</v>
      </c>
      <c r="G1652" s="133">
        <v>11</v>
      </c>
      <c r="H1652" s="409">
        <f t="shared" si="25"/>
        <v>294</v>
      </c>
    </row>
    <row r="1653" spans="1:8" x14ac:dyDescent="0.2">
      <c r="A1653" s="514"/>
      <c r="B1653" s="128" t="s">
        <v>3292</v>
      </c>
      <c r="C1653" s="109" t="s">
        <v>184</v>
      </c>
      <c r="D1653" s="129" t="s">
        <v>3293</v>
      </c>
      <c r="E1653" s="80">
        <v>1</v>
      </c>
      <c r="F1653" s="410">
        <v>1</v>
      </c>
      <c r="G1653" s="133">
        <v>3</v>
      </c>
      <c r="H1653" s="409">
        <f t="shared" si="25"/>
        <v>4</v>
      </c>
    </row>
    <row r="1654" spans="1:8" x14ac:dyDescent="0.2">
      <c r="A1654" s="514"/>
      <c r="B1654" s="128" t="s">
        <v>3294</v>
      </c>
      <c r="C1654" s="109" t="s">
        <v>184</v>
      </c>
      <c r="D1654" s="129" t="s">
        <v>3295</v>
      </c>
      <c r="E1654" s="80">
        <v>4</v>
      </c>
      <c r="F1654" s="410">
        <v>4</v>
      </c>
      <c r="G1654" s="133">
        <v>1</v>
      </c>
      <c r="H1654" s="409">
        <f t="shared" si="25"/>
        <v>5</v>
      </c>
    </row>
    <row r="1655" spans="1:8" x14ac:dyDescent="0.2">
      <c r="A1655" s="514"/>
      <c r="B1655" s="128" t="s">
        <v>3296</v>
      </c>
      <c r="C1655" s="109" t="s">
        <v>184</v>
      </c>
      <c r="D1655" s="129" t="s">
        <v>3297</v>
      </c>
      <c r="E1655" s="80">
        <v>19</v>
      </c>
      <c r="F1655" s="410">
        <v>57</v>
      </c>
      <c r="G1655" s="132" t="s">
        <v>668</v>
      </c>
      <c r="H1655" s="409">
        <f t="shared" si="25"/>
        <v>57</v>
      </c>
    </row>
    <row r="1656" spans="1:8" x14ac:dyDescent="0.2">
      <c r="A1656" s="514"/>
      <c r="B1656" s="128" t="s">
        <v>3298</v>
      </c>
      <c r="C1656" s="109" t="s">
        <v>184</v>
      </c>
      <c r="D1656" s="129" t="s">
        <v>3299</v>
      </c>
      <c r="E1656" s="80">
        <v>30</v>
      </c>
      <c r="F1656" s="410">
        <v>408</v>
      </c>
      <c r="G1656" s="132" t="s">
        <v>668</v>
      </c>
      <c r="H1656" s="409">
        <f t="shared" si="25"/>
        <v>408</v>
      </c>
    </row>
    <row r="1657" spans="1:8" x14ac:dyDescent="0.2">
      <c r="A1657" s="514"/>
      <c r="B1657" s="128" t="s">
        <v>3300</v>
      </c>
      <c r="C1657" s="109" t="s">
        <v>184</v>
      </c>
      <c r="D1657" s="129" t="s">
        <v>2161</v>
      </c>
      <c r="E1657" s="80">
        <v>4</v>
      </c>
      <c r="F1657" s="410">
        <v>4</v>
      </c>
      <c r="G1657" s="132" t="s">
        <v>668</v>
      </c>
      <c r="H1657" s="409">
        <f t="shared" si="25"/>
        <v>4</v>
      </c>
    </row>
    <row r="1658" spans="1:8" x14ac:dyDescent="0.2">
      <c r="A1658" s="514"/>
      <c r="B1658" s="128" t="s">
        <v>3301</v>
      </c>
      <c r="C1658" s="109" t="s">
        <v>184</v>
      </c>
      <c r="D1658" s="129" t="s">
        <v>2163</v>
      </c>
      <c r="E1658" s="80">
        <v>24</v>
      </c>
      <c r="F1658" s="410">
        <v>394</v>
      </c>
      <c r="G1658" s="133">
        <v>2</v>
      </c>
      <c r="H1658" s="409">
        <f t="shared" si="25"/>
        <v>396</v>
      </c>
    </row>
    <row r="1659" spans="1:8" x14ac:dyDescent="0.2">
      <c r="A1659" s="514"/>
      <c r="B1659" s="128" t="s">
        <v>3302</v>
      </c>
      <c r="C1659" s="109" t="s">
        <v>184</v>
      </c>
      <c r="D1659" s="129" t="s">
        <v>2165</v>
      </c>
      <c r="E1659" s="80">
        <v>30</v>
      </c>
      <c r="F1659" s="410">
        <v>477</v>
      </c>
      <c r="G1659" s="132" t="s">
        <v>668</v>
      </c>
      <c r="H1659" s="409">
        <f t="shared" si="25"/>
        <v>477</v>
      </c>
    </row>
    <row r="1660" spans="1:8" x14ac:dyDescent="0.2">
      <c r="A1660" s="514"/>
      <c r="B1660" s="128" t="s">
        <v>3303</v>
      </c>
      <c r="C1660" s="109" t="s">
        <v>184</v>
      </c>
      <c r="D1660" s="129" t="s">
        <v>2167</v>
      </c>
      <c r="E1660" s="80">
        <v>11</v>
      </c>
      <c r="F1660" s="410">
        <v>75</v>
      </c>
      <c r="G1660" s="133">
        <v>1</v>
      </c>
      <c r="H1660" s="409">
        <f t="shared" si="25"/>
        <v>76</v>
      </c>
    </row>
    <row r="1661" spans="1:8" x14ac:dyDescent="0.2">
      <c r="A1661" s="514"/>
      <c r="B1661" s="128" t="s">
        <v>3304</v>
      </c>
      <c r="C1661" s="109" t="s">
        <v>184</v>
      </c>
      <c r="D1661" s="129" t="s">
        <v>2169</v>
      </c>
      <c r="E1661" s="80">
        <v>33</v>
      </c>
      <c r="F1661" s="410">
        <v>927</v>
      </c>
      <c r="G1661" s="133">
        <v>1</v>
      </c>
      <c r="H1661" s="409">
        <f t="shared" si="25"/>
        <v>928</v>
      </c>
    </row>
    <row r="1662" spans="1:8" x14ac:dyDescent="0.2">
      <c r="A1662" s="514"/>
      <c r="B1662" s="128" t="s">
        <v>3305</v>
      </c>
      <c r="C1662" s="109" t="s">
        <v>184</v>
      </c>
      <c r="D1662" s="129" t="s">
        <v>2171</v>
      </c>
      <c r="E1662" s="80">
        <v>25</v>
      </c>
      <c r="F1662" s="410">
        <v>322</v>
      </c>
      <c r="G1662" s="133">
        <v>2</v>
      </c>
      <c r="H1662" s="409">
        <f t="shared" si="25"/>
        <v>324</v>
      </c>
    </row>
    <row r="1663" spans="1:8" x14ac:dyDescent="0.2">
      <c r="A1663" s="514"/>
      <c r="B1663" s="128" t="s">
        <v>3306</v>
      </c>
      <c r="C1663" s="109" t="s">
        <v>184</v>
      </c>
      <c r="D1663" s="129" t="s">
        <v>2183</v>
      </c>
      <c r="E1663" s="80">
        <v>10</v>
      </c>
      <c r="F1663" s="410">
        <v>23</v>
      </c>
      <c r="G1663" s="133">
        <v>3</v>
      </c>
      <c r="H1663" s="409">
        <f t="shared" si="25"/>
        <v>26</v>
      </c>
    </row>
    <row r="1664" spans="1:8" x14ac:dyDescent="0.2">
      <c r="A1664" s="514"/>
      <c r="B1664" s="128" t="s">
        <v>3307</v>
      </c>
      <c r="C1664" s="109" t="s">
        <v>184</v>
      </c>
      <c r="D1664" s="129" t="s">
        <v>2159</v>
      </c>
      <c r="E1664" s="80">
        <v>1</v>
      </c>
      <c r="F1664" s="410">
        <v>1</v>
      </c>
      <c r="G1664" s="132" t="s">
        <v>668</v>
      </c>
      <c r="H1664" s="409">
        <f t="shared" si="25"/>
        <v>1</v>
      </c>
    </row>
    <row r="1665" spans="1:8" x14ac:dyDescent="0.2">
      <c r="A1665" s="514"/>
      <c r="B1665" s="128" t="s">
        <v>3308</v>
      </c>
      <c r="C1665" s="109" t="s">
        <v>184</v>
      </c>
      <c r="D1665" s="129" t="s">
        <v>3309</v>
      </c>
      <c r="E1665" s="80">
        <v>10</v>
      </c>
      <c r="F1665" s="410">
        <v>29</v>
      </c>
      <c r="G1665" s="132" t="s">
        <v>668</v>
      </c>
      <c r="H1665" s="409">
        <f t="shared" si="25"/>
        <v>29</v>
      </c>
    </row>
    <row r="1666" spans="1:8" x14ac:dyDescent="0.2">
      <c r="A1666" s="514"/>
      <c r="B1666" s="128" t="s">
        <v>3310</v>
      </c>
      <c r="C1666" s="109" t="s">
        <v>184</v>
      </c>
      <c r="D1666" s="129" t="s">
        <v>3311</v>
      </c>
      <c r="E1666" s="80">
        <v>25</v>
      </c>
      <c r="F1666" s="410">
        <v>568</v>
      </c>
      <c r="G1666" s="133">
        <v>4</v>
      </c>
      <c r="H1666" s="409">
        <f t="shared" si="25"/>
        <v>572</v>
      </c>
    </row>
    <row r="1667" spans="1:8" x14ac:dyDescent="0.2">
      <c r="A1667" s="514"/>
      <c r="B1667" s="128" t="s">
        <v>3312</v>
      </c>
      <c r="C1667" s="109" t="s">
        <v>184</v>
      </c>
      <c r="D1667" s="129" t="s">
        <v>2177</v>
      </c>
      <c r="E1667" s="80">
        <v>35</v>
      </c>
      <c r="F1667" s="410">
        <v>1484</v>
      </c>
      <c r="G1667" s="133">
        <v>4</v>
      </c>
      <c r="H1667" s="409">
        <f t="shared" ref="H1667:H1676" si="26">SUM(F1667,G1667)</f>
        <v>1488</v>
      </c>
    </row>
    <row r="1668" spans="1:8" ht="48" x14ac:dyDescent="0.2">
      <c r="A1668" s="126" t="s">
        <v>656</v>
      </c>
      <c r="B1668" s="128" t="s">
        <v>3313</v>
      </c>
      <c r="C1668" s="105" t="s">
        <v>81</v>
      </c>
      <c r="D1668" s="129" t="s">
        <v>2187</v>
      </c>
      <c r="E1668" s="80">
        <v>3</v>
      </c>
      <c r="F1668" s="410">
        <v>328</v>
      </c>
      <c r="G1668" s="133">
        <v>46</v>
      </c>
      <c r="H1668" s="409">
        <f t="shared" si="26"/>
        <v>374</v>
      </c>
    </row>
    <row r="1669" spans="1:8" x14ac:dyDescent="0.2">
      <c r="A1669" s="514" t="s">
        <v>657</v>
      </c>
      <c r="B1669" s="128" t="s">
        <v>3314</v>
      </c>
      <c r="C1669" s="106" t="s">
        <v>103</v>
      </c>
      <c r="D1669" s="129" t="s">
        <v>3315</v>
      </c>
      <c r="E1669" s="80">
        <v>4</v>
      </c>
      <c r="F1669" s="410">
        <v>164</v>
      </c>
      <c r="G1669" s="132" t="s">
        <v>668</v>
      </c>
      <c r="H1669" s="409">
        <f t="shared" si="26"/>
        <v>164</v>
      </c>
    </row>
    <row r="1670" spans="1:8" x14ac:dyDescent="0.2">
      <c r="A1670" s="514"/>
      <c r="B1670" s="128" t="s">
        <v>3316</v>
      </c>
      <c r="C1670" s="107" t="s">
        <v>131</v>
      </c>
      <c r="D1670" s="129" t="s">
        <v>3317</v>
      </c>
      <c r="E1670" s="80">
        <v>9</v>
      </c>
      <c r="F1670" s="410">
        <v>1136</v>
      </c>
      <c r="G1670" s="133">
        <v>19</v>
      </c>
      <c r="H1670" s="409">
        <f t="shared" si="26"/>
        <v>1155</v>
      </c>
    </row>
    <row r="1671" spans="1:8" x14ac:dyDescent="0.2">
      <c r="A1671" s="514" t="s">
        <v>658</v>
      </c>
      <c r="B1671" s="128" t="s">
        <v>3318</v>
      </c>
      <c r="C1671" s="107" t="s">
        <v>131</v>
      </c>
      <c r="D1671" s="129" t="s">
        <v>3319</v>
      </c>
      <c r="E1671" s="80">
        <v>69</v>
      </c>
      <c r="F1671" s="410">
        <v>1734</v>
      </c>
      <c r="G1671" s="133">
        <v>7</v>
      </c>
      <c r="H1671" s="409">
        <f t="shared" si="26"/>
        <v>1741</v>
      </c>
    </row>
    <row r="1672" spans="1:8" x14ac:dyDescent="0.2">
      <c r="A1672" s="514"/>
      <c r="B1672" s="128" t="s">
        <v>3320</v>
      </c>
      <c r="C1672" s="107" t="s">
        <v>131</v>
      </c>
      <c r="D1672" s="129" t="s">
        <v>3321</v>
      </c>
      <c r="E1672" s="80">
        <v>57</v>
      </c>
      <c r="F1672" s="410">
        <v>869</v>
      </c>
      <c r="G1672" s="132" t="s">
        <v>668</v>
      </c>
      <c r="H1672" s="409">
        <f t="shared" si="26"/>
        <v>869</v>
      </c>
    </row>
    <row r="1673" spans="1:8" x14ac:dyDescent="0.2">
      <c r="A1673" s="514"/>
      <c r="B1673" s="128" t="s">
        <v>3322</v>
      </c>
      <c r="C1673" s="107" t="s">
        <v>131</v>
      </c>
      <c r="D1673" s="129" t="s">
        <v>3323</v>
      </c>
      <c r="E1673" s="80">
        <v>24</v>
      </c>
      <c r="F1673" s="410">
        <v>124</v>
      </c>
      <c r="G1673" s="133">
        <v>1</v>
      </c>
      <c r="H1673" s="409">
        <f t="shared" si="26"/>
        <v>125</v>
      </c>
    </row>
    <row r="1674" spans="1:8" x14ac:dyDescent="0.2">
      <c r="A1674" s="514"/>
      <c r="B1674" s="128" t="s">
        <v>3324</v>
      </c>
      <c r="C1674" s="107" t="s">
        <v>131</v>
      </c>
      <c r="D1674" s="129" t="s">
        <v>3325</v>
      </c>
      <c r="E1674" s="80">
        <v>34</v>
      </c>
      <c r="F1674" s="410">
        <v>88</v>
      </c>
      <c r="G1674" s="132" t="s">
        <v>668</v>
      </c>
      <c r="H1674" s="409">
        <f t="shared" si="26"/>
        <v>88</v>
      </c>
    </row>
    <row r="1675" spans="1:8" x14ac:dyDescent="0.2">
      <c r="A1675" s="514"/>
      <c r="B1675" s="128" t="s">
        <v>3326</v>
      </c>
      <c r="C1675" s="107" t="s">
        <v>131</v>
      </c>
      <c r="D1675" s="129" t="s">
        <v>3327</v>
      </c>
      <c r="E1675" s="80">
        <v>2</v>
      </c>
      <c r="F1675" s="410">
        <v>2</v>
      </c>
      <c r="G1675" s="132" t="s">
        <v>668</v>
      </c>
      <c r="H1675" s="409">
        <f t="shared" si="26"/>
        <v>2</v>
      </c>
    </row>
    <row r="1676" spans="1:8" ht="48" x14ac:dyDescent="0.2">
      <c r="A1676" s="126" t="s">
        <v>659</v>
      </c>
      <c r="B1676" s="128" t="s">
        <v>3328</v>
      </c>
      <c r="C1676" s="107" t="s">
        <v>131</v>
      </c>
      <c r="D1676" s="129" t="s">
        <v>3329</v>
      </c>
      <c r="E1676" s="80">
        <v>116</v>
      </c>
      <c r="F1676" s="410">
        <v>3109</v>
      </c>
      <c r="G1676" s="133">
        <v>161</v>
      </c>
      <c r="H1676" s="409">
        <f t="shared" si="26"/>
        <v>3270</v>
      </c>
    </row>
  </sheetData>
  <autoFilter ref="A1:H1" xr:uid="{4ECB9011-BF12-3F49-891D-99C2D47C0371}"/>
  <mergeCells count="75">
    <mergeCell ref="A351:A373"/>
    <mergeCell ref="A2:A18"/>
    <mergeCell ref="A19:A61"/>
    <mergeCell ref="A62:A115"/>
    <mergeCell ref="A116:A153"/>
    <mergeCell ref="A154:A196"/>
    <mergeCell ref="A197:A203"/>
    <mergeCell ref="A204:A215"/>
    <mergeCell ref="A216:A258"/>
    <mergeCell ref="A259:A289"/>
    <mergeCell ref="A290:A329"/>
    <mergeCell ref="A330:A350"/>
    <mergeCell ref="A546:A553"/>
    <mergeCell ref="A374:A430"/>
    <mergeCell ref="A431:A450"/>
    <mergeCell ref="A451:A470"/>
    <mergeCell ref="A471:A480"/>
    <mergeCell ref="A481:A496"/>
    <mergeCell ref="A497:A509"/>
    <mergeCell ref="A510:A517"/>
    <mergeCell ref="A518:A526"/>
    <mergeCell ref="A527:A529"/>
    <mergeCell ref="A530:A534"/>
    <mergeCell ref="A535:A545"/>
    <mergeCell ref="A746:A764"/>
    <mergeCell ref="A554:A571"/>
    <mergeCell ref="A572:A589"/>
    <mergeCell ref="A590:A616"/>
    <mergeCell ref="A617:A663"/>
    <mergeCell ref="A664:A675"/>
    <mergeCell ref="A676:A686"/>
    <mergeCell ref="A687:A697"/>
    <mergeCell ref="A698:A727"/>
    <mergeCell ref="A728:A738"/>
    <mergeCell ref="A739:A742"/>
    <mergeCell ref="A743:A744"/>
    <mergeCell ref="A908:A1003"/>
    <mergeCell ref="A765:A777"/>
    <mergeCell ref="A778:A780"/>
    <mergeCell ref="A781:A798"/>
    <mergeCell ref="A799:A801"/>
    <mergeCell ref="A802:A803"/>
    <mergeCell ref="A804:A805"/>
    <mergeCell ref="A806:A866"/>
    <mergeCell ref="A867:A870"/>
    <mergeCell ref="A872:A875"/>
    <mergeCell ref="A876:A893"/>
    <mergeCell ref="A894:A907"/>
    <mergeCell ref="A1004:A1069"/>
    <mergeCell ref="A1070:A1117"/>
    <mergeCell ref="A1118:A1125"/>
    <mergeCell ref="A1126:A1134"/>
    <mergeCell ref="A1135:A1198"/>
    <mergeCell ref="A1506:A1516"/>
    <mergeCell ref="B1202:B1203"/>
    <mergeCell ref="A1205:A1212"/>
    <mergeCell ref="A1213:A1271"/>
    <mergeCell ref="A1272:A1298"/>
    <mergeCell ref="A1299:A1302"/>
    <mergeCell ref="A1303:A1367"/>
    <mergeCell ref="A1199:A1204"/>
    <mergeCell ref="A1368:A1403"/>
    <mergeCell ref="A1404:A1426"/>
    <mergeCell ref="A1427:A1455"/>
    <mergeCell ref="B1448:B1449"/>
    <mergeCell ref="A1456:A1505"/>
    <mergeCell ref="A1652:A1667"/>
    <mergeCell ref="A1669:A1670"/>
    <mergeCell ref="A1671:A1675"/>
    <mergeCell ref="A1517:A1549"/>
    <mergeCell ref="A1550:A1561"/>
    <mergeCell ref="A1562:A1606"/>
    <mergeCell ref="A1607:A1611"/>
    <mergeCell ref="A1612:A1615"/>
    <mergeCell ref="A1616:A165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4BD2B-E35B-5B45-84C9-09035025844F}">
  <sheetPr>
    <tabColor theme="5" tint="-0.249977111117893"/>
  </sheetPr>
  <dimension ref="A1:AR167"/>
  <sheetViews>
    <sheetView workbookViewId="0">
      <pane xSplit="6" ySplit="6" topLeftCell="G7" activePane="bottomRight" state="frozen"/>
      <selection pane="topRight" activeCell="G1" sqref="G1"/>
      <selection pane="bottomLeft" activeCell="A7" sqref="A7"/>
      <selection pane="bottomRight" sqref="A1:D4"/>
    </sheetView>
  </sheetViews>
  <sheetFormatPr baseColWidth="10" defaultColWidth="0" defaultRowHeight="15" zeroHeight="1" x14ac:dyDescent="0.2"/>
  <cols>
    <col min="1" max="1" width="14" style="233" customWidth="1"/>
    <col min="2" max="2" width="40" style="233" customWidth="1"/>
    <col min="3" max="3" width="17" customWidth="1"/>
    <col min="4" max="4" width="11" customWidth="1"/>
    <col min="5" max="5" width="13" customWidth="1"/>
    <col min="6" max="6" width="10" customWidth="1"/>
    <col min="7" max="44" width="11" customWidth="1"/>
    <col min="45" max="16384" width="8.83203125" hidden="1"/>
  </cols>
  <sheetData>
    <row r="1" spans="1:44" s="131" customFormat="1" ht="38" customHeight="1" x14ac:dyDescent="0.2">
      <c r="A1" s="513" t="s">
        <v>3330</v>
      </c>
      <c r="B1" s="513"/>
      <c r="C1" s="513"/>
      <c r="D1" s="513"/>
      <c r="E1" s="323"/>
      <c r="F1" s="10" t="s">
        <v>69</v>
      </c>
      <c r="G1" s="516" t="s">
        <v>79</v>
      </c>
      <c r="H1" s="516"/>
      <c r="I1" s="516"/>
      <c r="J1" s="516"/>
      <c r="K1" s="516"/>
      <c r="L1" s="516" t="s">
        <v>156</v>
      </c>
      <c r="M1" s="516"/>
      <c r="N1" s="516"/>
      <c r="O1" s="516" t="s">
        <v>229</v>
      </c>
      <c r="P1" s="516"/>
      <c r="Q1" s="516"/>
      <c r="R1" s="516"/>
      <c r="S1" s="516"/>
      <c r="T1" s="516" t="s">
        <v>299</v>
      </c>
      <c r="U1" s="516"/>
      <c r="V1" s="516"/>
      <c r="W1" s="516"/>
      <c r="X1" s="516"/>
      <c r="Y1" s="516" t="s">
        <v>333</v>
      </c>
      <c r="Z1" s="516"/>
      <c r="AA1" s="516"/>
      <c r="AB1" s="516"/>
      <c r="AC1" s="516"/>
      <c r="AD1" s="516" t="s">
        <v>391</v>
      </c>
      <c r="AE1" s="516"/>
      <c r="AF1" s="516"/>
      <c r="AG1" s="516" t="s">
        <v>433</v>
      </c>
      <c r="AH1" s="516"/>
      <c r="AI1" s="516"/>
      <c r="AJ1" s="516"/>
      <c r="AK1" s="516"/>
      <c r="AL1" s="516" t="s">
        <v>466</v>
      </c>
      <c r="AM1" s="516"/>
      <c r="AN1" s="516"/>
      <c r="AO1" s="516"/>
      <c r="AP1" s="516"/>
      <c r="AQ1" s="516"/>
      <c r="AR1" s="516"/>
    </row>
    <row r="2" spans="1:44" s="131" customFormat="1" ht="128" x14ac:dyDescent="0.2">
      <c r="A2" s="513"/>
      <c r="B2" s="513"/>
      <c r="C2" s="513"/>
      <c r="D2" s="513"/>
      <c r="E2" s="323"/>
      <c r="F2" s="118" t="s">
        <v>565</v>
      </c>
      <c r="G2" s="425" t="s">
        <v>82</v>
      </c>
      <c r="H2" s="425" t="s">
        <v>104</v>
      </c>
      <c r="I2" s="425" t="s">
        <v>108</v>
      </c>
      <c r="J2" s="425" t="s">
        <v>113</v>
      </c>
      <c r="K2" s="425" t="s">
        <v>117</v>
      </c>
      <c r="L2" s="425" t="s">
        <v>159</v>
      </c>
      <c r="M2" s="425" t="s">
        <v>185</v>
      </c>
      <c r="N2" s="425" t="s">
        <v>189</v>
      </c>
      <c r="O2" s="425" t="s">
        <v>571</v>
      </c>
      <c r="P2" s="425" t="s">
        <v>259</v>
      </c>
      <c r="Q2" s="425" t="s">
        <v>268</v>
      </c>
      <c r="R2" s="425" t="s">
        <v>276</v>
      </c>
      <c r="S2" s="425" t="s">
        <v>272</v>
      </c>
      <c r="T2" s="425" t="s">
        <v>301</v>
      </c>
      <c r="U2" s="425" t="s">
        <v>305</v>
      </c>
      <c r="V2" s="425" t="s">
        <v>318</v>
      </c>
      <c r="W2" s="425" t="s">
        <v>322</v>
      </c>
      <c r="X2" s="425" t="s">
        <v>326</v>
      </c>
      <c r="Y2" s="425" t="s">
        <v>335</v>
      </c>
      <c r="Z2" s="425" t="s">
        <v>348</v>
      </c>
      <c r="AA2" s="425" t="s">
        <v>352</v>
      </c>
      <c r="AB2" s="425" t="s">
        <v>356</v>
      </c>
      <c r="AC2" s="425" t="s">
        <v>344</v>
      </c>
      <c r="AD2" s="425" t="s">
        <v>393</v>
      </c>
      <c r="AE2" s="425" t="s">
        <v>397</v>
      </c>
      <c r="AF2" s="425" t="s">
        <v>401</v>
      </c>
      <c r="AG2" s="425" t="s">
        <v>435</v>
      </c>
      <c r="AH2" s="425" t="s">
        <v>439</v>
      </c>
      <c r="AI2" s="425" t="s">
        <v>443</v>
      </c>
      <c r="AJ2" s="425" t="s">
        <v>447</v>
      </c>
      <c r="AK2" s="425" t="s">
        <v>451</v>
      </c>
      <c r="AL2" s="425" t="s">
        <v>468</v>
      </c>
      <c r="AM2" s="425" t="s">
        <v>472</v>
      </c>
      <c r="AN2" s="425" t="s">
        <v>476</v>
      </c>
      <c r="AO2" s="425" t="s">
        <v>480</v>
      </c>
      <c r="AP2" s="425" t="s">
        <v>484</v>
      </c>
      <c r="AQ2" s="425" t="s">
        <v>488</v>
      </c>
      <c r="AR2" s="425" t="s">
        <v>492</v>
      </c>
    </row>
    <row r="3" spans="1:44" ht="24" customHeight="1" x14ac:dyDescent="0.2">
      <c r="A3" s="513"/>
      <c r="B3" s="513"/>
      <c r="C3" s="513"/>
      <c r="D3" s="513"/>
      <c r="E3" s="323"/>
      <c r="F3" s="234" t="s">
        <v>71</v>
      </c>
      <c r="G3" s="426" t="s">
        <v>81</v>
      </c>
      <c r="H3" s="427" t="s">
        <v>103</v>
      </c>
      <c r="I3" s="427" t="s">
        <v>103</v>
      </c>
      <c r="J3" s="427" t="s">
        <v>103</v>
      </c>
      <c r="K3" s="427" t="s">
        <v>103</v>
      </c>
      <c r="L3" s="429" t="s">
        <v>158</v>
      </c>
      <c r="M3" s="430" t="s">
        <v>184</v>
      </c>
      <c r="N3" s="427" t="s">
        <v>103</v>
      </c>
      <c r="O3" s="426" t="s">
        <v>81</v>
      </c>
      <c r="P3" s="430" t="s">
        <v>184</v>
      </c>
      <c r="Q3" s="427" t="s">
        <v>103</v>
      </c>
      <c r="R3" s="427" t="s">
        <v>103</v>
      </c>
      <c r="S3" s="427" t="s">
        <v>103</v>
      </c>
      <c r="T3" s="430" t="s">
        <v>184</v>
      </c>
      <c r="U3" s="430" t="s">
        <v>184</v>
      </c>
      <c r="V3" s="427" t="s">
        <v>103</v>
      </c>
      <c r="W3" s="427" t="s">
        <v>103</v>
      </c>
      <c r="X3" s="427" t="s">
        <v>103</v>
      </c>
      <c r="Y3" s="430" t="s">
        <v>184</v>
      </c>
      <c r="Z3" s="427" t="s">
        <v>103</v>
      </c>
      <c r="AA3" s="427" t="s">
        <v>103</v>
      </c>
      <c r="AB3" s="427" t="s">
        <v>103</v>
      </c>
      <c r="AC3" s="427" t="s">
        <v>103</v>
      </c>
      <c r="AD3" s="430" t="s">
        <v>184</v>
      </c>
      <c r="AE3" s="427" t="s">
        <v>103</v>
      </c>
      <c r="AF3" s="427" t="s">
        <v>103</v>
      </c>
      <c r="AG3" s="430" t="s">
        <v>184</v>
      </c>
      <c r="AH3" s="427" t="s">
        <v>103</v>
      </c>
      <c r="AI3" s="427" t="s">
        <v>103</v>
      </c>
      <c r="AJ3" s="427" t="s">
        <v>103</v>
      </c>
      <c r="AK3" s="427" t="s">
        <v>103</v>
      </c>
      <c r="AL3" s="430" t="s">
        <v>184</v>
      </c>
      <c r="AM3" s="430" t="s">
        <v>184</v>
      </c>
      <c r="AN3" s="427" t="s">
        <v>103</v>
      </c>
      <c r="AO3" s="427" t="s">
        <v>103</v>
      </c>
      <c r="AP3" s="427" t="s">
        <v>103</v>
      </c>
      <c r="AQ3" s="427" t="s">
        <v>103</v>
      </c>
      <c r="AR3" s="427" t="s">
        <v>103</v>
      </c>
    </row>
    <row r="4" spans="1:44" s="131" customFormat="1" ht="32" customHeight="1" x14ac:dyDescent="0.2">
      <c r="A4" s="513"/>
      <c r="B4" s="513"/>
      <c r="C4" s="513"/>
      <c r="D4" s="513"/>
      <c r="E4" s="323"/>
      <c r="F4" s="117" t="s">
        <v>70</v>
      </c>
      <c r="G4" s="425" t="s">
        <v>3331</v>
      </c>
      <c r="H4" s="425" t="s">
        <v>102</v>
      </c>
      <c r="I4" s="425" t="s">
        <v>107</v>
      </c>
      <c r="J4" s="425" t="s">
        <v>112</v>
      </c>
      <c r="K4" s="425" t="s">
        <v>116</v>
      </c>
      <c r="L4" s="425" t="s">
        <v>3332</v>
      </c>
      <c r="M4" s="425" t="s">
        <v>3333</v>
      </c>
      <c r="N4" s="425" t="s">
        <v>188</v>
      </c>
      <c r="O4" s="425" t="s">
        <v>3334</v>
      </c>
      <c r="P4" s="425" t="s">
        <v>3335</v>
      </c>
      <c r="Q4" s="425" t="s">
        <v>267</v>
      </c>
      <c r="R4" s="425" t="s">
        <v>275</v>
      </c>
      <c r="S4" s="425" t="s">
        <v>271</v>
      </c>
      <c r="T4" s="425" t="s">
        <v>3336</v>
      </c>
      <c r="U4" s="425" t="s">
        <v>3337</v>
      </c>
      <c r="V4" s="425" t="s">
        <v>317</v>
      </c>
      <c r="W4" s="425" t="s">
        <v>321</v>
      </c>
      <c r="X4" s="425" t="s">
        <v>325</v>
      </c>
      <c r="Y4" s="425" t="s">
        <v>334</v>
      </c>
      <c r="Z4" s="425" t="s">
        <v>347</v>
      </c>
      <c r="AA4" s="425" t="s">
        <v>351</v>
      </c>
      <c r="AB4" s="425" t="s">
        <v>355</v>
      </c>
      <c r="AC4" s="425" t="s">
        <v>343</v>
      </c>
      <c r="AD4" s="425" t="s">
        <v>392</v>
      </c>
      <c r="AE4" s="425" t="s">
        <v>396</v>
      </c>
      <c r="AF4" s="425" t="s">
        <v>400</v>
      </c>
      <c r="AG4" s="425" t="s">
        <v>434</v>
      </c>
      <c r="AH4" s="425" t="s">
        <v>438</v>
      </c>
      <c r="AI4" s="425" t="s">
        <v>442</v>
      </c>
      <c r="AJ4" s="425" t="s">
        <v>446</v>
      </c>
      <c r="AK4" s="425" t="s">
        <v>450</v>
      </c>
      <c r="AL4" s="425" t="s">
        <v>467</v>
      </c>
      <c r="AM4" s="425" t="s">
        <v>471</v>
      </c>
      <c r="AN4" s="425" t="s">
        <v>475</v>
      </c>
      <c r="AO4" s="425" t="s">
        <v>479</v>
      </c>
      <c r="AP4" s="425" t="s">
        <v>483</v>
      </c>
      <c r="AQ4" s="425" t="s">
        <v>487</v>
      </c>
      <c r="AR4" s="425" t="s">
        <v>491</v>
      </c>
    </row>
    <row r="5" spans="1:44" ht="33" customHeight="1" x14ac:dyDescent="0.2">
      <c r="A5" s="323"/>
      <c r="B5" s="323"/>
      <c r="C5" s="323"/>
      <c r="D5" s="323"/>
      <c r="E5" s="323"/>
      <c r="F5" s="120" t="s">
        <v>3338</v>
      </c>
      <c r="G5" s="167">
        <v>132</v>
      </c>
      <c r="H5" s="167">
        <v>28</v>
      </c>
      <c r="I5" s="167">
        <v>28</v>
      </c>
      <c r="J5" s="167">
        <v>28</v>
      </c>
      <c r="K5" s="167">
        <v>28</v>
      </c>
      <c r="L5" s="168">
        <v>161</v>
      </c>
      <c r="M5" s="167">
        <v>81</v>
      </c>
      <c r="N5" s="167">
        <v>14</v>
      </c>
      <c r="O5" s="168">
        <v>132</v>
      </c>
      <c r="P5" s="167">
        <v>81</v>
      </c>
      <c r="Q5" s="167">
        <v>28</v>
      </c>
      <c r="R5" s="167">
        <v>28</v>
      </c>
      <c r="S5" s="167">
        <v>28</v>
      </c>
      <c r="T5" s="168">
        <v>81</v>
      </c>
      <c r="U5" s="167">
        <v>81</v>
      </c>
      <c r="V5" s="167">
        <v>28</v>
      </c>
      <c r="W5" s="167">
        <v>28</v>
      </c>
      <c r="X5" s="167">
        <v>28</v>
      </c>
      <c r="Y5" s="168">
        <v>81</v>
      </c>
      <c r="Z5" s="167">
        <v>28</v>
      </c>
      <c r="AA5" s="167">
        <v>28</v>
      </c>
      <c r="AB5" s="167">
        <v>28</v>
      </c>
      <c r="AC5" s="167">
        <v>28</v>
      </c>
      <c r="AD5" s="168">
        <v>81</v>
      </c>
      <c r="AE5" s="167">
        <v>28</v>
      </c>
      <c r="AF5" s="167">
        <v>28</v>
      </c>
      <c r="AG5" s="168">
        <v>81</v>
      </c>
      <c r="AH5" s="167">
        <v>28</v>
      </c>
      <c r="AI5" s="167">
        <v>28</v>
      </c>
      <c r="AJ5" s="167">
        <v>28</v>
      </c>
      <c r="AK5" s="167">
        <v>28</v>
      </c>
      <c r="AL5" s="168">
        <v>81</v>
      </c>
      <c r="AM5" s="167">
        <v>81</v>
      </c>
      <c r="AN5" s="167">
        <v>28</v>
      </c>
      <c r="AO5" s="167">
        <v>28</v>
      </c>
      <c r="AP5" s="167">
        <v>28</v>
      </c>
      <c r="AQ5" s="167">
        <v>28</v>
      </c>
      <c r="AR5" s="167">
        <v>28</v>
      </c>
    </row>
    <row r="6" spans="1:44" ht="32" x14ac:dyDescent="0.2">
      <c r="A6" s="114" t="s">
        <v>3339</v>
      </c>
      <c r="B6" s="230" t="s">
        <v>578</v>
      </c>
      <c r="C6" s="130" t="s">
        <v>71</v>
      </c>
      <c r="D6" s="130" t="s">
        <v>3340</v>
      </c>
      <c r="E6" s="120" t="s">
        <v>3341</v>
      </c>
      <c r="F6" s="120" t="s">
        <v>3342</v>
      </c>
      <c r="G6" s="169">
        <v>0.91</v>
      </c>
      <c r="H6" s="169">
        <v>0.96</v>
      </c>
      <c r="I6" s="169">
        <v>0.9</v>
      </c>
      <c r="J6" s="169">
        <v>0.91</v>
      </c>
      <c r="K6" s="169">
        <v>0.94</v>
      </c>
      <c r="L6" s="229">
        <v>0.97</v>
      </c>
      <c r="M6" s="169">
        <v>0.94</v>
      </c>
      <c r="N6" s="169">
        <v>0.79</v>
      </c>
      <c r="O6" s="229">
        <v>0.94</v>
      </c>
      <c r="P6" s="169">
        <v>0.89</v>
      </c>
      <c r="Q6" s="169">
        <v>0.95</v>
      </c>
      <c r="R6" s="169">
        <v>0.76</v>
      </c>
      <c r="S6" s="169">
        <v>0.96</v>
      </c>
      <c r="T6" s="229">
        <v>0.83</v>
      </c>
      <c r="U6" s="169">
        <v>0.8</v>
      </c>
      <c r="V6" s="169">
        <v>0.95</v>
      </c>
      <c r="W6" s="169">
        <v>0.99</v>
      </c>
      <c r="X6" s="169">
        <v>0.91</v>
      </c>
      <c r="Y6" s="229">
        <v>0.95</v>
      </c>
      <c r="Z6" s="169">
        <v>0.89</v>
      </c>
      <c r="AA6" s="169">
        <v>0.96</v>
      </c>
      <c r="AB6" s="169">
        <v>0.94</v>
      </c>
      <c r="AC6" s="169">
        <v>0.94</v>
      </c>
      <c r="AD6" s="229">
        <v>0.87</v>
      </c>
      <c r="AE6" s="169">
        <v>0.93</v>
      </c>
      <c r="AF6" s="169">
        <v>0.95</v>
      </c>
      <c r="AG6" s="229">
        <v>0.87</v>
      </c>
      <c r="AH6" s="169">
        <v>0.88</v>
      </c>
      <c r="AI6" s="169">
        <v>0.77</v>
      </c>
      <c r="AJ6" s="169">
        <v>0.88</v>
      </c>
      <c r="AK6" s="169">
        <v>0.9</v>
      </c>
      <c r="AL6" s="229">
        <v>0.91</v>
      </c>
      <c r="AM6" s="169">
        <v>0.95</v>
      </c>
      <c r="AN6" s="169">
        <v>0.86</v>
      </c>
      <c r="AO6" s="169">
        <v>0.88</v>
      </c>
      <c r="AP6" s="169">
        <v>0.85</v>
      </c>
      <c r="AQ6" s="169">
        <v>0.95</v>
      </c>
      <c r="AR6" s="169">
        <v>0.87</v>
      </c>
    </row>
    <row r="7" spans="1:44" ht="16" x14ac:dyDescent="0.2">
      <c r="A7" s="231">
        <v>2</v>
      </c>
      <c r="B7" s="232" t="s">
        <v>3343</v>
      </c>
      <c r="C7" s="106" t="s">
        <v>103</v>
      </c>
      <c r="D7" s="171">
        <v>205</v>
      </c>
      <c r="E7" s="167">
        <v>38</v>
      </c>
      <c r="F7" s="169">
        <v>0.97</v>
      </c>
      <c r="G7" s="172">
        <v>974</v>
      </c>
      <c r="H7" s="172">
        <v>814</v>
      </c>
      <c r="I7" s="172">
        <v>431</v>
      </c>
      <c r="J7" s="172">
        <v>635</v>
      </c>
      <c r="K7" s="172">
        <v>529</v>
      </c>
      <c r="L7" s="173">
        <v>2896</v>
      </c>
      <c r="M7" s="172">
        <v>679</v>
      </c>
      <c r="N7" s="174">
        <v>120</v>
      </c>
      <c r="O7" s="173">
        <v>2052</v>
      </c>
      <c r="P7" s="172">
        <v>423</v>
      </c>
      <c r="Q7" s="172">
        <v>485</v>
      </c>
      <c r="R7" s="172">
        <v>369</v>
      </c>
      <c r="S7" s="172">
        <v>644</v>
      </c>
      <c r="T7" s="173">
        <v>1036</v>
      </c>
      <c r="U7" s="172">
        <v>815</v>
      </c>
      <c r="V7" s="172">
        <v>548</v>
      </c>
      <c r="W7" s="172">
        <v>674</v>
      </c>
      <c r="X7" s="172">
        <v>615</v>
      </c>
      <c r="Y7" s="173">
        <v>1536</v>
      </c>
      <c r="Z7" s="172">
        <v>404</v>
      </c>
      <c r="AA7" s="172">
        <v>1229</v>
      </c>
      <c r="AB7" s="172">
        <v>552</v>
      </c>
      <c r="AC7" s="172">
        <v>227</v>
      </c>
      <c r="AD7" s="173">
        <v>1458</v>
      </c>
      <c r="AE7" s="172">
        <v>811</v>
      </c>
      <c r="AF7" s="172">
        <v>946</v>
      </c>
      <c r="AG7" s="173">
        <v>1058</v>
      </c>
      <c r="AH7" s="172">
        <v>549</v>
      </c>
      <c r="AI7" s="172">
        <v>409</v>
      </c>
      <c r="AJ7" s="172">
        <v>639</v>
      </c>
      <c r="AK7" s="172">
        <v>838</v>
      </c>
      <c r="AL7" s="173">
        <v>1062</v>
      </c>
      <c r="AM7" s="172">
        <v>745</v>
      </c>
      <c r="AN7" s="172">
        <v>464</v>
      </c>
      <c r="AO7" s="172">
        <v>358</v>
      </c>
      <c r="AP7" s="172">
        <v>887</v>
      </c>
      <c r="AQ7" s="172">
        <v>709</v>
      </c>
      <c r="AR7" s="172">
        <v>428</v>
      </c>
    </row>
    <row r="8" spans="1:44" ht="16" x14ac:dyDescent="0.2">
      <c r="A8" s="231">
        <v>2</v>
      </c>
      <c r="B8" s="232" t="s">
        <v>3343</v>
      </c>
      <c r="C8" s="109" t="s">
        <v>184</v>
      </c>
      <c r="D8" s="171">
        <v>10</v>
      </c>
      <c r="E8" s="167">
        <v>12</v>
      </c>
      <c r="F8" s="169">
        <v>0.92</v>
      </c>
      <c r="G8" s="172">
        <v>101</v>
      </c>
      <c r="H8" s="167"/>
      <c r="I8" s="167"/>
      <c r="J8" s="167"/>
      <c r="K8" s="167"/>
      <c r="L8" s="173">
        <v>161</v>
      </c>
      <c r="M8" s="172">
        <v>127</v>
      </c>
      <c r="N8" s="167"/>
      <c r="O8" s="173">
        <v>157</v>
      </c>
      <c r="P8" s="174">
        <v>7</v>
      </c>
      <c r="Q8" s="167"/>
      <c r="R8" s="167"/>
      <c r="S8" s="167"/>
      <c r="T8" s="173">
        <v>85</v>
      </c>
      <c r="U8" s="172">
        <v>52</v>
      </c>
      <c r="V8" s="167"/>
      <c r="W8" s="167"/>
      <c r="X8" s="167"/>
      <c r="Y8" s="173">
        <v>149</v>
      </c>
      <c r="Z8" s="167"/>
      <c r="AA8" s="167"/>
      <c r="AB8" s="167"/>
      <c r="AC8" s="167"/>
      <c r="AD8" s="173">
        <v>153</v>
      </c>
      <c r="AE8" s="167"/>
      <c r="AF8" s="167"/>
      <c r="AG8" s="173">
        <v>67</v>
      </c>
      <c r="AH8" s="167"/>
      <c r="AI8" s="167"/>
      <c r="AJ8" s="167"/>
      <c r="AK8" s="167"/>
      <c r="AL8" s="173">
        <v>132</v>
      </c>
      <c r="AM8" s="172">
        <v>77</v>
      </c>
      <c r="AN8" s="167"/>
      <c r="AO8" s="167"/>
      <c r="AP8" s="167"/>
      <c r="AQ8" s="167"/>
      <c r="AR8" s="167"/>
    </row>
    <row r="9" spans="1:44" ht="16" x14ac:dyDescent="0.2">
      <c r="A9" s="231">
        <v>2</v>
      </c>
      <c r="B9" s="232" t="s">
        <v>3343</v>
      </c>
      <c r="C9" s="105" t="s">
        <v>81</v>
      </c>
      <c r="D9" s="171">
        <v>5</v>
      </c>
      <c r="E9" s="167">
        <v>3</v>
      </c>
      <c r="F9" s="169">
        <v>1</v>
      </c>
      <c r="G9" s="172">
        <v>23</v>
      </c>
      <c r="H9" s="167"/>
      <c r="I9" s="167"/>
      <c r="J9" s="167"/>
      <c r="K9" s="167"/>
      <c r="L9" s="173">
        <v>46</v>
      </c>
      <c r="M9" s="167"/>
      <c r="N9" s="167"/>
      <c r="O9" s="173">
        <v>39</v>
      </c>
      <c r="P9" s="167"/>
      <c r="Q9" s="167"/>
      <c r="R9" s="167"/>
      <c r="S9" s="167"/>
      <c r="T9" s="168"/>
      <c r="U9" s="167"/>
      <c r="V9" s="167"/>
      <c r="W9" s="167"/>
      <c r="X9" s="167"/>
      <c r="Y9" s="168"/>
      <c r="Z9" s="167"/>
      <c r="AA9" s="167"/>
      <c r="AB9" s="167"/>
      <c r="AC9" s="167"/>
      <c r="AD9" s="168"/>
      <c r="AE9" s="167"/>
      <c r="AF9" s="167"/>
      <c r="AG9" s="168"/>
      <c r="AH9" s="167"/>
      <c r="AI9" s="167"/>
      <c r="AJ9" s="167"/>
      <c r="AK9" s="167"/>
      <c r="AL9" s="168"/>
      <c r="AM9" s="167"/>
      <c r="AN9" s="167"/>
      <c r="AO9" s="167"/>
      <c r="AP9" s="167"/>
      <c r="AQ9" s="167"/>
      <c r="AR9" s="167"/>
    </row>
    <row r="10" spans="1:44" ht="16" x14ac:dyDescent="0.2">
      <c r="A10" s="231">
        <v>3</v>
      </c>
      <c r="B10" s="232" t="s">
        <v>3344</v>
      </c>
      <c r="C10" s="109" t="s">
        <v>184</v>
      </c>
      <c r="D10" s="171">
        <v>10</v>
      </c>
      <c r="E10" s="167">
        <v>3</v>
      </c>
      <c r="F10" s="169">
        <v>1</v>
      </c>
      <c r="G10" s="172">
        <v>341</v>
      </c>
      <c r="H10" s="167"/>
      <c r="I10" s="167"/>
      <c r="J10" s="167"/>
      <c r="K10" s="167"/>
      <c r="L10" s="173">
        <v>743</v>
      </c>
      <c r="M10" s="167"/>
      <c r="N10" s="167"/>
      <c r="O10" s="173">
        <v>622</v>
      </c>
      <c r="P10" s="167"/>
      <c r="Q10" s="167"/>
      <c r="R10" s="167"/>
      <c r="S10" s="167"/>
      <c r="T10" s="168"/>
      <c r="U10" s="167"/>
      <c r="V10" s="167"/>
      <c r="W10" s="167"/>
      <c r="X10" s="167"/>
      <c r="Y10" s="168"/>
      <c r="Z10" s="167"/>
      <c r="AA10" s="167"/>
      <c r="AB10" s="167"/>
      <c r="AC10" s="167"/>
      <c r="AD10" s="168"/>
      <c r="AE10" s="167"/>
      <c r="AF10" s="167"/>
      <c r="AG10" s="168"/>
      <c r="AH10" s="167"/>
      <c r="AI10" s="167"/>
      <c r="AJ10" s="167"/>
      <c r="AK10" s="167"/>
      <c r="AL10" s="168"/>
      <c r="AM10" s="167"/>
      <c r="AN10" s="167"/>
      <c r="AO10" s="167"/>
      <c r="AP10" s="167"/>
      <c r="AQ10" s="167"/>
      <c r="AR10" s="167"/>
    </row>
    <row r="11" spans="1:44" ht="16" x14ac:dyDescent="0.2">
      <c r="A11" s="231">
        <v>3</v>
      </c>
      <c r="B11" s="232" t="s">
        <v>3344</v>
      </c>
      <c r="C11" s="105" t="s">
        <v>81</v>
      </c>
      <c r="D11" s="171">
        <v>5</v>
      </c>
      <c r="E11" s="167">
        <v>3</v>
      </c>
      <c r="F11" s="169">
        <v>1</v>
      </c>
      <c r="G11" s="172">
        <v>56</v>
      </c>
      <c r="H11" s="167"/>
      <c r="I11" s="167"/>
      <c r="J11" s="167"/>
      <c r="K11" s="167"/>
      <c r="L11" s="173">
        <v>64</v>
      </c>
      <c r="M11" s="167"/>
      <c r="N11" s="167"/>
      <c r="O11" s="173">
        <v>34</v>
      </c>
      <c r="P11" s="167"/>
      <c r="Q11" s="167"/>
      <c r="R11" s="167"/>
      <c r="S11" s="167"/>
      <c r="T11" s="168"/>
      <c r="U11" s="167"/>
      <c r="V11" s="167"/>
      <c r="W11" s="167"/>
      <c r="X11" s="167"/>
      <c r="Y11" s="168"/>
      <c r="Z11" s="167"/>
      <c r="AA11" s="167"/>
      <c r="AB11" s="167"/>
      <c r="AC11" s="167"/>
      <c r="AD11" s="168"/>
      <c r="AE11" s="167"/>
      <c r="AF11" s="167"/>
      <c r="AG11" s="168"/>
      <c r="AH11" s="167"/>
      <c r="AI11" s="167"/>
      <c r="AJ11" s="167"/>
      <c r="AK11" s="167"/>
      <c r="AL11" s="168"/>
      <c r="AM11" s="167"/>
      <c r="AN11" s="167"/>
      <c r="AO11" s="167"/>
      <c r="AP11" s="167"/>
      <c r="AQ11" s="167"/>
      <c r="AR11" s="167"/>
    </row>
    <row r="12" spans="1:44" ht="16" x14ac:dyDescent="0.2">
      <c r="A12" s="231">
        <v>4</v>
      </c>
      <c r="B12" s="232" t="s">
        <v>3345</v>
      </c>
      <c r="C12" s="107" t="s">
        <v>131</v>
      </c>
      <c r="D12" s="171">
        <v>3237</v>
      </c>
      <c r="E12" s="167">
        <v>12</v>
      </c>
      <c r="F12" s="169">
        <v>0.83</v>
      </c>
      <c r="G12" s="172">
        <v>9613</v>
      </c>
      <c r="H12" s="167"/>
      <c r="I12" s="167"/>
      <c r="J12" s="167"/>
      <c r="K12" s="167"/>
      <c r="L12" s="173">
        <v>20088</v>
      </c>
      <c r="M12" s="174">
        <v>2278</v>
      </c>
      <c r="N12" s="167"/>
      <c r="O12" s="173">
        <v>7120</v>
      </c>
      <c r="P12" s="174">
        <v>1027</v>
      </c>
      <c r="Q12" s="167"/>
      <c r="R12" s="167"/>
      <c r="S12" s="167"/>
      <c r="T12" s="173">
        <v>9780</v>
      </c>
      <c r="U12" s="172">
        <v>7073</v>
      </c>
      <c r="V12" s="167"/>
      <c r="W12" s="167"/>
      <c r="X12" s="167"/>
      <c r="Y12" s="173">
        <v>6296</v>
      </c>
      <c r="Z12" s="167"/>
      <c r="AA12" s="167"/>
      <c r="AB12" s="167"/>
      <c r="AC12" s="167"/>
      <c r="AD12" s="173">
        <v>13486</v>
      </c>
      <c r="AE12" s="167"/>
      <c r="AF12" s="167"/>
      <c r="AG12" s="173">
        <v>7436</v>
      </c>
      <c r="AH12" s="167"/>
      <c r="AI12" s="167"/>
      <c r="AJ12" s="167"/>
      <c r="AK12" s="167"/>
      <c r="AL12" s="173">
        <v>6758</v>
      </c>
      <c r="AM12" s="172">
        <v>4467</v>
      </c>
      <c r="AN12" s="167"/>
      <c r="AO12" s="167"/>
      <c r="AP12" s="167"/>
      <c r="AQ12" s="167"/>
      <c r="AR12" s="167"/>
    </row>
    <row r="13" spans="1:44" ht="16" x14ac:dyDescent="0.2">
      <c r="A13" s="231">
        <v>4</v>
      </c>
      <c r="B13" s="232" t="s">
        <v>3345</v>
      </c>
      <c r="C13" s="109" t="s">
        <v>184</v>
      </c>
      <c r="D13" s="171">
        <v>10</v>
      </c>
      <c r="E13" s="167">
        <v>12</v>
      </c>
      <c r="F13" s="169">
        <v>0.92</v>
      </c>
      <c r="G13" s="172">
        <v>126</v>
      </c>
      <c r="H13" s="167"/>
      <c r="I13" s="167"/>
      <c r="J13" s="167"/>
      <c r="K13" s="167"/>
      <c r="L13" s="173">
        <v>851</v>
      </c>
      <c r="M13" s="172">
        <v>14</v>
      </c>
      <c r="N13" s="167"/>
      <c r="O13" s="173">
        <v>193</v>
      </c>
      <c r="P13" s="174">
        <v>5</v>
      </c>
      <c r="Q13" s="167"/>
      <c r="R13" s="167"/>
      <c r="S13" s="167"/>
      <c r="T13" s="173">
        <v>88</v>
      </c>
      <c r="U13" s="172">
        <v>28</v>
      </c>
      <c r="V13" s="167"/>
      <c r="W13" s="167"/>
      <c r="X13" s="167"/>
      <c r="Y13" s="173">
        <v>284</v>
      </c>
      <c r="Z13" s="167"/>
      <c r="AA13" s="167"/>
      <c r="AB13" s="167"/>
      <c r="AC13" s="167"/>
      <c r="AD13" s="173">
        <v>102</v>
      </c>
      <c r="AE13" s="167"/>
      <c r="AF13" s="167"/>
      <c r="AG13" s="173">
        <v>118</v>
      </c>
      <c r="AH13" s="167"/>
      <c r="AI13" s="167"/>
      <c r="AJ13" s="167"/>
      <c r="AK13" s="167"/>
      <c r="AL13" s="173">
        <v>273</v>
      </c>
      <c r="AM13" s="172">
        <v>51</v>
      </c>
      <c r="AN13" s="167"/>
      <c r="AO13" s="167"/>
      <c r="AP13" s="167"/>
      <c r="AQ13" s="167"/>
      <c r="AR13" s="167"/>
    </row>
    <row r="14" spans="1:44" ht="16" x14ac:dyDescent="0.2">
      <c r="A14" s="231">
        <v>4</v>
      </c>
      <c r="B14" s="232" t="s">
        <v>3345</v>
      </c>
      <c r="C14" s="105" t="s">
        <v>81</v>
      </c>
      <c r="D14" s="171">
        <v>5</v>
      </c>
      <c r="E14" s="167">
        <v>3</v>
      </c>
      <c r="F14" s="169">
        <v>1</v>
      </c>
      <c r="G14" s="172">
        <v>9</v>
      </c>
      <c r="H14" s="167"/>
      <c r="I14" s="167"/>
      <c r="J14" s="167"/>
      <c r="K14" s="167"/>
      <c r="L14" s="173">
        <v>16</v>
      </c>
      <c r="M14" s="167"/>
      <c r="N14" s="167"/>
      <c r="O14" s="173">
        <v>24</v>
      </c>
      <c r="P14" s="167"/>
      <c r="Q14" s="167"/>
      <c r="R14" s="167"/>
      <c r="S14" s="167"/>
      <c r="T14" s="168"/>
      <c r="U14" s="167"/>
      <c r="V14" s="167"/>
      <c r="W14" s="167"/>
      <c r="X14" s="167"/>
      <c r="Y14" s="168"/>
      <c r="Z14" s="167"/>
      <c r="AA14" s="167"/>
      <c r="AB14" s="167"/>
      <c r="AC14" s="167"/>
      <c r="AD14" s="168"/>
      <c r="AE14" s="167"/>
      <c r="AF14" s="167"/>
      <c r="AG14" s="168"/>
      <c r="AH14" s="167"/>
      <c r="AI14" s="167"/>
      <c r="AJ14" s="167"/>
      <c r="AK14" s="167"/>
      <c r="AL14" s="168"/>
      <c r="AM14" s="167"/>
      <c r="AN14" s="167"/>
      <c r="AO14" s="167"/>
      <c r="AP14" s="167"/>
      <c r="AQ14" s="167"/>
      <c r="AR14" s="167"/>
    </row>
    <row r="15" spans="1:44" ht="16" x14ac:dyDescent="0.2">
      <c r="A15" s="231">
        <v>4</v>
      </c>
      <c r="B15" s="232" t="s">
        <v>3345</v>
      </c>
      <c r="C15" s="108" t="s">
        <v>158</v>
      </c>
      <c r="D15" s="171">
        <v>27</v>
      </c>
      <c r="E15" s="167">
        <v>1</v>
      </c>
      <c r="F15" s="169">
        <v>1</v>
      </c>
      <c r="G15" s="167"/>
      <c r="H15" s="167"/>
      <c r="I15" s="167"/>
      <c r="J15" s="167"/>
      <c r="K15" s="167"/>
      <c r="L15" s="173">
        <v>27</v>
      </c>
      <c r="M15" s="167"/>
      <c r="N15" s="167"/>
      <c r="O15" s="168"/>
      <c r="P15" s="167"/>
      <c r="Q15" s="167"/>
      <c r="R15" s="167"/>
      <c r="S15" s="167"/>
      <c r="T15" s="168"/>
      <c r="U15" s="167"/>
      <c r="V15" s="167"/>
      <c r="W15" s="167"/>
      <c r="X15" s="167"/>
      <c r="Y15" s="168"/>
      <c r="Z15" s="167"/>
      <c r="AA15" s="167"/>
      <c r="AB15" s="167"/>
      <c r="AC15" s="167"/>
      <c r="AD15" s="168"/>
      <c r="AE15" s="167"/>
      <c r="AF15" s="167"/>
      <c r="AG15" s="168"/>
      <c r="AH15" s="167"/>
      <c r="AI15" s="167"/>
      <c r="AJ15" s="167"/>
      <c r="AK15" s="167"/>
      <c r="AL15" s="168"/>
      <c r="AM15" s="167"/>
      <c r="AN15" s="167"/>
      <c r="AO15" s="167"/>
      <c r="AP15" s="167"/>
      <c r="AQ15" s="167"/>
      <c r="AR15" s="167"/>
    </row>
    <row r="16" spans="1:44" ht="16" x14ac:dyDescent="0.2">
      <c r="A16" s="231">
        <v>5</v>
      </c>
      <c r="B16" s="232" t="s">
        <v>3346</v>
      </c>
      <c r="C16" s="107" t="s">
        <v>131</v>
      </c>
      <c r="D16" s="171">
        <v>330</v>
      </c>
      <c r="E16" s="167">
        <v>12</v>
      </c>
      <c r="F16" s="169">
        <v>0.92</v>
      </c>
      <c r="G16" s="172">
        <v>482</v>
      </c>
      <c r="H16" s="167"/>
      <c r="I16" s="167"/>
      <c r="J16" s="167"/>
      <c r="K16" s="167"/>
      <c r="L16" s="173">
        <v>957</v>
      </c>
      <c r="M16" s="174">
        <v>218</v>
      </c>
      <c r="N16" s="167"/>
      <c r="O16" s="173">
        <v>535</v>
      </c>
      <c r="P16" s="172">
        <v>415</v>
      </c>
      <c r="Q16" s="167"/>
      <c r="R16" s="167"/>
      <c r="S16" s="167"/>
      <c r="T16" s="173">
        <v>662</v>
      </c>
      <c r="U16" s="172">
        <v>401</v>
      </c>
      <c r="V16" s="167"/>
      <c r="W16" s="167"/>
      <c r="X16" s="167"/>
      <c r="Y16" s="173">
        <v>525</v>
      </c>
      <c r="Z16" s="167"/>
      <c r="AA16" s="167"/>
      <c r="AB16" s="167"/>
      <c r="AC16" s="167"/>
      <c r="AD16" s="173">
        <v>445</v>
      </c>
      <c r="AE16" s="167"/>
      <c r="AF16" s="167"/>
      <c r="AG16" s="173">
        <v>357</v>
      </c>
      <c r="AH16" s="167"/>
      <c r="AI16" s="167"/>
      <c r="AJ16" s="167"/>
      <c r="AK16" s="167"/>
      <c r="AL16" s="173">
        <v>583</v>
      </c>
      <c r="AM16" s="172">
        <v>434</v>
      </c>
      <c r="AN16" s="167"/>
      <c r="AO16" s="167"/>
      <c r="AP16" s="167"/>
      <c r="AQ16" s="167"/>
      <c r="AR16" s="167"/>
    </row>
    <row r="17" spans="1:44" ht="16" x14ac:dyDescent="0.2">
      <c r="A17" s="231">
        <v>5</v>
      </c>
      <c r="B17" s="232" t="s">
        <v>3346</v>
      </c>
      <c r="C17" s="109" t="s">
        <v>184</v>
      </c>
      <c r="D17" s="171">
        <v>104</v>
      </c>
      <c r="E17" s="167">
        <v>12</v>
      </c>
      <c r="F17" s="169">
        <v>1</v>
      </c>
      <c r="G17" s="172">
        <v>438</v>
      </c>
      <c r="H17" s="167"/>
      <c r="I17" s="167"/>
      <c r="J17" s="167"/>
      <c r="K17" s="167"/>
      <c r="L17" s="173">
        <v>581</v>
      </c>
      <c r="M17" s="172">
        <v>138</v>
      </c>
      <c r="N17" s="167"/>
      <c r="O17" s="173">
        <v>222</v>
      </c>
      <c r="P17" s="172">
        <v>199</v>
      </c>
      <c r="Q17" s="167"/>
      <c r="R17" s="167"/>
      <c r="S17" s="167"/>
      <c r="T17" s="173">
        <v>210</v>
      </c>
      <c r="U17" s="172">
        <v>260</v>
      </c>
      <c r="V17" s="167"/>
      <c r="W17" s="167"/>
      <c r="X17" s="167"/>
      <c r="Y17" s="173">
        <v>285</v>
      </c>
      <c r="Z17" s="167"/>
      <c r="AA17" s="167"/>
      <c r="AB17" s="167"/>
      <c r="AC17" s="167"/>
      <c r="AD17" s="173">
        <v>217</v>
      </c>
      <c r="AE17" s="167"/>
      <c r="AF17" s="167"/>
      <c r="AG17" s="173">
        <v>115</v>
      </c>
      <c r="AH17" s="167"/>
      <c r="AI17" s="167"/>
      <c r="AJ17" s="167"/>
      <c r="AK17" s="167"/>
      <c r="AL17" s="173">
        <v>267</v>
      </c>
      <c r="AM17" s="172">
        <v>211</v>
      </c>
      <c r="AN17" s="167"/>
      <c r="AO17" s="167"/>
      <c r="AP17" s="167"/>
      <c r="AQ17" s="167"/>
      <c r="AR17" s="167"/>
    </row>
    <row r="18" spans="1:44" ht="16" x14ac:dyDescent="0.2">
      <c r="A18" s="231">
        <v>5</v>
      </c>
      <c r="B18" s="232" t="s">
        <v>3346</v>
      </c>
      <c r="C18" s="105" t="s">
        <v>81</v>
      </c>
      <c r="D18" s="171">
        <v>22</v>
      </c>
      <c r="E18" s="167">
        <v>3</v>
      </c>
      <c r="F18" s="169">
        <v>1</v>
      </c>
      <c r="G18" s="172">
        <v>143</v>
      </c>
      <c r="H18" s="167"/>
      <c r="I18" s="167"/>
      <c r="J18" s="167"/>
      <c r="K18" s="167"/>
      <c r="L18" s="173">
        <v>485</v>
      </c>
      <c r="M18" s="167"/>
      <c r="N18" s="167"/>
      <c r="O18" s="173">
        <v>188</v>
      </c>
      <c r="P18" s="167"/>
      <c r="Q18" s="167"/>
      <c r="R18" s="167"/>
      <c r="S18" s="167"/>
      <c r="T18" s="168"/>
      <c r="U18" s="167"/>
      <c r="V18" s="167"/>
      <c r="W18" s="167"/>
      <c r="X18" s="167"/>
      <c r="Y18" s="168"/>
      <c r="Z18" s="167"/>
      <c r="AA18" s="167"/>
      <c r="AB18" s="167"/>
      <c r="AC18" s="167"/>
      <c r="AD18" s="168"/>
      <c r="AE18" s="167"/>
      <c r="AF18" s="167"/>
      <c r="AG18" s="168"/>
      <c r="AH18" s="167"/>
      <c r="AI18" s="167"/>
      <c r="AJ18" s="167"/>
      <c r="AK18" s="167"/>
      <c r="AL18" s="168"/>
      <c r="AM18" s="167"/>
      <c r="AN18" s="167"/>
      <c r="AO18" s="167"/>
      <c r="AP18" s="167"/>
      <c r="AQ18" s="167"/>
      <c r="AR18" s="167"/>
    </row>
    <row r="19" spans="1:44" ht="16" x14ac:dyDescent="0.2">
      <c r="A19" s="231">
        <v>6</v>
      </c>
      <c r="B19" s="232" t="s">
        <v>3347</v>
      </c>
      <c r="C19" s="109" t="s">
        <v>184</v>
      </c>
      <c r="D19" s="171">
        <v>10</v>
      </c>
      <c r="E19" s="167">
        <v>12</v>
      </c>
      <c r="F19" s="169">
        <v>0.92</v>
      </c>
      <c r="G19" s="172">
        <v>455</v>
      </c>
      <c r="H19" s="167"/>
      <c r="I19" s="167"/>
      <c r="J19" s="167"/>
      <c r="K19" s="167"/>
      <c r="L19" s="173">
        <v>1109</v>
      </c>
      <c r="M19" s="174">
        <v>3</v>
      </c>
      <c r="N19" s="167"/>
      <c r="O19" s="173">
        <v>540</v>
      </c>
      <c r="P19" s="172">
        <v>540</v>
      </c>
      <c r="Q19" s="167"/>
      <c r="R19" s="167"/>
      <c r="S19" s="167"/>
      <c r="T19" s="173">
        <v>86</v>
      </c>
      <c r="U19" s="172">
        <v>34</v>
      </c>
      <c r="V19" s="167"/>
      <c r="W19" s="167"/>
      <c r="X19" s="167"/>
      <c r="Y19" s="173">
        <v>428</v>
      </c>
      <c r="Z19" s="167"/>
      <c r="AA19" s="167"/>
      <c r="AB19" s="167"/>
      <c r="AC19" s="167"/>
      <c r="AD19" s="173">
        <v>44</v>
      </c>
      <c r="AE19" s="167"/>
      <c r="AF19" s="167"/>
      <c r="AG19" s="173">
        <v>37</v>
      </c>
      <c r="AH19" s="167"/>
      <c r="AI19" s="167"/>
      <c r="AJ19" s="167"/>
      <c r="AK19" s="167"/>
      <c r="AL19" s="173">
        <v>19</v>
      </c>
      <c r="AM19" s="172">
        <v>1886</v>
      </c>
      <c r="AN19" s="167"/>
      <c r="AO19" s="167"/>
      <c r="AP19" s="167"/>
      <c r="AQ19" s="167"/>
      <c r="AR19" s="167"/>
    </row>
    <row r="20" spans="1:44" ht="16" x14ac:dyDescent="0.2">
      <c r="A20" s="231">
        <v>6</v>
      </c>
      <c r="B20" s="232" t="s">
        <v>3347</v>
      </c>
      <c r="C20" s="105" t="s">
        <v>81</v>
      </c>
      <c r="D20" s="171">
        <v>5</v>
      </c>
      <c r="E20" s="167">
        <v>1</v>
      </c>
      <c r="F20" s="169">
        <v>1</v>
      </c>
      <c r="G20" s="167"/>
      <c r="H20" s="167"/>
      <c r="I20" s="167"/>
      <c r="J20" s="167"/>
      <c r="K20" s="167"/>
      <c r="L20" s="173">
        <v>143</v>
      </c>
      <c r="M20" s="167"/>
      <c r="N20" s="167"/>
      <c r="O20" s="168"/>
      <c r="P20" s="167"/>
      <c r="Q20" s="167"/>
      <c r="R20" s="167"/>
      <c r="S20" s="167"/>
      <c r="T20" s="168"/>
      <c r="U20" s="167"/>
      <c r="V20" s="167"/>
      <c r="W20" s="167"/>
      <c r="X20" s="167"/>
      <c r="Y20" s="168"/>
      <c r="Z20" s="167"/>
      <c r="AA20" s="167"/>
      <c r="AB20" s="167"/>
      <c r="AC20" s="167"/>
      <c r="AD20" s="168"/>
      <c r="AE20" s="167"/>
      <c r="AF20" s="167"/>
      <c r="AG20" s="168"/>
      <c r="AH20" s="167"/>
      <c r="AI20" s="167"/>
      <c r="AJ20" s="167"/>
      <c r="AK20" s="167"/>
      <c r="AL20" s="168"/>
      <c r="AM20" s="167"/>
      <c r="AN20" s="167"/>
      <c r="AO20" s="167"/>
      <c r="AP20" s="167"/>
      <c r="AQ20" s="167"/>
      <c r="AR20" s="167"/>
    </row>
    <row r="21" spans="1:44" ht="16" x14ac:dyDescent="0.2">
      <c r="A21" s="231">
        <v>7</v>
      </c>
      <c r="B21" s="232" t="s">
        <v>3348</v>
      </c>
      <c r="C21" s="109" t="s">
        <v>184</v>
      </c>
      <c r="D21" s="171">
        <v>89</v>
      </c>
      <c r="E21" s="167">
        <v>1</v>
      </c>
      <c r="F21" s="169">
        <v>1</v>
      </c>
      <c r="G21" s="167"/>
      <c r="H21" s="167"/>
      <c r="I21" s="167"/>
      <c r="J21" s="167"/>
      <c r="K21" s="167"/>
      <c r="L21" s="173">
        <v>474</v>
      </c>
      <c r="M21" s="167"/>
      <c r="N21" s="167"/>
      <c r="O21" s="168"/>
      <c r="P21" s="167"/>
      <c r="Q21" s="167"/>
      <c r="R21" s="167"/>
      <c r="S21" s="167"/>
      <c r="T21" s="168"/>
      <c r="U21" s="167"/>
      <c r="V21" s="167"/>
      <c r="W21" s="167"/>
      <c r="X21" s="167"/>
      <c r="Y21" s="168"/>
      <c r="Z21" s="167"/>
      <c r="AA21" s="167"/>
      <c r="AB21" s="167"/>
      <c r="AC21" s="167"/>
      <c r="AD21" s="168"/>
      <c r="AE21" s="167"/>
      <c r="AF21" s="167"/>
      <c r="AG21" s="168"/>
      <c r="AH21" s="167"/>
      <c r="AI21" s="167"/>
      <c r="AJ21" s="167"/>
      <c r="AK21" s="167"/>
      <c r="AL21" s="168"/>
      <c r="AM21" s="167"/>
      <c r="AN21" s="167"/>
      <c r="AO21" s="167"/>
      <c r="AP21" s="167"/>
      <c r="AQ21" s="167"/>
      <c r="AR21" s="167"/>
    </row>
    <row r="22" spans="1:44" ht="16" x14ac:dyDescent="0.2">
      <c r="A22" s="231">
        <v>7</v>
      </c>
      <c r="B22" s="232" t="s">
        <v>3348</v>
      </c>
      <c r="C22" s="105" t="s">
        <v>81</v>
      </c>
      <c r="D22" s="171">
        <v>5</v>
      </c>
      <c r="E22" s="167">
        <v>1</v>
      </c>
      <c r="F22" s="169">
        <v>1</v>
      </c>
      <c r="G22" s="167"/>
      <c r="H22" s="167"/>
      <c r="I22" s="167"/>
      <c r="J22" s="167"/>
      <c r="K22" s="167"/>
      <c r="L22" s="173">
        <v>35</v>
      </c>
      <c r="M22" s="167"/>
      <c r="N22" s="167"/>
      <c r="O22" s="168"/>
      <c r="P22" s="167"/>
      <c r="Q22" s="167"/>
      <c r="R22" s="167"/>
      <c r="S22" s="167"/>
      <c r="T22" s="168"/>
      <c r="U22" s="167"/>
      <c r="V22" s="167"/>
      <c r="W22" s="167"/>
      <c r="X22" s="167"/>
      <c r="Y22" s="168"/>
      <c r="Z22" s="167"/>
      <c r="AA22" s="167"/>
      <c r="AB22" s="167"/>
      <c r="AC22" s="167"/>
      <c r="AD22" s="168"/>
      <c r="AE22" s="167"/>
      <c r="AF22" s="167"/>
      <c r="AG22" s="168"/>
      <c r="AH22" s="167"/>
      <c r="AI22" s="167"/>
      <c r="AJ22" s="167"/>
      <c r="AK22" s="167"/>
      <c r="AL22" s="168"/>
      <c r="AM22" s="167"/>
      <c r="AN22" s="167"/>
      <c r="AO22" s="167"/>
      <c r="AP22" s="167"/>
      <c r="AQ22" s="167"/>
      <c r="AR22" s="167"/>
    </row>
    <row r="23" spans="1:44" ht="16" x14ac:dyDescent="0.2">
      <c r="A23" s="231">
        <v>7</v>
      </c>
      <c r="B23" s="232" t="s">
        <v>3348</v>
      </c>
      <c r="C23" s="108" t="s">
        <v>158</v>
      </c>
      <c r="D23" s="171">
        <v>3</v>
      </c>
      <c r="E23" s="167">
        <v>1</v>
      </c>
      <c r="F23" s="169">
        <v>1</v>
      </c>
      <c r="G23" s="167"/>
      <c r="H23" s="167"/>
      <c r="I23" s="167"/>
      <c r="J23" s="167"/>
      <c r="K23" s="167"/>
      <c r="L23" s="173">
        <v>7</v>
      </c>
      <c r="M23" s="167"/>
      <c r="N23" s="167"/>
      <c r="O23" s="168"/>
      <c r="P23" s="167"/>
      <c r="Q23" s="167"/>
      <c r="R23" s="167"/>
      <c r="S23" s="167"/>
      <c r="T23" s="168"/>
      <c r="U23" s="167"/>
      <c r="V23" s="167"/>
      <c r="W23" s="167"/>
      <c r="X23" s="167"/>
      <c r="Y23" s="168"/>
      <c r="Z23" s="167"/>
      <c r="AA23" s="167"/>
      <c r="AB23" s="167"/>
      <c r="AC23" s="167"/>
      <c r="AD23" s="168"/>
      <c r="AE23" s="167"/>
      <c r="AF23" s="167"/>
      <c r="AG23" s="168"/>
      <c r="AH23" s="167"/>
      <c r="AI23" s="167"/>
      <c r="AJ23" s="167"/>
      <c r="AK23" s="167"/>
      <c r="AL23" s="168"/>
      <c r="AM23" s="167"/>
      <c r="AN23" s="167"/>
      <c r="AO23" s="167"/>
      <c r="AP23" s="167"/>
      <c r="AQ23" s="167"/>
      <c r="AR23" s="167"/>
    </row>
    <row r="24" spans="1:44" ht="16" x14ac:dyDescent="0.2">
      <c r="A24" s="231">
        <v>8</v>
      </c>
      <c r="B24" s="232" t="s">
        <v>3349</v>
      </c>
      <c r="C24" s="107" t="s">
        <v>131</v>
      </c>
      <c r="D24" s="171">
        <v>278</v>
      </c>
      <c r="E24" s="167">
        <v>38</v>
      </c>
      <c r="F24" s="169">
        <v>0.95</v>
      </c>
      <c r="G24" s="172">
        <v>860</v>
      </c>
      <c r="H24" s="172">
        <v>631</v>
      </c>
      <c r="I24" s="172">
        <v>367</v>
      </c>
      <c r="J24" s="172">
        <v>509</v>
      </c>
      <c r="K24" s="172">
        <v>664</v>
      </c>
      <c r="L24" s="173">
        <v>2706</v>
      </c>
      <c r="M24" s="172">
        <v>827</v>
      </c>
      <c r="N24" s="172">
        <v>537</v>
      </c>
      <c r="O24" s="173">
        <v>1831</v>
      </c>
      <c r="P24" s="172">
        <v>1118</v>
      </c>
      <c r="Q24" s="172">
        <v>522</v>
      </c>
      <c r="R24" s="174">
        <v>267</v>
      </c>
      <c r="S24" s="172">
        <v>513</v>
      </c>
      <c r="T24" s="173">
        <v>1044</v>
      </c>
      <c r="U24" s="172">
        <v>1024</v>
      </c>
      <c r="V24" s="172">
        <v>541</v>
      </c>
      <c r="W24" s="172">
        <v>450</v>
      </c>
      <c r="X24" s="172">
        <v>574</v>
      </c>
      <c r="Y24" s="173">
        <v>1240</v>
      </c>
      <c r="Z24" s="174">
        <v>223</v>
      </c>
      <c r="AA24" s="172">
        <v>900</v>
      </c>
      <c r="AB24" s="172">
        <v>359</v>
      </c>
      <c r="AC24" s="172">
        <v>528</v>
      </c>
      <c r="AD24" s="173">
        <v>960</v>
      </c>
      <c r="AE24" s="172">
        <v>764</v>
      </c>
      <c r="AF24" s="172">
        <v>832</v>
      </c>
      <c r="AG24" s="173">
        <v>2299</v>
      </c>
      <c r="AH24" s="172">
        <v>507</v>
      </c>
      <c r="AI24" s="172">
        <v>495</v>
      </c>
      <c r="AJ24" s="172">
        <v>560</v>
      </c>
      <c r="AK24" s="172">
        <v>485</v>
      </c>
      <c r="AL24" s="173">
        <v>960</v>
      </c>
      <c r="AM24" s="172">
        <v>796</v>
      </c>
      <c r="AN24" s="172">
        <v>578</v>
      </c>
      <c r="AO24" s="172">
        <v>443</v>
      </c>
      <c r="AP24" s="172">
        <v>608</v>
      </c>
      <c r="AQ24" s="172">
        <v>492</v>
      </c>
      <c r="AR24" s="172">
        <v>760</v>
      </c>
    </row>
    <row r="25" spans="1:44" ht="16" x14ac:dyDescent="0.2">
      <c r="A25" s="231">
        <v>8</v>
      </c>
      <c r="B25" s="232" t="s">
        <v>3349</v>
      </c>
      <c r="C25" s="106" t="s">
        <v>103</v>
      </c>
      <c r="D25" s="171">
        <v>34</v>
      </c>
      <c r="E25" s="167">
        <v>38</v>
      </c>
      <c r="F25" s="169">
        <v>1</v>
      </c>
      <c r="G25" s="172">
        <v>438</v>
      </c>
      <c r="H25" s="172">
        <v>135</v>
      </c>
      <c r="I25" s="172">
        <v>97</v>
      </c>
      <c r="J25" s="172">
        <v>98</v>
      </c>
      <c r="K25" s="172">
        <v>89</v>
      </c>
      <c r="L25" s="173">
        <v>645</v>
      </c>
      <c r="M25" s="172">
        <v>202</v>
      </c>
      <c r="N25" s="172">
        <v>81</v>
      </c>
      <c r="O25" s="173">
        <v>591</v>
      </c>
      <c r="P25" s="172">
        <v>195</v>
      </c>
      <c r="Q25" s="172">
        <v>96</v>
      </c>
      <c r="R25" s="172">
        <v>85</v>
      </c>
      <c r="S25" s="172">
        <v>104</v>
      </c>
      <c r="T25" s="173">
        <v>344</v>
      </c>
      <c r="U25" s="172">
        <v>197</v>
      </c>
      <c r="V25" s="172">
        <v>129</v>
      </c>
      <c r="W25" s="172">
        <v>163</v>
      </c>
      <c r="X25" s="172">
        <v>153</v>
      </c>
      <c r="Y25" s="173">
        <v>283</v>
      </c>
      <c r="Z25" s="172">
        <v>50</v>
      </c>
      <c r="AA25" s="172">
        <v>216</v>
      </c>
      <c r="AB25" s="172">
        <v>98</v>
      </c>
      <c r="AC25" s="172">
        <v>57</v>
      </c>
      <c r="AD25" s="173">
        <v>289</v>
      </c>
      <c r="AE25" s="172">
        <v>137</v>
      </c>
      <c r="AF25" s="172">
        <v>135</v>
      </c>
      <c r="AG25" s="173">
        <v>266</v>
      </c>
      <c r="AH25" s="172">
        <v>98</v>
      </c>
      <c r="AI25" s="172">
        <v>61</v>
      </c>
      <c r="AJ25" s="172">
        <v>152</v>
      </c>
      <c r="AK25" s="172">
        <v>142</v>
      </c>
      <c r="AL25" s="173">
        <v>258</v>
      </c>
      <c r="AM25" s="172">
        <v>281</v>
      </c>
      <c r="AN25" s="172">
        <v>107</v>
      </c>
      <c r="AO25" s="172">
        <v>95</v>
      </c>
      <c r="AP25" s="172">
        <v>107</v>
      </c>
      <c r="AQ25" s="172">
        <v>126</v>
      </c>
      <c r="AR25" s="172">
        <v>107</v>
      </c>
    </row>
    <row r="26" spans="1:44" ht="16" x14ac:dyDescent="0.2">
      <c r="A26" s="231">
        <v>8</v>
      </c>
      <c r="B26" s="232" t="s">
        <v>3349</v>
      </c>
      <c r="C26" s="109" t="s">
        <v>184</v>
      </c>
      <c r="D26" s="171">
        <v>10</v>
      </c>
      <c r="E26" s="167">
        <v>12</v>
      </c>
      <c r="F26" s="169">
        <v>1</v>
      </c>
      <c r="G26" s="172">
        <v>392</v>
      </c>
      <c r="H26" s="167"/>
      <c r="I26" s="167"/>
      <c r="J26" s="167"/>
      <c r="K26" s="167"/>
      <c r="L26" s="173">
        <v>194</v>
      </c>
      <c r="M26" s="172">
        <v>79</v>
      </c>
      <c r="N26" s="167"/>
      <c r="O26" s="173">
        <v>186</v>
      </c>
      <c r="P26" s="172">
        <v>124</v>
      </c>
      <c r="Q26" s="167"/>
      <c r="R26" s="167"/>
      <c r="S26" s="167"/>
      <c r="T26" s="173">
        <v>123</v>
      </c>
      <c r="U26" s="172">
        <v>31</v>
      </c>
      <c r="V26" s="167"/>
      <c r="W26" s="167"/>
      <c r="X26" s="167"/>
      <c r="Y26" s="173">
        <v>57</v>
      </c>
      <c r="Z26" s="167"/>
      <c r="AA26" s="167"/>
      <c r="AB26" s="167"/>
      <c r="AC26" s="167"/>
      <c r="AD26" s="173">
        <v>65</v>
      </c>
      <c r="AE26" s="167"/>
      <c r="AF26" s="167"/>
      <c r="AG26" s="173">
        <v>174</v>
      </c>
      <c r="AH26" s="167"/>
      <c r="AI26" s="167"/>
      <c r="AJ26" s="167"/>
      <c r="AK26" s="167"/>
      <c r="AL26" s="173">
        <v>37</v>
      </c>
      <c r="AM26" s="172">
        <v>169</v>
      </c>
      <c r="AN26" s="167"/>
      <c r="AO26" s="167"/>
      <c r="AP26" s="167"/>
      <c r="AQ26" s="167"/>
      <c r="AR26" s="167"/>
    </row>
    <row r="27" spans="1:44" ht="16" x14ac:dyDescent="0.2">
      <c r="A27" s="231">
        <v>8</v>
      </c>
      <c r="B27" s="232" t="s">
        <v>3349</v>
      </c>
      <c r="C27" s="105" t="s">
        <v>81</v>
      </c>
      <c r="D27" s="171">
        <v>5</v>
      </c>
      <c r="E27" s="167">
        <v>3</v>
      </c>
      <c r="F27" s="169">
        <v>1</v>
      </c>
      <c r="G27" s="172">
        <v>57</v>
      </c>
      <c r="H27" s="167"/>
      <c r="I27" s="167"/>
      <c r="J27" s="167"/>
      <c r="K27" s="167"/>
      <c r="L27" s="173">
        <v>15</v>
      </c>
      <c r="M27" s="167"/>
      <c r="N27" s="167"/>
      <c r="O27" s="173">
        <v>70</v>
      </c>
      <c r="P27" s="167"/>
      <c r="Q27" s="167"/>
      <c r="R27" s="167"/>
      <c r="S27" s="167"/>
      <c r="T27" s="168"/>
      <c r="U27" s="167"/>
      <c r="V27" s="167"/>
      <c r="W27" s="167"/>
      <c r="X27" s="167"/>
      <c r="Y27" s="168"/>
      <c r="Z27" s="167"/>
      <c r="AA27" s="167"/>
      <c r="AB27" s="167"/>
      <c r="AC27" s="167"/>
      <c r="AD27" s="168"/>
      <c r="AE27" s="167"/>
      <c r="AF27" s="167"/>
      <c r="AG27" s="168"/>
      <c r="AH27" s="167"/>
      <c r="AI27" s="167"/>
      <c r="AJ27" s="167"/>
      <c r="AK27" s="167"/>
      <c r="AL27" s="168"/>
      <c r="AM27" s="167"/>
      <c r="AN27" s="167"/>
      <c r="AO27" s="167"/>
      <c r="AP27" s="167"/>
      <c r="AQ27" s="167"/>
      <c r="AR27" s="167"/>
    </row>
    <row r="28" spans="1:44" ht="16" x14ac:dyDescent="0.2">
      <c r="A28" s="231">
        <v>9</v>
      </c>
      <c r="B28" s="232" t="s">
        <v>3350</v>
      </c>
      <c r="C28" s="107" t="s">
        <v>131</v>
      </c>
      <c r="D28" s="171">
        <v>974</v>
      </c>
      <c r="E28" s="167">
        <v>12</v>
      </c>
      <c r="F28" s="169">
        <v>0.92</v>
      </c>
      <c r="G28" s="172">
        <v>1256</v>
      </c>
      <c r="H28" s="167"/>
      <c r="I28" s="167"/>
      <c r="J28" s="167"/>
      <c r="K28" s="167"/>
      <c r="L28" s="173">
        <v>2571</v>
      </c>
      <c r="M28" s="172">
        <v>1127</v>
      </c>
      <c r="N28" s="167"/>
      <c r="O28" s="173">
        <v>1705</v>
      </c>
      <c r="P28" s="174">
        <v>324</v>
      </c>
      <c r="Q28" s="167"/>
      <c r="R28" s="167"/>
      <c r="S28" s="167"/>
      <c r="T28" s="173">
        <v>1610</v>
      </c>
      <c r="U28" s="172">
        <v>1028</v>
      </c>
      <c r="V28" s="167"/>
      <c r="W28" s="167"/>
      <c r="X28" s="167"/>
      <c r="Y28" s="173">
        <v>1928</v>
      </c>
      <c r="Z28" s="167"/>
      <c r="AA28" s="167"/>
      <c r="AB28" s="167"/>
      <c r="AC28" s="167"/>
      <c r="AD28" s="173">
        <v>1721</v>
      </c>
      <c r="AE28" s="167"/>
      <c r="AF28" s="167"/>
      <c r="AG28" s="173">
        <v>1539</v>
      </c>
      <c r="AH28" s="167"/>
      <c r="AI28" s="167"/>
      <c r="AJ28" s="167"/>
      <c r="AK28" s="167"/>
      <c r="AL28" s="173">
        <v>2410</v>
      </c>
      <c r="AM28" s="172">
        <v>1738</v>
      </c>
      <c r="AN28" s="167"/>
      <c r="AO28" s="167"/>
      <c r="AP28" s="167"/>
      <c r="AQ28" s="167"/>
      <c r="AR28" s="167"/>
    </row>
    <row r="29" spans="1:44" ht="16" x14ac:dyDescent="0.2">
      <c r="A29" s="231">
        <v>9</v>
      </c>
      <c r="B29" s="232" t="s">
        <v>3350</v>
      </c>
      <c r="C29" s="106" t="s">
        <v>103</v>
      </c>
      <c r="D29" s="171">
        <v>10</v>
      </c>
      <c r="E29" s="167">
        <v>12</v>
      </c>
      <c r="F29" s="169">
        <v>1</v>
      </c>
      <c r="G29" s="172">
        <v>486</v>
      </c>
      <c r="H29" s="167"/>
      <c r="I29" s="167"/>
      <c r="J29" s="167"/>
      <c r="K29" s="167"/>
      <c r="L29" s="173">
        <v>892</v>
      </c>
      <c r="M29" s="172">
        <v>251</v>
      </c>
      <c r="N29" s="167"/>
      <c r="O29" s="173">
        <v>618</v>
      </c>
      <c r="P29" s="172">
        <v>140</v>
      </c>
      <c r="Q29" s="167"/>
      <c r="R29" s="167"/>
      <c r="S29" s="167"/>
      <c r="T29" s="173">
        <v>394</v>
      </c>
      <c r="U29" s="172">
        <v>450</v>
      </c>
      <c r="V29" s="167"/>
      <c r="W29" s="167"/>
      <c r="X29" s="167"/>
      <c r="Y29" s="173">
        <v>660</v>
      </c>
      <c r="Z29" s="167"/>
      <c r="AA29" s="167"/>
      <c r="AB29" s="167"/>
      <c r="AC29" s="167"/>
      <c r="AD29" s="173">
        <v>639</v>
      </c>
      <c r="AE29" s="167"/>
      <c r="AF29" s="167"/>
      <c r="AG29" s="173">
        <v>366</v>
      </c>
      <c r="AH29" s="167"/>
      <c r="AI29" s="167"/>
      <c r="AJ29" s="167"/>
      <c r="AK29" s="167"/>
      <c r="AL29" s="173">
        <v>450</v>
      </c>
      <c r="AM29" s="172">
        <v>314</v>
      </c>
      <c r="AN29" s="167"/>
      <c r="AO29" s="167"/>
      <c r="AP29" s="167"/>
      <c r="AQ29" s="167"/>
      <c r="AR29" s="167"/>
    </row>
    <row r="30" spans="1:44" ht="16" x14ac:dyDescent="0.2">
      <c r="A30" s="231">
        <v>9</v>
      </c>
      <c r="B30" s="232" t="s">
        <v>3350</v>
      </c>
      <c r="C30" s="109" t="s">
        <v>184</v>
      </c>
      <c r="D30" s="171">
        <v>10</v>
      </c>
      <c r="E30" s="167">
        <v>12</v>
      </c>
      <c r="F30" s="169">
        <v>1</v>
      </c>
      <c r="G30" s="172">
        <v>484</v>
      </c>
      <c r="H30" s="167"/>
      <c r="I30" s="167"/>
      <c r="J30" s="167"/>
      <c r="K30" s="167"/>
      <c r="L30" s="173">
        <v>281</v>
      </c>
      <c r="M30" s="172">
        <v>251</v>
      </c>
      <c r="N30" s="167"/>
      <c r="O30" s="173">
        <v>123</v>
      </c>
      <c r="P30" s="172">
        <v>53</v>
      </c>
      <c r="Q30" s="167"/>
      <c r="R30" s="167"/>
      <c r="S30" s="167"/>
      <c r="T30" s="173">
        <v>89</v>
      </c>
      <c r="U30" s="172">
        <v>16</v>
      </c>
      <c r="V30" s="167"/>
      <c r="W30" s="167"/>
      <c r="X30" s="167"/>
      <c r="Y30" s="173">
        <v>160</v>
      </c>
      <c r="Z30" s="167"/>
      <c r="AA30" s="167"/>
      <c r="AB30" s="167"/>
      <c r="AC30" s="167"/>
      <c r="AD30" s="173">
        <v>225</v>
      </c>
      <c r="AE30" s="167"/>
      <c r="AF30" s="167"/>
      <c r="AG30" s="173">
        <v>148</v>
      </c>
      <c r="AH30" s="167"/>
      <c r="AI30" s="167"/>
      <c r="AJ30" s="167"/>
      <c r="AK30" s="167"/>
      <c r="AL30" s="173">
        <v>118</v>
      </c>
      <c r="AM30" s="172">
        <v>143</v>
      </c>
      <c r="AN30" s="167"/>
      <c r="AO30" s="167"/>
      <c r="AP30" s="167"/>
      <c r="AQ30" s="167"/>
      <c r="AR30" s="167"/>
    </row>
    <row r="31" spans="1:44" ht="16" x14ac:dyDescent="0.2">
      <c r="A31" s="231">
        <v>10</v>
      </c>
      <c r="B31" s="232" t="s">
        <v>3351</v>
      </c>
      <c r="C31" s="107" t="s">
        <v>131</v>
      </c>
      <c r="D31" s="171">
        <v>402</v>
      </c>
      <c r="E31" s="167">
        <v>37</v>
      </c>
      <c r="F31" s="169">
        <v>0.89</v>
      </c>
      <c r="G31" s="172">
        <v>795</v>
      </c>
      <c r="H31" s="172">
        <v>472</v>
      </c>
      <c r="I31" s="172">
        <v>409</v>
      </c>
      <c r="J31" s="172">
        <v>655</v>
      </c>
      <c r="K31" s="172">
        <v>696</v>
      </c>
      <c r="L31" s="173">
        <v>1985</v>
      </c>
      <c r="M31" s="172">
        <v>1041</v>
      </c>
      <c r="N31" s="167"/>
      <c r="O31" s="173">
        <v>1575</v>
      </c>
      <c r="P31" s="172">
        <v>1029</v>
      </c>
      <c r="Q31" s="172">
        <v>664</v>
      </c>
      <c r="R31" s="174">
        <v>191</v>
      </c>
      <c r="S31" s="172">
        <v>610</v>
      </c>
      <c r="T31" s="173">
        <v>856</v>
      </c>
      <c r="U31" s="172">
        <v>656</v>
      </c>
      <c r="V31" s="172">
        <v>935</v>
      </c>
      <c r="W31" s="172">
        <v>874</v>
      </c>
      <c r="X31" s="172">
        <v>704</v>
      </c>
      <c r="Y31" s="173">
        <v>1204</v>
      </c>
      <c r="Z31" s="172">
        <v>423</v>
      </c>
      <c r="AA31" s="172">
        <v>742</v>
      </c>
      <c r="AB31" s="172">
        <v>629</v>
      </c>
      <c r="AC31" s="174">
        <v>372</v>
      </c>
      <c r="AD31" s="173">
        <v>1115</v>
      </c>
      <c r="AE31" s="172">
        <v>469</v>
      </c>
      <c r="AF31" s="172">
        <v>805</v>
      </c>
      <c r="AG31" s="173">
        <v>689</v>
      </c>
      <c r="AH31" s="174">
        <v>401</v>
      </c>
      <c r="AI31" s="172">
        <v>407</v>
      </c>
      <c r="AJ31" s="172">
        <v>537</v>
      </c>
      <c r="AK31" s="172">
        <v>530</v>
      </c>
      <c r="AL31" s="173">
        <v>1227</v>
      </c>
      <c r="AM31" s="172">
        <v>1168</v>
      </c>
      <c r="AN31" s="172">
        <v>528</v>
      </c>
      <c r="AO31" s="172">
        <v>680</v>
      </c>
      <c r="AP31" s="172">
        <v>888</v>
      </c>
      <c r="AQ31" s="174">
        <v>395</v>
      </c>
      <c r="AR31" s="172">
        <v>685</v>
      </c>
    </row>
    <row r="32" spans="1:44" ht="16" x14ac:dyDescent="0.2">
      <c r="A32" s="231">
        <v>10</v>
      </c>
      <c r="B32" s="232" t="s">
        <v>3351</v>
      </c>
      <c r="C32" s="106" t="s">
        <v>103</v>
      </c>
      <c r="D32" s="171">
        <v>16</v>
      </c>
      <c r="E32" s="167">
        <v>37</v>
      </c>
      <c r="F32" s="169">
        <v>0.97</v>
      </c>
      <c r="G32" s="172">
        <v>103</v>
      </c>
      <c r="H32" s="172">
        <v>20</v>
      </c>
      <c r="I32" s="172">
        <v>95</v>
      </c>
      <c r="J32" s="172">
        <v>38</v>
      </c>
      <c r="K32" s="172">
        <v>59</v>
      </c>
      <c r="L32" s="173">
        <v>447</v>
      </c>
      <c r="M32" s="172">
        <v>103</v>
      </c>
      <c r="N32" s="167"/>
      <c r="O32" s="173">
        <v>366</v>
      </c>
      <c r="P32" s="172">
        <v>116</v>
      </c>
      <c r="Q32" s="172">
        <v>58</v>
      </c>
      <c r="R32" s="172">
        <v>20</v>
      </c>
      <c r="S32" s="172">
        <v>79</v>
      </c>
      <c r="T32" s="173">
        <v>254</v>
      </c>
      <c r="U32" s="172">
        <v>84</v>
      </c>
      <c r="V32" s="172">
        <v>33</v>
      </c>
      <c r="W32" s="172">
        <v>55</v>
      </c>
      <c r="X32" s="172">
        <v>105</v>
      </c>
      <c r="Y32" s="173">
        <v>158</v>
      </c>
      <c r="Z32" s="172">
        <v>18</v>
      </c>
      <c r="AA32" s="172">
        <v>78</v>
      </c>
      <c r="AB32" s="172">
        <v>54</v>
      </c>
      <c r="AC32" s="174">
        <v>9</v>
      </c>
      <c r="AD32" s="173">
        <v>69</v>
      </c>
      <c r="AE32" s="172">
        <v>96</v>
      </c>
      <c r="AF32" s="172">
        <v>64</v>
      </c>
      <c r="AG32" s="173">
        <v>150</v>
      </c>
      <c r="AH32" s="172">
        <v>25</v>
      </c>
      <c r="AI32" s="172">
        <v>41</v>
      </c>
      <c r="AJ32" s="172">
        <v>92</v>
      </c>
      <c r="AK32" s="172">
        <v>190</v>
      </c>
      <c r="AL32" s="173">
        <v>127</v>
      </c>
      <c r="AM32" s="172">
        <v>128</v>
      </c>
      <c r="AN32" s="172">
        <v>74</v>
      </c>
      <c r="AO32" s="172">
        <v>67</v>
      </c>
      <c r="AP32" s="172">
        <v>62</v>
      </c>
      <c r="AQ32" s="172">
        <v>30</v>
      </c>
      <c r="AR32" s="172">
        <v>39</v>
      </c>
    </row>
    <row r="33" spans="1:44" ht="16" x14ac:dyDescent="0.2">
      <c r="A33" s="231">
        <v>10</v>
      </c>
      <c r="B33" s="232" t="s">
        <v>3351</v>
      </c>
      <c r="C33" s="109" t="s">
        <v>184</v>
      </c>
      <c r="D33" s="171">
        <v>10</v>
      </c>
      <c r="E33" s="167">
        <v>12</v>
      </c>
      <c r="F33" s="169">
        <v>0.33</v>
      </c>
      <c r="G33" s="172">
        <v>44</v>
      </c>
      <c r="H33" s="167"/>
      <c r="I33" s="167"/>
      <c r="J33" s="167"/>
      <c r="K33" s="167"/>
      <c r="L33" s="175">
        <v>9</v>
      </c>
      <c r="M33" s="172">
        <v>63</v>
      </c>
      <c r="N33" s="167"/>
      <c r="O33" s="175">
        <v>3</v>
      </c>
      <c r="P33" s="172">
        <v>41</v>
      </c>
      <c r="Q33" s="167"/>
      <c r="R33" s="167"/>
      <c r="S33" s="167"/>
      <c r="T33" s="176">
        <v>0</v>
      </c>
      <c r="U33" s="177">
        <v>0</v>
      </c>
      <c r="V33" s="167"/>
      <c r="W33" s="167"/>
      <c r="X33" s="167"/>
      <c r="Y33" s="175">
        <v>7</v>
      </c>
      <c r="Z33" s="167"/>
      <c r="AA33" s="167"/>
      <c r="AB33" s="167"/>
      <c r="AC33" s="167"/>
      <c r="AD33" s="175">
        <v>9</v>
      </c>
      <c r="AE33" s="167"/>
      <c r="AF33" s="167"/>
      <c r="AG33" s="175">
        <v>1</v>
      </c>
      <c r="AH33" s="167"/>
      <c r="AI33" s="167"/>
      <c r="AJ33" s="167"/>
      <c r="AK33" s="167"/>
      <c r="AL33" s="175">
        <v>4</v>
      </c>
      <c r="AM33" s="172">
        <v>35</v>
      </c>
      <c r="AN33" s="167"/>
      <c r="AO33" s="167"/>
      <c r="AP33" s="167"/>
      <c r="AQ33" s="167"/>
      <c r="AR33" s="167"/>
    </row>
    <row r="34" spans="1:44" ht="16" x14ac:dyDescent="0.2">
      <c r="A34" s="231">
        <v>11</v>
      </c>
      <c r="B34" s="232" t="s">
        <v>3352</v>
      </c>
      <c r="C34" s="106" t="s">
        <v>103</v>
      </c>
      <c r="D34" s="171">
        <v>548</v>
      </c>
      <c r="E34" s="167">
        <v>37</v>
      </c>
      <c r="F34" s="169">
        <v>0.95</v>
      </c>
      <c r="G34" s="172">
        <v>1049</v>
      </c>
      <c r="H34" s="172">
        <v>1291</v>
      </c>
      <c r="I34" s="172">
        <v>579</v>
      </c>
      <c r="J34" s="172">
        <v>916</v>
      </c>
      <c r="K34" s="172">
        <v>775</v>
      </c>
      <c r="L34" s="173">
        <v>3830</v>
      </c>
      <c r="M34" s="172">
        <v>3471</v>
      </c>
      <c r="N34" s="167"/>
      <c r="O34" s="173">
        <v>2968</v>
      </c>
      <c r="P34" s="172">
        <v>2333</v>
      </c>
      <c r="Q34" s="172">
        <v>1404</v>
      </c>
      <c r="R34" s="172">
        <v>719</v>
      </c>
      <c r="S34" s="172">
        <v>1177</v>
      </c>
      <c r="T34" s="173">
        <v>1420</v>
      </c>
      <c r="U34" s="172">
        <v>1221</v>
      </c>
      <c r="V34" s="172">
        <v>704</v>
      </c>
      <c r="W34" s="172">
        <v>1302</v>
      </c>
      <c r="X34" s="172">
        <v>562</v>
      </c>
      <c r="Y34" s="173">
        <v>3253</v>
      </c>
      <c r="Z34" s="172">
        <v>595</v>
      </c>
      <c r="AA34" s="172">
        <v>1223</v>
      </c>
      <c r="AB34" s="172">
        <v>1018</v>
      </c>
      <c r="AC34" s="172">
        <v>1391</v>
      </c>
      <c r="AD34" s="173">
        <v>1779</v>
      </c>
      <c r="AE34" s="172">
        <v>1390</v>
      </c>
      <c r="AF34" s="172">
        <v>1062</v>
      </c>
      <c r="AG34" s="173">
        <v>1433</v>
      </c>
      <c r="AH34" s="174">
        <v>450</v>
      </c>
      <c r="AI34" s="172">
        <v>589</v>
      </c>
      <c r="AJ34" s="172">
        <v>791</v>
      </c>
      <c r="AK34" s="172">
        <v>960</v>
      </c>
      <c r="AL34" s="173">
        <v>1492</v>
      </c>
      <c r="AM34" s="172">
        <v>967</v>
      </c>
      <c r="AN34" s="172">
        <v>960</v>
      </c>
      <c r="AO34" s="172">
        <v>1066</v>
      </c>
      <c r="AP34" s="172">
        <v>782</v>
      </c>
      <c r="AQ34" s="172">
        <v>681</v>
      </c>
      <c r="AR34" s="174">
        <v>522</v>
      </c>
    </row>
    <row r="35" spans="1:44" ht="16" x14ac:dyDescent="0.2">
      <c r="A35" s="231">
        <v>12</v>
      </c>
      <c r="B35" s="232" t="s">
        <v>3353</v>
      </c>
      <c r="C35" s="109" t="s">
        <v>184</v>
      </c>
      <c r="D35" s="171">
        <v>74</v>
      </c>
      <c r="E35" s="167">
        <v>3</v>
      </c>
      <c r="F35" s="169">
        <v>1</v>
      </c>
      <c r="G35" s="172">
        <v>232</v>
      </c>
      <c r="H35" s="167"/>
      <c r="I35" s="167"/>
      <c r="J35" s="167"/>
      <c r="K35" s="167"/>
      <c r="L35" s="173">
        <v>111</v>
      </c>
      <c r="M35" s="167"/>
      <c r="N35" s="167"/>
      <c r="O35" s="173">
        <v>375</v>
      </c>
      <c r="P35" s="167"/>
      <c r="Q35" s="167"/>
      <c r="R35" s="167"/>
      <c r="S35" s="167"/>
      <c r="T35" s="168"/>
      <c r="U35" s="167"/>
      <c r="V35" s="167"/>
      <c r="W35" s="167"/>
      <c r="X35" s="167"/>
      <c r="Y35" s="168"/>
      <c r="Z35" s="167"/>
      <c r="AA35" s="167"/>
      <c r="AB35" s="167"/>
      <c r="AC35" s="167"/>
      <c r="AD35" s="168"/>
      <c r="AE35" s="167"/>
      <c r="AF35" s="167"/>
      <c r="AG35" s="168"/>
      <c r="AH35" s="167"/>
      <c r="AI35" s="167"/>
      <c r="AJ35" s="167"/>
      <c r="AK35" s="167"/>
      <c r="AL35" s="168"/>
      <c r="AM35" s="167"/>
      <c r="AN35" s="167"/>
      <c r="AO35" s="167"/>
      <c r="AP35" s="167"/>
      <c r="AQ35" s="167"/>
      <c r="AR35" s="167"/>
    </row>
    <row r="36" spans="1:44" ht="16" x14ac:dyDescent="0.2">
      <c r="A36" s="231">
        <v>12</v>
      </c>
      <c r="B36" s="232" t="s">
        <v>3353</v>
      </c>
      <c r="C36" s="105" t="s">
        <v>81</v>
      </c>
      <c r="D36" s="171">
        <v>5</v>
      </c>
      <c r="E36" s="167">
        <v>3</v>
      </c>
      <c r="F36" s="169">
        <v>0.67</v>
      </c>
      <c r="G36" s="172">
        <v>19</v>
      </c>
      <c r="H36" s="167"/>
      <c r="I36" s="167"/>
      <c r="J36" s="167"/>
      <c r="K36" s="167"/>
      <c r="L36" s="176">
        <v>0</v>
      </c>
      <c r="M36" s="167"/>
      <c r="N36" s="167"/>
      <c r="O36" s="173">
        <v>22</v>
      </c>
      <c r="P36" s="167"/>
      <c r="Q36" s="167"/>
      <c r="R36" s="167"/>
      <c r="S36" s="167"/>
      <c r="T36" s="168"/>
      <c r="U36" s="167"/>
      <c r="V36" s="167"/>
      <c r="W36" s="167"/>
      <c r="X36" s="167"/>
      <c r="Y36" s="168"/>
      <c r="Z36" s="167"/>
      <c r="AA36" s="167"/>
      <c r="AB36" s="167"/>
      <c r="AC36" s="167"/>
      <c r="AD36" s="168"/>
      <c r="AE36" s="167"/>
      <c r="AF36" s="167"/>
      <c r="AG36" s="168"/>
      <c r="AH36" s="167"/>
      <c r="AI36" s="167"/>
      <c r="AJ36" s="167"/>
      <c r="AK36" s="167"/>
      <c r="AL36" s="168"/>
      <c r="AM36" s="167"/>
      <c r="AN36" s="167"/>
      <c r="AO36" s="167"/>
      <c r="AP36" s="167"/>
      <c r="AQ36" s="167"/>
      <c r="AR36" s="167"/>
    </row>
    <row r="37" spans="1:44" ht="16" x14ac:dyDescent="0.2">
      <c r="A37" s="231">
        <v>13</v>
      </c>
      <c r="B37" s="232" t="s">
        <v>3354</v>
      </c>
      <c r="C37" s="106" t="s">
        <v>103</v>
      </c>
      <c r="D37" s="171">
        <v>10</v>
      </c>
      <c r="E37" s="167">
        <v>12</v>
      </c>
      <c r="F37" s="169">
        <v>1</v>
      </c>
      <c r="G37" s="172">
        <v>1274</v>
      </c>
      <c r="H37" s="167"/>
      <c r="I37" s="167"/>
      <c r="J37" s="167"/>
      <c r="K37" s="167"/>
      <c r="L37" s="173">
        <v>2200</v>
      </c>
      <c r="M37" s="172">
        <v>1286</v>
      </c>
      <c r="N37" s="167"/>
      <c r="O37" s="173">
        <v>1399</v>
      </c>
      <c r="P37" s="172">
        <v>1391</v>
      </c>
      <c r="Q37" s="167"/>
      <c r="R37" s="167"/>
      <c r="S37" s="167"/>
      <c r="T37" s="173">
        <v>978</v>
      </c>
      <c r="U37" s="172">
        <v>814</v>
      </c>
      <c r="V37" s="167"/>
      <c r="W37" s="167"/>
      <c r="X37" s="167"/>
      <c r="Y37" s="173">
        <v>1418</v>
      </c>
      <c r="Z37" s="167"/>
      <c r="AA37" s="167"/>
      <c r="AB37" s="167"/>
      <c r="AC37" s="167"/>
      <c r="AD37" s="173">
        <v>876</v>
      </c>
      <c r="AE37" s="167"/>
      <c r="AF37" s="167"/>
      <c r="AG37" s="173">
        <v>483</v>
      </c>
      <c r="AH37" s="167"/>
      <c r="AI37" s="167"/>
      <c r="AJ37" s="167"/>
      <c r="AK37" s="167"/>
      <c r="AL37" s="173">
        <v>838</v>
      </c>
      <c r="AM37" s="172">
        <v>908</v>
      </c>
      <c r="AN37" s="167"/>
      <c r="AO37" s="167"/>
      <c r="AP37" s="167"/>
      <c r="AQ37" s="167"/>
      <c r="AR37" s="167"/>
    </row>
    <row r="38" spans="1:44" ht="16" x14ac:dyDescent="0.2">
      <c r="A38" s="231">
        <v>13</v>
      </c>
      <c r="B38" s="232" t="s">
        <v>3354</v>
      </c>
      <c r="C38" s="105" t="s">
        <v>81</v>
      </c>
      <c r="D38" s="171">
        <v>5</v>
      </c>
      <c r="E38" s="167">
        <v>3</v>
      </c>
      <c r="F38" s="169">
        <v>1</v>
      </c>
      <c r="G38" s="172">
        <v>13</v>
      </c>
      <c r="H38" s="167"/>
      <c r="I38" s="167"/>
      <c r="J38" s="167"/>
      <c r="K38" s="167"/>
      <c r="L38" s="173">
        <v>229</v>
      </c>
      <c r="M38" s="167"/>
      <c r="N38" s="167"/>
      <c r="O38" s="173">
        <v>28</v>
      </c>
      <c r="P38" s="167"/>
      <c r="Q38" s="167"/>
      <c r="R38" s="167"/>
      <c r="S38" s="167"/>
      <c r="T38" s="168"/>
      <c r="U38" s="167"/>
      <c r="V38" s="167"/>
      <c r="W38" s="167"/>
      <c r="X38" s="167"/>
      <c r="Y38" s="168"/>
      <c r="Z38" s="167"/>
      <c r="AA38" s="167"/>
      <c r="AB38" s="167"/>
      <c r="AC38" s="167"/>
      <c r="AD38" s="168"/>
      <c r="AE38" s="167"/>
      <c r="AF38" s="167"/>
      <c r="AG38" s="168"/>
      <c r="AH38" s="167"/>
      <c r="AI38" s="167"/>
      <c r="AJ38" s="167"/>
      <c r="AK38" s="167"/>
      <c r="AL38" s="168"/>
      <c r="AM38" s="167"/>
      <c r="AN38" s="167"/>
      <c r="AO38" s="167"/>
      <c r="AP38" s="167"/>
      <c r="AQ38" s="167"/>
      <c r="AR38" s="167"/>
    </row>
    <row r="39" spans="1:44" ht="16" x14ac:dyDescent="0.2">
      <c r="A39" s="231">
        <v>13</v>
      </c>
      <c r="B39" s="232" t="s">
        <v>3354</v>
      </c>
      <c r="C39" s="108" t="s">
        <v>158</v>
      </c>
      <c r="D39" s="171">
        <v>9</v>
      </c>
      <c r="E39" s="167">
        <v>1</v>
      </c>
      <c r="F39" s="169">
        <v>1</v>
      </c>
      <c r="G39" s="167"/>
      <c r="H39" s="167"/>
      <c r="I39" s="167"/>
      <c r="J39" s="167"/>
      <c r="K39" s="167"/>
      <c r="L39" s="173">
        <v>9</v>
      </c>
      <c r="M39" s="167"/>
      <c r="N39" s="167"/>
      <c r="O39" s="168"/>
      <c r="P39" s="167"/>
      <c r="Q39" s="167"/>
      <c r="R39" s="167"/>
      <c r="S39" s="167"/>
      <c r="T39" s="168"/>
      <c r="U39" s="167"/>
      <c r="V39" s="167"/>
      <c r="W39" s="167"/>
      <c r="X39" s="167"/>
      <c r="Y39" s="168"/>
      <c r="Z39" s="167"/>
      <c r="AA39" s="167"/>
      <c r="AB39" s="167"/>
      <c r="AC39" s="167"/>
      <c r="AD39" s="168"/>
      <c r="AE39" s="167"/>
      <c r="AF39" s="167"/>
      <c r="AG39" s="168"/>
      <c r="AH39" s="167"/>
      <c r="AI39" s="167"/>
      <c r="AJ39" s="167"/>
      <c r="AK39" s="167"/>
      <c r="AL39" s="168"/>
      <c r="AM39" s="167"/>
      <c r="AN39" s="167"/>
      <c r="AO39" s="167"/>
      <c r="AP39" s="167"/>
      <c r="AQ39" s="167"/>
      <c r="AR39" s="167"/>
    </row>
    <row r="40" spans="1:44" ht="16" x14ac:dyDescent="0.2">
      <c r="A40" s="231">
        <v>14</v>
      </c>
      <c r="B40" s="232" t="s">
        <v>3355</v>
      </c>
      <c r="C40" s="107" t="s">
        <v>131</v>
      </c>
      <c r="D40" s="171">
        <v>10</v>
      </c>
      <c r="E40" s="167">
        <v>12</v>
      </c>
      <c r="F40" s="169">
        <v>1</v>
      </c>
      <c r="G40" s="172">
        <v>207</v>
      </c>
      <c r="H40" s="167"/>
      <c r="I40" s="167"/>
      <c r="J40" s="167"/>
      <c r="K40" s="167"/>
      <c r="L40" s="173">
        <v>926</v>
      </c>
      <c r="M40" s="172">
        <v>154</v>
      </c>
      <c r="N40" s="167"/>
      <c r="O40" s="173">
        <v>1538</v>
      </c>
      <c r="P40" s="172">
        <v>455</v>
      </c>
      <c r="Q40" s="167"/>
      <c r="R40" s="167"/>
      <c r="S40" s="167"/>
      <c r="T40" s="173">
        <v>531</v>
      </c>
      <c r="U40" s="172">
        <v>198</v>
      </c>
      <c r="V40" s="167"/>
      <c r="W40" s="167"/>
      <c r="X40" s="167"/>
      <c r="Y40" s="173">
        <v>1737</v>
      </c>
      <c r="Z40" s="167"/>
      <c r="AA40" s="167"/>
      <c r="AB40" s="167"/>
      <c r="AC40" s="167"/>
      <c r="AD40" s="173">
        <v>298</v>
      </c>
      <c r="AE40" s="167"/>
      <c r="AF40" s="167"/>
      <c r="AG40" s="173">
        <v>721</v>
      </c>
      <c r="AH40" s="167"/>
      <c r="AI40" s="167"/>
      <c r="AJ40" s="167"/>
      <c r="AK40" s="167"/>
      <c r="AL40" s="173">
        <v>905</v>
      </c>
      <c r="AM40" s="172">
        <v>269</v>
      </c>
      <c r="AN40" s="167"/>
      <c r="AO40" s="167"/>
      <c r="AP40" s="167"/>
      <c r="AQ40" s="167"/>
      <c r="AR40" s="167"/>
    </row>
    <row r="41" spans="1:44" ht="16" x14ac:dyDescent="0.2">
      <c r="A41" s="231">
        <v>14</v>
      </c>
      <c r="B41" s="232" t="s">
        <v>3355</v>
      </c>
      <c r="C41" s="106" t="s">
        <v>103</v>
      </c>
      <c r="D41" s="171">
        <v>10</v>
      </c>
      <c r="E41" s="167">
        <v>12</v>
      </c>
      <c r="F41" s="169">
        <v>0.92</v>
      </c>
      <c r="G41" s="172">
        <v>1960</v>
      </c>
      <c r="H41" s="167"/>
      <c r="I41" s="167"/>
      <c r="J41" s="167"/>
      <c r="K41" s="167"/>
      <c r="L41" s="173">
        <v>1103</v>
      </c>
      <c r="M41" s="174">
        <v>6</v>
      </c>
      <c r="N41" s="167"/>
      <c r="O41" s="173">
        <v>163</v>
      </c>
      <c r="P41" s="172">
        <v>200</v>
      </c>
      <c r="Q41" s="167"/>
      <c r="R41" s="167"/>
      <c r="S41" s="167"/>
      <c r="T41" s="173">
        <v>588</v>
      </c>
      <c r="U41" s="172">
        <v>43</v>
      </c>
      <c r="V41" s="167"/>
      <c r="W41" s="167"/>
      <c r="X41" s="167"/>
      <c r="Y41" s="173">
        <v>180</v>
      </c>
      <c r="Z41" s="167"/>
      <c r="AA41" s="167"/>
      <c r="AB41" s="167"/>
      <c r="AC41" s="167"/>
      <c r="AD41" s="173">
        <v>112</v>
      </c>
      <c r="AE41" s="167"/>
      <c r="AF41" s="167"/>
      <c r="AG41" s="173">
        <v>20</v>
      </c>
      <c r="AH41" s="167"/>
      <c r="AI41" s="167"/>
      <c r="AJ41" s="167"/>
      <c r="AK41" s="167"/>
      <c r="AL41" s="173">
        <v>260</v>
      </c>
      <c r="AM41" s="172">
        <v>1449</v>
      </c>
      <c r="AN41" s="167"/>
      <c r="AO41" s="167"/>
      <c r="AP41" s="167"/>
      <c r="AQ41" s="167"/>
      <c r="AR41" s="167"/>
    </row>
    <row r="42" spans="1:44" ht="16" x14ac:dyDescent="0.2">
      <c r="A42" s="231">
        <v>14</v>
      </c>
      <c r="B42" s="232" t="s">
        <v>3355</v>
      </c>
      <c r="C42" s="109" t="s">
        <v>184</v>
      </c>
      <c r="D42" s="171">
        <v>10</v>
      </c>
      <c r="E42" s="167">
        <v>12</v>
      </c>
      <c r="F42" s="169">
        <v>1</v>
      </c>
      <c r="G42" s="172">
        <v>731</v>
      </c>
      <c r="H42" s="167"/>
      <c r="I42" s="167"/>
      <c r="J42" s="167"/>
      <c r="K42" s="167"/>
      <c r="L42" s="173">
        <v>266</v>
      </c>
      <c r="M42" s="172">
        <v>132</v>
      </c>
      <c r="N42" s="167"/>
      <c r="O42" s="173">
        <v>550</v>
      </c>
      <c r="P42" s="172">
        <v>226</v>
      </c>
      <c r="Q42" s="167"/>
      <c r="R42" s="167"/>
      <c r="S42" s="167"/>
      <c r="T42" s="173">
        <v>134</v>
      </c>
      <c r="U42" s="172">
        <v>59</v>
      </c>
      <c r="V42" s="167"/>
      <c r="W42" s="167"/>
      <c r="X42" s="167"/>
      <c r="Y42" s="173">
        <v>152</v>
      </c>
      <c r="Z42" s="167"/>
      <c r="AA42" s="167"/>
      <c r="AB42" s="167"/>
      <c r="AC42" s="167"/>
      <c r="AD42" s="173">
        <v>205</v>
      </c>
      <c r="AE42" s="167"/>
      <c r="AF42" s="167"/>
      <c r="AG42" s="173">
        <v>193</v>
      </c>
      <c r="AH42" s="167"/>
      <c r="AI42" s="167"/>
      <c r="AJ42" s="167"/>
      <c r="AK42" s="167"/>
      <c r="AL42" s="173">
        <v>137</v>
      </c>
      <c r="AM42" s="172">
        <v>210</v>
      </c>
      <c r="AN42" s="167"/>
      <c r="AO42" s="167"/>
      <c r="AP42" s="167"/>
      <c r="AQ42" s="167"/>
      <c r="AR42" s="167"/>
    </row>
    <row r="43" spans="1:44" ht="16" x14ac:dyDescent="0.2">
      <c r="A43" s="231">
        <v>15</v>
      </c>
      <c r="B43" s="232" t="s">
        <v>3356</v>
      </c>
      <c r="C43" s="109" t="s">
        <v>184</v>
      </c>
      <c r="D43" s="171">
        <v>10</v>
      </c>
      <c r="E43" s="167">
        <v>3</v>
      </c>
      <c r="F43" s="169">
        <v>1</v>
      </c>
      <c r="G43" s="172">
        <v>84</v>
      </c>
      <c r="H43" s="167"/>
      <c r="I43" s="167"/>
      <c r="J43" s="167"/>
      <c r="K43" s="167"/>
      <c r="L43" s="173">
        <v>281</v>
      </c>
      <c r="M43" s="167"/>
      <c r="N43" s="167"/>
      <c r="O43" s="173">
        <v>34</v>
      </c>
      <c r="P43" s="167"/>
      <c r="Q43" s="167"/>
      <c r="R43" s="167"/>
      <c r="S43" s="167"/>
      <c r="T43" s="168"/>
      <c r="U43" s="167"/>
      <c r="V43" s="167"/>
      <c r="W43" s="167"/>
      <c r="X43" s="167"/>
      <c r="Y43" s="168"/>
      <c r="Z43" s="167"/>
      <c r="AA43" s="167"/>
      <c r="AB43" s="167"/>
      <c r="AC43" s="167"/>
      <c r="AD43" s="168"/>
      <c r="AE43" s="167"/>
      <c r="AF43" s="167"/>
      <c r="AG43" s="168"/>
      <c r="AH43" s="167"/>
      <c r="AI43" s="167"/>
      <c r="AJ43" s="167"/>
      <c r="AK43" s="167"/>
      <c r="AL43" s="168"/>
      <c r="AM43" s="167"/>
      <c r="AN43" s="167"/>
      <c r="AO43" s="167"/>
      <c r="AP43" s="167"/>
      <c r="AQ43" s="167"/>
      <c r="AR43" s="167"/>
    </row>
    <row r="44" spans="1:44" ht="16" x14ac:dyDescent="0.2">
      <c r="A44" s="231">
        <v>15</v>
      </c>
      <c r="B44" s="232" t="s">
        <v>3356</v>
      </c>
      <c r="C44" s="108" t="s">
        <v>158</v>
      </c>
      <c r="D44" s="171">
        <v>1</v>
      </c>
      <c r="E44" s="167">
        <v>1</v>
      </c>
      <c r="F44" s="169">
        <v>1</v>
      </c>
      <c r="G44" s="167"/>
      <c r="H44" s="167"/>
      <c r="I44" s="167"/>
      <c r="J44" s="167"/>
      <c r="K44" s="167"/>
      <c r="L44" s="173">
        <v>8</v>
      </c>
      <c r="M44" s="167"/>
      <c r="N44" s="167"/>
      <c r="O44" s="168"/>
      <c r="P44" s="167"/>
      <c r="Q44" s="167"/>
      <c r="R44" s="167"/>
      <c r="S44" s="167"/>
      <c r="T44" s="168"/>
      <c r="U44" s="167"/>
      <c r="V44" s="167"/>
      <c r="W44" s="167"/>
      <c r="X44" s="167"/>
      <c r="Y44" s="168"/>
      <c r="Z44" s="167"/>
      <c r="AA44" s="167"/>
      <c r="AB44" s="167"/>
      <c r="AC44" s="167"/>
      <c r="AD44" s="168"/>
      <c r="AE44" s="167"/>
      <c r="AF44" s="167"/>
      <c r="AG44" s="168"/>
      <c r="AH44" s="167"/>
      <c r="AI44" s="167"/>
      <c r="AJ44" s="167"/>
      <c r="AK44" s="167"/>
      <c r="AL44" s="168"/>
      <c r="AM44" s="167"/>
      <c r="AN44" s="167"/>
      <c r="AO44" s="167"/>
      <c r="AP44" s="167"/>
      <c r="AQ44" s="167"/>
      <c r="AR44" s="167"/>
    </row>
    <row r="45" spans="1:44" ht="16" x14ac:dyDescent="0.2">
      <c r="A45" s="231">
        <v>16</v>
      </c>
      <c r="B45" s="232" t="s">
        <v>3357</v>
      </c>
      <c r="C45" s="109" t="s">
        <v>184</v>
      </c>
      <c r="D45" s="171">
        <v>10</v>
      </c>
      <c r="E45" s="167">
        <v>3</v>
      </c>
      <c r="F45" s="169">
        <v>0.67</v>
      </c>
      <c r="G45" s="177">
        <v>0</v>
      </c>
      <c r="H45" s="167"/>
      <c r="I45" s="167"/>
      <c r="J45" s="167"/>
      <c r="K45" s="167"/>
      <c r="L45" s="173">
        <v>39</v>
      </c>
      <c r="M45" s="167"/>
      <c r="N45" s="167"/>
      <c r="O45" s="173">
        <v>92</v>
      </c>
      <c r="P45" s="167"/>
      <c r="Q45" s="167"/>
      <c r="R45" s="167"/>
      <c r="S45" s="167"/>
      <c r="T45" s="168"/>
      <c r="U45" s="167"/>
      <c r="V45" s="167"/>
      <c r="W45" s="167"/>
      <c r="X45" s="167"/>
      <c r="Y45" s="168"/>
      <c r="Z45" s="167"/>
      <c r="AA45" s="167"/>
      <c r="AB45" s="167"/>
      <c r="AC45" s="167"/>
      <c r="AD45" s="168"/>
      <c r="AE45" s="167"/>
      <c r="AF45" s="167"/>
      <c r="AG45" s="168"/>
      <c r="AH45" s="167"/>
      <c r="AI45" s="167"/>
      <c r="AJ45" s="167"/>
      <c r="AK45" s="167"/>
      <c r="AL45" s="168"/>
      <c r="AM45" s="167"/>
      <c r="AN45" s="167"/>
      <c r="AO45" s="167"/>
      <c r="AP45" s="167"/>
      <c r="AQ45" s="167"/>
      <c r="AR45" s="167"/>
    </row>
    <row r="46" spans="1:44" ht="16" x14ac:dyDescent="0.2">
      <c r="A46" s="231">
        <v>16</v>
      </c>
      <c r="B46" s="232" t="s">
        <v>3357</v>
      </c>
      <c r="C46" s="108" t="s">
        <v>158</v>
      </c>
      <c r="D46" s="171">
        <v>1</v>
      </c>
      <c r="E46" s="167">
        <v>1</v>
      </c>
      <c r="F46" s="169">
        <v>1</v>
      </c>
      <c r="G46" s="167"/>
      <c r="H46" s="167"/>
      <c r="I46" s="167"/>
      <c r="J46" s="167"/>
      <c r="K46" s="167"/>
      <c r="L46" s="173">
        <v>103</v>
      </c>
      <c r="M46" s="167"/>
      <c r="N46" s="167"/>
      <c r="O46" s="168"/>
      <c r="P46" s="167"/>
      <c r="Q46" s="167"/>
      <c r="R46" s="167"/>
      <c r="S46" s="167"/>
      <c r="T46" s="168"/>
      <c r="U46" s="167"/>
      <c r="V46" s="167"/>
      <c r="W46" s="167"/>
      <c r="X46" s="167"/>
      <c r="Y46" s="168"/>
      <c r="Z46" s="167"/>
      <c r="AA46" s="167"/>
      <c r="AB46" s="167"/>
      <c r="AC46" s="167"/>
      <c r="AD46" s="168"/>
      <c r="AE46" s="167"/>
      <c r="AF46" s="167"/>
      <c r="AG46" s="168"/>
      <c r="AH46" s="167"/>
      <c r="AI46" s="167"/>
      <c r="AJ46" s="167"/>
      <c r="AK46" s="167"/>
      <c r="AL46" s="168"/>
      <c r="AM46" s="167"/>
      <c r="AN46" s="167"/>
      <c r="AO46" s="167"/>
      <c r="AP46" s="167"/>
      <c r="AQ46" s="167"/>
      <c r="AR46" s="167"/>
    </row>
    <row r="47" spans="1:44" ht="16" x14ac:dyDescent="0.2">
      <c r="A47" s="231">
        <v>17</v>
      </c>
      <c r="B47" s="232" t="s">
        <v>3358</v>
      </c>
      <c r="C47" s="105" t="s">
        <v>81</v>
      </c>
      <c r="D47" s="171">
        <v>83</v>
      </c>
      <c r="E47" s="167">
        <v>3</v>
      </c>
      <c r="F47" s="169">
        <v>0.67</v>
      </c>
      <c r="G47" s="174">
        <v>81</v>
      </c>
      <c r="H47" s="167"/>
      <c r="I47" s="167"/>
      <c r="J47" s="167"/>
      <c r="K47" s="167"/>
      <c r="L47" s="173">
        <v>108</v>
      </c>
      <c r="M47" s="167"/>
      <c r="N47" s="167"/>
      <c r="O47" s="173">
        <v>99</v>
      </c>
      <c r="P47" s="167"/>
      <c r="Q47" s="167"/>
      <c r="R47" s="167"/>
      <c r="S47" s="167"/>
      <c r="T47" s="168"/>
      <c r="U47" s="167"/>
      <c r="V47" s="167"/>
      <c r="W47" s="167"/>
      <c r="X47" s="167"/>
      <c r="Y47" s="168"/>
      <c r="Z47" s="167"/>
      <c r="AA47" s="167"/>
      <c r="AB47" s="167"/>
      <c r="AC47" s="167"/>
      <c r="AD47" s="168"/>
      <c r="AE47" s="167"/>
      <c r="AF47" s="167"/>
      <c r="AG47" s="168"/>
      <c r="AH47" s="167"/>
      <c r="AI47" s="167"/>
      <c r="AJ47" s="167"/>
      <c r="AK47" s="167"/>
      <c r="AL47" s="168"/>
      <c r="AM47" s="167"/>
      <c r="AN47" s="167"/>
      <c r="AO47" s="167"/>
      <c r="AP47" s="167"/>
      <c r="AQ47" s="167"/>
      <c r="AR47" s="167"/>
    </row>
    <row r="48" spans="1:44" ht="16" x14ac:dyDescent="0.2">
      <c r="A48" s="231">
        <v>17</v>
      </c>
      <c r="B48" s="232" t="s">
        <v>3358</v>
      </c>
      <c r="C48" s="108" t="s">
        <v>158</v>
      </c>
      <c r="D48" s="171">
        <v>1</v>
      </c>
      <c r="E48" s="167">
        <v>1</v>
      </c>
      <c r="F48" s="169">
        <v>1</v>
      </c>
      <c r="G48" s="167"/>
      <c r="H48" s="167"/>
      <c r="I48" s="167"/>
      <c r="J48" s="167"/>
      <c r="K48" s="167"/>
      <c r="L48" s="173">
        <v>7</v>
      </c>
      <c r="M48" s="167"/>
      <c r="N48" s="167"/>
      <c r="O48" s="168"/>
      <c r="P48" s="167"/>
      <c r="Q48" s="167"/>
      <c r="R48" s="167"/>
      <c r="S48" s="167"/>
      <c r="T48" s="168"/>
      <c r="U48" s="167"/>
      <c r="V48" s="167"/>
      <c r="W48" s="167"/>
      <c r="X48" s="167"/>
      <c r="Y48" s="168"/>
      <c r="Z48" s="167"/>
      <c r="AA48" s="167"/>
      <c r="AB48" s="167"/>
      <c r="AC48" s="167"/>
      <c r="AD48" s="168"/>
      <c r="AE48" s="167"/>
      <c r="AF48" s="167"/>
      <c r="AG48" s="168"/>
      <c r="AH48" s="167"/>
      <c r="AI48" s="167"/>
      <c r="AJ48" s="167"/>
      <c r="AK48" s="167"/>
      <c r="AL48" s="168"/>
      <c r="AM48" s="167"/>
      <c r="AN48" s="167"/>
      <c r="AO48" s="167"/>
      <c r="AP48" s="167"/>
      <c r="AQ48" s="167"/>
      <c r="AR48" s="167"/>
    </row>
    <row r="49" spans="1:44" ht="16" x14ac:dyDescent="0.2">
      <c r="A49" s="231">
        <v>18</v>
      </c>
      <c r="B49" s="232" t="s">
        <v>3359</v>
      </c>
      <c r="C49" s="105" t="s">
        <v>81</v>
      </c>
      <c r="D49" s="171">
        <v>140</v>
      </c>
      <c r="E49" s="167">
        <v>3</v>
      </c>
      <c r="F49" s="169">
        <v>1</v>
      </c>
      <c r="G49" s="172">
        <v>510</v>
      </c>
      <c r="H49" s="167"/>
      <c r="I49" s="167"/>
      <c r="J49" s="167"/>
      <c r="K49" s="167"/>
      <c r="L49" s="173">
        <v>1076</v>
      </c>
      <c r="M49" s="167"/>
      <c r="N49" s="167"/>
      <c r="O49" s="173">
        <v>1196</v>
      </c>
      <c r="P49" s="167"/>
      <c r="Q49" s="167"/>
      <c r="R49" s="167"/>
      <c r="S49" s="167"/>
      <c r="T49" s="168"/>
      <c r="U49" s="167"/>
      <c r="V49" s="167"/>
      <c r="W49" s="167"/>
      <c r="X49" s="167"/>
      <c r="Y49" s="168"/>
      <c r="Z49" s="167"/>
      <c r="AA49" s="167"/>
      <c r="AB49" s="167"/>
      <c r="AC49" s="167"/>
      <c r="AD49" s="168"/>
      <c r="AE49" s="167"/>
      <c r="AF49" s="167"/>
      <c r="AG49" s="168"/>
      <c r="AH49" s="167"/>
      <c r="AI49" s="167"/>
      <c r="AJ49" s="167"/>
      <c r="AK49" s="167"/>
      <c r="AL49" s="168"/>
      <c r="AM49" s="167"/>
      <c r="AN49" s="167"/>
      <c r="AO49" s="167"/>
      <c r="AP49" s="167"/>
      <c r="AQ49" s="167"/>
      <c r="AR49" s="167"/>
    </row>
    <row r="50" spans="1:44" ht="16" x14ac:dyDescent="0.2">
      <c r="A50" s="231">
        <v>18</v>
      </c>
      <c r="B50" s="232" t="s">
        <v>3359</v>
      </c>
      <c r="C50" s="108" t="s">
        <v>158</v>
      </c>
      <c r="D50" s="171">
        <v>189</v>
      </c>
      <c r="E50" s="167">
        <v>1</v>
      </c>
      <c r="F50" s="169">
        <v>1</v>
      </c>
      <c r="G50" s="167"/>
      <c r="H50" s="167"/>
      <c r="I50" s="167"/>
      <c r="J50" s="167"/>
      <c r="K50" s="167"/>
      <c r="L50" s="173">
        <v>189</v>
      </c>
      <c r="M50" s="167"/>
      <c r="N50" s="167"/>
      <c r="O50" s="168"/>
      <c r="P50" s="167"/>
      <c r="Q50" s="167"/>
      <c r="R50" s="167"/>
      <c r="S50" s="167"/>
      <c r="T50" s="168"/>
      <c r="U50" s="167"/>
      <c r="V50" s="167"/>
      <c r="W50" s="167"/>
      <c r="X50" s="167"/>
      <c r="Y50" s="168"/>
      <c r="Z50" s="167"/>
      <c r="AA50" s="167"/>
      <c r="AB50" s="167"/>
      <c r="AC50" s="167"/>
      <c r="AD50" s="168"/>
      <c r="AE50" s="167"/>
      <c r="AF50" s="167"/>
      <c r="AG50" s="168"/>
      <c r="AH50" s="167"/>
      <c r="AI50" s="167"/>
      <c r="AJ50" s="167"/>
      <c r="AK50" s="167"/>
      <c r="AL50" s="168"/>
      <c r="AM50" s="167"/>
      <c r="AN50" s="167"/>
      <c r="AO50" s="167"/>
      <c r="AP50" s="167"/>
      <c r="AQ50" s="167"/>
      <c r="AR50" s="167"/>
    </row>
    <row r="51" spans="1:44" ht="16" x14ac:dyDescent="0.2">
      <c r="A51" s="231">
        <v>19</v>
      </c>
      <c r="B51" s="232" t="s">
        <v>3360</v>
      </c>
      <c r="C51" s="107" t="s">
        <v>131</v>
      </c>
      <c r="D51" s="171">
        <v>10</v>
      </c>
      <c r="E51" s="167">
        <v>12</v>
      </c>
      <c r="F51" s="169">
        <v>1</v>
      </c>
      <c r="G51" s="172">
        <v>216</v>
      </c>
      <c r="H51" s="167"/>
      <c r="I51" s="167"/>
      <c r="J51" s="167"/>
      <c r="K51" s="167"/>
      <c r="L51" s="173">
        <v>744</v>
      </c>
      <c r="M51" s="172">
        <v>62</v>
      </c>
      <c r="N51" s="167"/>
      <c r="O51" s="173">
        <v>602</v>
      </c>
      <c r="P51" s="172">
        <v>169</v>
      </c>
      <c r="Q51" s="167"/>
      <c r="R51" s="167"/>
      <c r="S51" s="167"/>
      <c r="T51" s="173">
        <v>426</v>
      </c>
      <c r="U51" s="172">
        <v>62</v>
      </c>
      <c r="V51" s="167"/>
      <c r="W51" s="167"/>
      <c r="X51" s="167"/>
      <c r="Y51" s="173">
        <v>123</v>
      </c>
      <c r="Z51" s="167"/>
      <c r="AA51" s="167"/>
      <c r="AB51" s="167"/>
      <c r="AC51" s="167"/>
      <c r="AD51" s="173">
        <v>24</v>
      </c>
      <c r="AE51" s="167"/>
      <c r="AF51" s="167"/>
      <c r="AG51" s="173">
        <v>106</v>
      </c>
      <c r="AH51" s="167"/>
      <c r="AI51" s="167"/>
      <c r="AJ51" s="167"/>
      <c r="AK51" s="167"/>
      <c r="AL51" s="173">
        <v>293</v>
      </c>
      <c r="AM51" s="172">
        <v>247</v>
      </c>
      <c r="AN51" s="167"/>
      <c r="AO51" s="167"/>
      <c r="AP51" s="167"/>
      <c r="AQ51" s="167"/>
      <c r="AR51" s="167"/>
    </row>
    <row r="52" spans="1:44" ht="16" x14ac:dyDescent="0.2">
      <c r="A52" s="231">
        <v>19</v>
      </c>
      <c r="B52" s="232" t="s">
        <v>3360</v>
      </c>
      <c r="C52" s="109" t="s">
        <v>184</v>
      </c>
      <c r="D52" s="171">
        <v>21</v>
      </c>
      <c r="E52" s="167">
        <v>12</v>
      </c>
      <c r="F52" s="169">
        <v>0.92</v>
      </c>
      <c r="G52" s="172">
        <v>296</v>
      </c>
      <c r="H52" s="167"/>
      <c r="I52" s="167"/>
      <c r="J52" s="167"/>
      <c r="K52" s="167"/>
      <c r="L52" s="173">
        <v>698</v>
      </c>
      <c r="M52" s="172">
        <v>96</v>
      </c>
      <c r="N52" s="167"/>
      <c r="O52" s="173">
        <v>601</v>
      </c>
      <c r="P52" s="172">
        <v>144</v>
      </c>
      <c r="Q52" s="167"/>
      <c r="R52" s="167"/>
      <c r="S52" s="167"/>
      <c r="T52" s="173">
        <v>306</v>
      </c>
      <c r="U52" s="172">
        <v>94</v>
      </c>
      <c r="V52" s="167"/>
      <c r="W52" s="167"/>
      <c r="X52" s="167"/>
      <c r="Y52" s="173">
        <v>79</v>
      </c>
      <c r="Z52" s="167"/>
      <c r="AA52" s="167"/>
      <c r="AB52" s="167"/>
      <c r="AC52" s="167"/>
      <c r="AD52" s="176">
        <v>0</v>
      </c>
      <c r="AE52" s="167"/>
      <c r="AF52" s="167"/>
      <c r="AG52" s="173">
        <v>54</v>
      </c>
      <c r="AH52" s="167"/>
      <c r="AI52" s="167"/>
      <c r="AJ52" s="167"/>
      <c r="AK52" s="167"/>
      <c r="AL52" s="173">
        <v>117</v>
      </c>
      <c r="AM52" s="172">
        <v>167</v>
      </c>
      <c r="AN52" s="167"/>
      <c r="AO52" s="167"/>
      <c r="AP52" s="167"/>
      <c r="AQ52" s="167"/>
      <c r="AR52" s="167"/>
    </row>
    <row r="53" spans="1:44" ht="16" x14ac:dyDescent="0.2">
      <c r="A53" s="231">
        <v>19</v>
      </c>
      <c r="B53" s="232" t="s">
        <v>3360</v>
      </c>
      <c r="C53" s="105" t="s">
        <v>81</v>
      </c>
      <c r="D53" s="171">
        <v>5</v>
      </c>
      <c r="E53" s="167">
        <v>3</v>
      </c>
      <c r="F53" s="169">
        <v>1</v>
      </c>
      <c r="G53" s="172">
        <v>11</v>
      </c>
      <c r="H53" s="167"/>
      <c r="I53" s="167"/>
      <c r="J53" s="167"/>
      <c r="K53" s="167"/>
      <c r="L53" s="173">
        <v>14</v>
      </c>
      <c r="M53" s="167"/>
      <c r="N53" s="167"/>
      <c r="O53" s="173">
        <v>5</v>
      </c>
      <c r="P53" s="167"/>
      <c r="Q53" s="167"/>
      <c r="R53" s="167"/>
      <c r="S53" s="167"/>
      <c r="T53" s="168"/>
      <c r="U53" s="167"/>
      <c r="V53" s="167"/>
      <c r="W53" s="167"/>
      <c r="X53" s="167"/>
      <c r="Y53" s="168"/>
      <c r="Z53" s="167"/>
      <c r="AA53" s="167"/>
      <c r="AB53" s="167"/>
      <c r="AC53" s="167"/>
      <c r="AD53" s="168"/>
      <c r="AE53" s="167"/>
      <c r="AF53" s="167"/>
      <c r="AG53" s="168"/>
      <c r="AH53" s="167"/>
      <c r="AI53" s="167"/>
      <c r="AJ53" s="167"/>
      <c r="AK53" s="167"/>
      <c r="AL53" s="168"/>
      <c r="AM53" s="167"/>
      <c r="AN53" s="167"/>
      <c r="AO53" s="167"/>
      <c r="AP53" s="167"/>
      <c r="AQ53" s="167"/>
      <c r="AR53" s="167"/>
    </row>
    <row r="54" spans="1:44" ht="16" x14ac:dyDescent="0.2">
      <c r="A54" s="231">
        <v>20</v>
      </c>
      <c r="B54" s="232" t="s">
        <v>3361</v>
      </c>
      <c r="C54" s="109" t="s">
        <v>184</v>
      </c>
      <c r="D54" s="171">
        <v>10</v>
      </c>
      <c r="E54" s="167">
        <v>3</v>
      </c>
      <c r="F54" s="169">
        <v>1</v>
      </c>
      <c r="G54" s="172">
        <v>3627</v>
      </c>
      <c r="H54" s="167"/>
      <c r="I54" s="167"/>
      <c r="J54" s="167"/>
      <c r="K54" s="167"/>
      <c r="L54" s="173">
        <v>4924</v>
      </c>
      <c r="M54" s="167"/>
      <c r="N54" s="167"/>
      <c r="O54" s="173">
        <v>5238</v>
      </c>
      <c r="P54" s="167"/>
      <c r="Q54" s="167"/>
      <c r="R54" s="167"/>
      <c r="S54" s="167"/>
      <c r="T54" s="168"/>
      <c r="U54" s="167"/>
      <c r="V54" s="167"/>
      <c r="W54" s="167"/>
      <c r="X54" s="167"/>
      <c r="Y54" s="168"/>
      <c r="Z54" s="167"/>
      <c r="AA54" s="167"/>
      <c r="AB54" s="167"/>
      <c r="AC54" s="167"/>
      <c r="AD54" s="168"/>
      <c r="AE54" s="167"/>
      <c r="AF54" s="167"/>
      <c r="AG54" s="168"/>
      <c r="AH54" s="167"/>
      <c r="AI54" s="167"/>
      <c r="AJ54" s="167"/>
      <c r="AK54" s="167"/>
      <c r="AL54" s="168"/>
      <c r="AM54" s="167"/>
      <c r="AN54" s="167"/>
      <c r="AO54" s="167"/>
      <c r="AP54" s="167"/>
      <c r="AQ54" s="167"/>
      <c r="AR54" s="167"/>
    </row>
    <row r="55" spans="1:44" ht="16" x14ac:dyDescent="0.2">
      <c r="A55" s="231">
        <v>20</v>
      </c>
      <c r="B55" s="232" t="s">
        <v>3361</v>
      </c>
      <c r="C55" s="105" t="s">
        <v>81</v>
      </c>
      <c r="D55" s="171">
        <v>76</v>
      </c>
      <c r="E55" s="167">
        <v>3</v>
      </c>
      <c r="F55" s="169">
        <v>1</v>
      </c>
      <c r="G55" s="172">
        <v>226</v>
      </c>
      <c r="H55" s="167"/>
      <c r="I55" s="167"/>
      <c r="J55" s="167"/>
      <c r="K55" s="167"/>
      <c r="L55" s="173">
        <v>380</v>
      </c>
      <c r="M55" s="167"/>
      <c r="N55" s="167"/>
      <c r="O55" s="173">
        <v>322</v>
      </c>
      <c r="P55" s="167"/>
      <c r="Q55" s="167"/>
      <c r="R55" s="167"/>
      <c r="S55" s="167"/>
      <c r="T55" s="168"/>
      <c r="U55" s="167"/>
      <c r="V55" s="167"/>
      <c r="W55" s="167"/>
      <c r="X55" s="167"/>
      <c r="Y55" s="168"/>
      <c r="Z55" s="167"/>
      <c r="AA55" s="167"/>
      <c r="AB55" s="167"/>
      <c r="AC55" s="167"/>
      <c r="AD55" s="168"/>
      <c r="AE55" s="167"/>
      <c r="AF55" s="167"/>
      <c r="AG55" s="168"/>
      <c r="AH55" s="167"/>
      <c r="AI55" s="167"/>
      <c r="AJ55" s="167"/>
      <c r="AK55" s="167"/>
      <c r="AL55" s="168"/>
      <c r="AM55" s="167"/>
      <c r="AN55" s="167"/>
      <c r="AO55" s="167"/>
      <c r="AP55" s="167"/>
      <c r="AQ55" s="167"/>
      <c r="AR55" s="167"/>
    </row>
    <row r="56" spans="1:44" ht="16" x14ac:dyDescent="0.2">
      <c r="A56" s="231">
        <v>21</v>
      </c>
      <c r="B56" s="232" t="s">
        <v>3362</v>
      </c>
      <c r="C56" s="109" t="s">
        <v>184</v>
      </c>
      <c r="D56" s="171">
        <v>66</v>
      </c>
      <c r="E56" s="167">
        <v>12</v>
      </c>
      <c r="F56" s="169">
        <v>1</v>
      </c>
      <c r="G56" s="172">
        <v>761</v>
      </c>
      <c r="H56" s="167"/>
      <c r="I56" s="167"/>
      <c r="J56" s="167"/>
      <c r="K56" s="167"/>
      <c r="L56" s="173">
        <v>1052</v>
      </c>
      <c r="M56" s="172">
        <v>169</v>
      </c>
      <c r="N56" s="167"/>
      <c r="O56" s="173">
        <v>824</v>
      </c>
      <c r="P56" s="172">
        <v>190</v>
      </c>
      <c r="Q56" s="167"/>
      <c r="R56" s="167"/>
      <c r="S56" s="167"/>
      <c r="T56" s="173">
        <v>180</v>
      </c>
      <c r="U56" s="172">
        <v>229</v>
      </c>
      <c r="V56" s="167"/>
      <c r="W56" s="167"/>
      <c r="X56" s="167"/>
      <c r="Y56" s="173">
        <v>456</v>
      </c>
      <c r="Z56" s="167"/>
      <c r="AA56" s="167"/>
      <c r="AB56" s="167"/>
      <c r="AC56" s="167"/>
      <c r="AD56" s="173">
        <v>114</v>
      </c>
      <c r="AE56" s="167"/>
      <c r="AF56" s="167"/>
      <c r="AG56" s="173">
        <v>250</v>
      </c>
      <c r="AH56" s="167"/>
      <c r="AI56" s="167"/>
      <c r="AJ56" s="167"/>
      <c r="AK56" s="167"/>
      <c r="AL56" s="173">
        <v>133</v>
      </c>
      <c r="AM56" s="172">
        <v>326</v>
      </c>
      <c r="AN56" s="167"/>
      <c r="AO56" s="167"/>
      <c r="AP56" s="167"/>
      <c r="AQ56" s="167"/>
      <c r="AR56" s="167"/>
    </row>
    <row r="57" spans="1:44" ht="16" x14ac:dyDescent="0.2">
      <c r="A57" s="231">
        <v>21</v>
      </c>
      <c r="B57" s="232" t="s">
        <v>3362</v>
      </c>
      <c r="C57" s="105" t="s">
        <v>81</v>
      </c>
      <c r="D57" s="171">
        <v>5</v>
      </c>
      <c r="E57" s="167">
        <v>3</v>
      </c>
      <c r="F57" s="169">
        <v>1</v>
      </c>
      <c r="G57" s="172">
        <v>1036</v>
      </c>
      <c r="H57" s="167"/>
      <c r="I57" s="167"/>
      <c r="J57" s="167"/>
      <c r="K57" s="167"/>
      <c r="L57" s="173">
        <v>1265</v>
      </c>
      <c r="M57" s="167"/>
      <c r="N57" s="167"/>
      <c r="O57" s="173">
        <v>1457</v>
      </c>
      <c r="P57" s="167"/>
      <c r="Q57" s="167"/>
      <c r="R57" s="167"/>
      <c r="S57" s="167"/>
      <c r="T57" s="168"/>
      <c r="U57" s="167"/>
      <c r="V57" s="167"/>
      <c r="W57" s="167"/>
      <c r="X57" s="167"/>
      <c r="Y57" s="168"/>
      <c r="Z57" s="167"/>
      <c r="AA57" s="167"/>
      <c r="AB57" s="167"/>
      <c r="AC57" s="167"/>
      <c r="AD57" s="168"/>
      <c r="AE57" s="167"/>
      <c r="AF57" s="167"/>
      <c r="AG57" s="168"/>
      <c r="AH57" s="167"/>
      <c r="AI57" s="167"/>
      <c r="AJ57" s="167"/>
      <c r="AK57" s="167"/>
      <c r="AL57" s="168"/>
      <c r="AM57" s="167"/>
      <c r="AN57" s="167"/>
      <c r="AO57" s="167"/>
      <c r="AP57" s="167"/>
      <c r="AQ57" s="167"/>
      <c r="AR57" s="167"/>
    </row>
    <row r="58" spans="1:44" ht="16" x14ac:dyDescent="0.2">
      <c r="A58" s="231">
        <v>22</v>
      </c>
      <c r="B58" s="232" t="s">
        <v>3363</v>
      </c>
      <c r="C58" s="109" t="s">
        <v>184</v>
      </c>
      <c r="D58" s="171">
        <v>10</v>
      </c>
      <c r="E58" s="167">
        <v>3</v>
      </c>
      <c r="F58" s="169">
        <v>1</v>
      </c>
      <c r="G58" s="172">
        <v>140</v>
      </c>
      <c r="H58" s="167"/>
      <c r="I58" s="167"/>
      <c r="J58" s="167"/>
      <c r="K58" s="167"/>
      <c r="L58" s="173">
        <v>485</v>
      </c>
      <c r="M58" s="167"/>
      <c r="N58" s="167"/>
      <c r="O58" s="173">
        <v>422</v>
      </c>
      <c r="P58" s="167"/>
      <c r="Q58" s="167"/>
      <c r="R58" s="167"/>
      <c r="S58" s="167"/>
      <c r="T58" s="168"/>
      <c r="U58" s="167"/>
      <c r="V58" s="167"/>
      <c r="W58" s="167"/>
      <c r="X58" s="167"/>
      <c r="Y58" s="168"/>
      <c r="Z58" s="167"/>
      <c r="AA58" s="167"/>
      <c r="AB58" s="167"/>
      <c r="AC58" s="167"/>
      <c r="AD58" s="168"/>
      <c r="AE58" s="167"/>
      <c r="AF58" s="167"/>
      <c r="AG58" s="168"/>
      <c r="AH58" s="167"/>
      <c r="AI58" s="167"/>
      <c r="AJ58" s="167"/>
      <c r="AK58" s="167"/>
      <c r="AL58" s="168"/>
      <c r="AM58" s="167"/>
      <c r="AN58" s="167"/>
      <c r="AO58" s="167"/>
      <c r="AP58" s="167"/>
      <c r="AQ58" s="167"/>
      <c r="AR58" s="167"/>
    </row>
    <row r="59" spans="1:44" ht="16" x14ac:dyDescent="0.2">
      <c r="A59" s="231">
        <v>22</v>
      </c>
      <c r="B59" s="232" t="s">
        <v>3363</v>
      </c>
      <c r="C59" s="105" t="s">
        <v>81</v>
      </c>
      <c r="D59" s="171">
        <v>5</v>
      </c>
      <c r="E59" s="167">
        <v>3</v>
      </c>
      <c r="F59" s="169">
        <v>0.33</v>
      </c>
      <c r="G59" s="174">
        <v>1</v>
      </c>
      <c r="H59" s="167"/>
      <c r="I59" s="167"/>
      <c r="J59" s="167"/>
      <c r="K59" s="167"/>
      <c r="L59" s="173">
        <v>13</v>
      </c>
      <c r="M59" s="167"/>
      <c r="N59" s="167"/>
      <c r="O59" s="176">
        <v>0</v>
      </c>
      <c r="P59" s="167"/>
      <c r="Q59" s="167"/>
      <c r="R59" s="167"/>
      <c r="S59" s="167"/>
      <c r="T59" s="168"/>
      <c r="U59" s="167"/>
      <c r="V59" s="167"/>
      <c r="W59" s="167"/>
      <c r="X59" s="167"/>
      <c r="Y59" s="168"/>
      <c r="Z59" s="167"/>
      <c r="AA59" s="167"/>
      <c r="AB59" s="167"/>
      <c r="AC59" s="167"/>
      <c r="AD59" s="168"/>
      <c r="AE59" s="167"/>
      <c r="AF59" s="167"/>
      <c r="AG59" s="168"/>
      <c r="AH59" s="167"/>
      <c r="AI59" s="167"/>
      <c r="AJ59" s="167"/>
      <c r="AK59" s="167"/>
      <c r="AL59" s="168"/>
      <c r="AM59" s="167"/>
      <c r="AN59" s="167"/>
      <c r="AO59" s="167"/>
      <c r="AP59" s="167"/>
      <c r="AQ59" s="167"/>
      <c r="AR59" s="167"/>
    </row>
    <row r="60" spans="1:44" ht="16" x14ac:dyDescent="0.2">
      <c r="A60" s="231">
        <v>23</v>
      </c>
      <c r="B60" s="232" t="s">
        <v>3364</v>
      </c>
      <c r="C60" s="109" t="s">
        <v>184</v>
      </c>
      <c r="D60" s="171">
        <v>193</v>
      </c>
      <c r="E60" s="167">
        <v>12</v>
      </c>
      <c r="F60" s="169">
        <v>0.83</v>
      </c>
      <c r="G60" s="172">
        <v>961</v>
      </c>
      <c r="H60" s="167"/>
      <c r="I60" s="167"/>
      <c r="J60" s="167"/>
      <c r="K60" s="167"/>
      <c r="L60" s="173">
        <v>2390</v>
      </c>
      <c r="M60" s="172">
        <v>1490</v>
      </c>
      <c r="N60" s="167"/>
      <c r="O60" s="173">
        <v>2090</v>
      </c>
      <c r="P60" s="172">
        <v>501</v>
      </c>
      <c r="Q60" s="167"/>
      <c r="R60" s="167"/>
      <c r="S60" s="167"/>
      <c r="T60" s="173">
        <v>406</v>
      </c>
      <c r="U60" s="177">
        <v>0</v>
      </c>
      <c r="V60" s="167"/>
      <c r="W60" s="167"/>
      <c r="X60" s="167"/>
      <c r="Y60" s="173">
        <v>297</v>
      </c>
      <c r="Z60" s="167"/>
      <c r="AA60" s="167"/>
      <c r="AB60" s="167"/>
      <c r="AC60" s="167"/>
      <c r="AD60" s="173">
        <v>252</v>
      </c>
      <c r="AE60" s="167"/>
      <c r="AF60" s="167"/>
      <c r="AG60" s="173">
        <v>471</v>
      </c>
      <c r="AH60" s="167"/>
      <c r="AI60" s="167"/>
      <c r="AJ60" s="167"/>
      <c r="AK60" s="167"/>
      <c r="AL60" s="175">
        <v>76</v>
      </c>
      <c r="AM60" s="172">
        <v>391</v>
      </c>
      <c r="AN60" s="167"/>
      <c r="AO60" s="167"/>
      <c r="AP60" s="167"/>
      <c r="AQ60" s="167"/>
      <c r="AR60" s="167"/>
    </row>
    <row r="61" spans="1:44" ht="16" x14ac:dyDescent="0.2">
      <c r="A61" s="231">
        <v>23</v>
      </c>
      <c r="B61" s="232" t="s">
        <v>3364</v>
      </c>
      <c r="C61" s="105" t="s">
        <v>81</v>
      </c>
      <c r="D61" s="171">
        <v>5</v>
      </c>
      <c r="E61" s="167">
        <v>3</v>
      </c>
      <c r="F61" s="169">
        <v>1</v>
      </c>
      <c r="G61" s="172">
        <v>60</v>
      </c>
      <c r="H61" s="167"/>
      <c r="I61" s="167"/>
      <c r="J61" s="167"/>
      <c r="K61" s="167"/>
      <c r="L61" s="173">
        <v>80</v>
      </c>
      <c r="M61" s="167"/>
      <c r="N61" s="167"/>
      <c r="O61" s="173">
        <v>78</v>
      </c>
      <c r="P61" s="167"/>
      <c r="Q61" s="167"/>
      <c r="R61" s="167"/>
      <c r="S61" s="167"/>
      <c r="T61" s="168"/>
      <c r="U61" s="167"/>
      <c r="V61" s="167"/>
      <c r="W61" s="167"/>
      <c r="X61" s="167"/>
      <c r="Y61" s="168"/>
      <c r="Z61" s="167"/>
      <c r="AA61" s="167"/>
      <c r="AB61" s="167"/>
      <c r="AC61" s="167"/>
      <c r="AD61" s="168"/>
      <c r="AE61" s="167"/>
      <c r="AF61" s="167"/>
      <c r="AG61" s="168"/>
      <c r="AH61" s="167"/>
      <c r="AI61" s="167"/>
      <c r="AJ61" s="167"/>
      <c r="AK61" s="167"/>
      <c r="AL61" s="168"/>
      <c r="AM61" s="167"/>
      <c r="AN61" s="167"/>
      <c r="AO61" s="167"/>
      <c r="AP61" s="167"/>
      <c r="AQ61" s="167"/>
      <c r="AR61" s="167"/>
    </row>
    <row r="62" spans="1:44" ht="16" x14ac:dyDescent="0.2">
      <c r="A62" s="231">
        <v>24</v>
      </c>
      <c r="B62" s="232" t="s">
        <v>3365</v>
      </c>
      <c r="C62" s="106" t="s">
        <v>103</v>
      </c>
      <c r="D62" s="171">
        <v>10</v>
      </c>
      <c r="E62" s="167">
        <v>38</v>
      </c>
      <c r="F62" s="169">
        <v>0.68</v>
      </c>
      <c r="G62" s="172">
        <v>475</v>
      </c>
      <c r="H62" s="172">
        <v>42</v>
      </c>
      <c r="I62" s="172">
        <v>22</v>
      </c>
      <c r="J62" s="174">
        <v>6</v>
      </c>
      <c r="K62" s="174">
        <v>9</v>
      </c>
      <c r="L62" s="173">
        <v>242</v>
      </c>
      <c r="M62" s="172">
        <v>206</v>
      </c>
      <c r="N62" s="172">
        <v>24</v>
      </c>
      <c r="O62" s="173">
        <v>225</v>
      </c>
      <c r="P62" s="172">
        <v>16</v>
      </c>
      <c r="Q62" s="174">
        <v>5</v>
      </c>
      <c r="R62" s="174">
        <v>5</v>
      </c>
      <c r="S62" s="172">
        <v>14</v>
      </c>
      <c r="T62" s="173">
        <v>108</v>
      </c>
      <c r="U62" s="172">
        <v>24</v>
      </c>
      <c r="V62" s="172">
        <v>11</v>
      </c>
      <c r="W62" s="172">
        <v>25</v>
      </c>
      <c r="X62" s="172">
        <v>11</v>
      </c>
      <c r="Y62" s="173">
        <v>415</v>
      </c>
      <c r="Z62" s="174">
        <v>1</v>
      </c>
      <c r="AA62" s="172">
        <v>22</v>
      </c>
      <c r="AB62" s="172">
        <v>18</v>
      </c>
      <c r="AC62" s="174">
        <v>6</v>
      </c>
      <c r="AD62" s="173">
        <v>115</v>
      </c>
      <c r="AE62" s="172">
        <v>72</v>
      </c>
      <c r="AF62" s="172">
        <v>87</v>
      </c>
      <c r="AG62" s="173">
        <v>212</v>
      </c>
      <c r="AH62" s="172">
        <v>51</v>
      </c>
      <c r="AI62" s="177">
        <v>0</v>
      </c>
      <c r="AJ62" s="174">
        <v>6</v>
      </c>
      <c r="AK62" s="174">
        <v>5</v>
      </c>
      <c r="AL62" s="173">
        <v>87</v>
      </c>
      <c r="AM62" s="172">
        <v>388</v>
      </c>
      <c r="AN62" s="177">
        <v>0</v>
      </c>
      <c r="AO62" s="174">
        <v>9</v>
      </c>
      <c r="AP62" s="174">
        <v>1</v>
      </c>
      <c r="AQ62" s="172">
        <v>18</v>
      </c>
      <c r="AR62" s="172">
        <v>33</v>
      </c>
    </row>
    <row r="63" spans="1:44" ht="16" x14ac:dyDescent="0.2">
      <c r="A63" s="231">
        <v>24</v>
      </c>
      <c r="B63" s="232" t="s">
        <v>3365</v>
      </c>
      <c r="C63" s="109" t="s">
        <v>184</v>
      </c>
      <c r="D63" s="171">
        <v>10</v>
      </c>
      <c r="E63" s="167">
        <v>12</v>
      </c>
      <c r="F63" s="169">
        <v>0.75</v>
      </c>
      <c r="G63" s="172">
        <v>61</v>
      </c>
      <c r="H63" s="167"/>
      <c r="I63" s="167"/>
      <c r="J63" s="167"/>
      <c r="K63" s="167"/>
      <c r="L63" s="173">
        <v>45</v>
      </c>
      <c r="M63" s="172">
        <v>33</v>
      </c>
      <c r="N63" s="167"/>
      <c r="O63" s="173">
        <v>27</v>
      </c>
      <c r="P63" s="174">
        <v>1</v>
      </c>
      <c r="Q63" s="167"/>
      <c r="R63" s="167"/>
      <c r="S63" s="167"/>
      <c r="T63" s="173">
        <v>12</v>
      </c>
      <c r="U63" s="174">
        <v>7</v>
      </c>
      <c r="V63" s="167"/>
      <c r="W63" s="167"/>
      <c r="X63" s="167"/>
      <c r="Y63" s="173">
        <v>11</v>
      </c>
      <c r="Z63" s="167"/>
      <c r="AA63" s="167"/>
      <c r="AB63" s="167"/>
      <c r="AC63" s="167"/>
      <c r="AD63" s="173">
        <v>22</v>
      </c>
      <c r="AE63" s="167"/>
      <c r="AF63" s="167"/>
      <c r="AG63" s="173">
        <v>75</v>
      </c>
      <c r="AH63" s="167"/>
      <c r="AI63" s="167"/>
      <c r="AJ63" s="167"/>
      <c r="AK63" s="167"/>
      <c r="AL63" s="175">
        <v>9</v>
      </c>
      <c r="AM63" s="172">
        <v>29</v>
      </c>
      <c r="AN63" s="167"/>
      <c r="AO63" s="167"/>
      <c r="AP63" s="167"/>
      <c r="AQ63" s="167"/>
      <c r="AR63" s="167"/>
    </row>
    <row r="64" spans="1:44" ht="16" x14ac:dyDescent="0.2">
      <c r="A64" s="231">
        <v>25</v>
      </c>
      <c r="B64" s="232" t="s">
        <v>3366</v>
      </c>
      <c r="C64" s="106" t="s">
        <v>103</v>
      </c>
      <c r="D64" s="171">
        <v>75</v>
      </c>
      <c r="E64" s="167">
        <v>38</v>
      </c>
      <c r="F64" s="169">
        <v>0.97</v>
      </c>
      <c r="G64" s="172">
        <v>523</v>
      </c>
      <c r="H64" s="172">
        <v>319</v>
      </c>
      <c r="I64" s="172">
        <v>218</v>
      </c>
      <c r="J64" s="172">
        <v>369</v>
      </c>
      <c r="K64" s="172">
        <v>283</v>
      </c>
      <c r="L64" s="173">
        <v>1105</v>
      </c>
      <c r="M64" s="172">
        <v>177</v>
      </c>
      <c r="N64" s="174">
        <v>62</v>
      </c>
      <c r="O64" s="173">
        <v>1093</v>
      </c>
      <c r="P64" s="172">
        <v>257</v>
      </c>
      <c r="Q64" s="172">
        <v>189</v>
      </c>
      <c r="R64" s="172">
        <v>109</v>
      </c>
      <c r="S64" s="172">
        <v>412</v>
      </c>
      <c r="T64" s="173">
        <v>568</v>
      </c>
      <c r="U64" s="172">
        <v>665</v>
      </c>
      <c r="V64" s="172">
        <v>460</v>
      </c>
      <c r="W64" s="172">
        <v>338</v>
      </c>
      <c r="X64" s="172">
        <v>309</v>
      </c>
      <c r="Y64" s="173">
        <v>524</v>
      </c>
      <c r="Z64" s="172">
        <v>311</v>
      </c>
      <c r="AA64" s="172">
        <v>395</v>
      </c>
      <c r="AB64" s="172">
        <v>182</v>
      </c>
      <c r="AC64" s="172">
        <v>148</v>
      </c>
      <c r="AD64" s="173">
        <v>401</v>
      </c>
      <c r="AE64" s="172">
        <v>630</v>
      </c>
      <c r="AF64" s="172">
        <v>614</v>
      </c>
      <c r="AG64" s="173">
        <v>666</v>
      </c>
      <c r="AH64" s="172">
        <v>207</v>
      </c>
      <c r="AI64" s="172">
        <v>208</v>
      </c>
      <c r="AJ64" s="172">
        <v>307</v>
      </c>
      <c r="AK64" s="172">
        <v>263</v>
      </c>
      <c r="AL64" s="173">
        <v>600</v>
      </c>
      <c r="AM64" s="172">
        <v>493</v>
      </c>
      <c r="AN64" s="172">
        <v>151</v>
      </c>
      <c r="AO64" s="172">
        <v>172</v>
      </c>
      <c r="AP64" s="172">
        <v>507</v>
      </c>
      <c r="AQ64" s="172">
        <v>255</v>
      </c>
      <c r="AR64" s="172">
        <v>250</v>
      </c>
    </row>
    <row r="65" spans="1:44" ht="16" x14ac:dyDescent="0.2">
      <c r="A65" s="231">
        <v>26</v>
      </c>
      <c r="B65" s="232" t="s">
        <v>3367</v>
      </c>
      <c r="C65" s="106" t="s">
        <v>103</v>
      </c>
      <c r="D65" s="171">
        <v>386</v>
      </c>
      <c r="E65" s="167">
        <v>38</v>
      </c>
      <c r="F65" s="169">
        <v>0.95</v>
      </c>
      <c r="G65" s="172">
        <v>1404</v>
      </c>
      <c r="H65" s="172">
        <v>725</v>
      </c>
      <c r="I65" s="172">
        <v>551</v>
      </c>
      <c r="J65" s="172">
        <v>660</v>
      </c>
      <c r="K65" s="172">
        <v>737</v>
      </c>
      <c r="L65" s="173">
        <v>3590</v>
      </c>
      <c r="M65" s="172">
        <v>632</v>
      </c>
      <c r="N65" s="174">
        <v>248</v>
      </c>
      <c r="O65" s="173">
        <v>2719</v>
      </c>
      <c r="P65" s="172">
        <v>1173</v>
      </c>
      <c r="Q65" s="172">
        <v>729</v>
      </c>
      <c r="R65" s="174">
        <v>210</v>
      </c>
      <c r="S65" s="172">
        <v>944</v>
      </c>
      <c r="T65" s="173">
        <v>791</v>
      </c>
      <c r="U65" s="172">
        <v>1758</v>
      </c>
      <c r="V65" s="172">
        <v>789</v>
      </c>
      <c r="W65" s="172">
        <v>582</v>
      </c>
      <c r="X65" s="172">
        <v>693</v>
      </c>
      <c r="Y65" s="173">
        <v>1470</v>
      </c>
      <c r="Z65" s="172">
        <v>930</v>
      </c>
      <c r="AA65" s="172">
        <v>1255</v>
      </c>
      <c r="AB65" s="172">
        <v>590</v>
      </c>
      <c r="AC65" s="172">
        <v>422</v>
      </c>
      <c r="AD65" s="173">
        <v>1293</v>
      </c>
      <c r="AE65" s="172">
        <v>1149</v>
      </c>
      <c r="AF65" s="172">
        <v>1471</v>
      </c>
      <c r="AG65" s="173">
        <v>1264</v>
      </c>
      <c r="AH65" s="172">
        <v>732</v>
      </c>
      <c r="AI65" s="172">
        <v>598</v>
      </c>
      <c r="AJ65" s="172">
        <v>957</v>
      </c>
      <c r="AK65" s="172">
        <v>724</v>
      </c>
      <c r="AL65" s="173">
        <v>1056</v>
      </c>
      <c r="AM65" s="172">
        <v>811</v>
      </c>
      <c r="AN65" s="172">
        <v>735</v>
      </c>
      <c r="AO65" s="172">
        <v>582</v>
      </c>
      <c r="AP65" s="172">
        <v>1747</v>
      </c>
      <c r="AQ65" s="172">
        <v>632</v>
      </c>
      <c r="AR65" s="172">
        <v>619</v>
      </c>
    </row>
    <row r="66" spans="1:44" ht="16" x14ac:dyDescent="0.2">
      <c r="A66" s="231">
        <v>26</v>
      </c>
      <c r="B66" s="232" t="s">
        <v>3367</v>
      </c>
      <c r="C66" s="108" t="s">
        <v>158</v>
      </c>
      <c r="D66" s="171">
        <v>1</v>
      </c>
      <c r="E66" s="167">
        <v>1</v>
      </c>
      <c r="F66" s="169">
        <v>1</v>
      </c>
      <c r="G66" s="167"/>
      <c r="H66" s="167"/>
      <c r="I66" s="167"/>
      <c r="J66" s="167"/>
      <c r="K66" s="167"/>
      <c r="L66" s="173">
        <v>1</v>
      </c>
      <c r="M66" s="167"/>
      <c r="N66" s="167"/>
      <c r="O66" s="168"/>
      <c r="P66" s="167"/>
      <c r="Q66" s="167"/>
      <c r="R66" s="167"/>
      <c r="S66" s="167"/>
      <c r="T66" s="168"/>
      <c r="U66" s="167"/>
      <c r="V66" s="167"/>
      <c r="W66" s="167"/>
      <c r="X66" s="167"/>
      <c r="Y66" s="168"/>
      <c r="Z66" s="167"/>
      <c r="AA66" s="167"/>
      <c r="AB66" s="167"/>
      <c r="AC66" s="167"/>
      <c r="AD66" s="168"/>
      <c r="AE66" s="167"/>
      <c r="AF66" s="167"/>
      <c r="AG66" s="168"/>
      <c r="AH66" s="167"/>
      <c r="AI66" s="167"/>
      <c r="AJ66" s="167"/>
      <c r="AK66" s="167"/>
      <c r="AL66" s="168"/>
      <c r="AM66" s="167"/>
      <c r="AN66" s="167"/>
      <c r="AO66" s="167"/>
      <c r="AP66" s="167"/>
      <c r="AQ66" s="167"/>
      <c r="AR66" s="167"/>
    </row>
    <row r="67" spans="1:44" ht="16" x14ac:dyDescent="0.2">
      <c r="A67" s="231">
        <v>27</v>
      </c>
      <c r="B67" s="232" t="s">
        <v>3368</v>
      </c>
      <c r="C67" s="106" t="s">
        <v>103</v>
      </c>
      <c r="D67" s="171">
        <v>143</v>
      </c>
      <c r="E67" s="167">
        <v>38</v>
      </c>
      <c r="F67" s="169">
        <v>0.95</v>
      </c>
      <c r="G67" s="172">
        <v>800</v>
      </c>
      <c r="H67" s="172">
        <v>419</v>
      </c>
      <c r="I67" s="172">
        <v>296</v>
      </c>
      <c r="J67" s="172">
        <v>280</v>
      </c>
      <c r="K67" s="172">
        <v>441</v>
      </c>
      <c r="L67" s="173">
        <v>1985</v>
      </c>
      <c r="M67" s="172">
        <v>294</v>
      </c>
      <c r="N67" s="174">
        <v>57</v>
      </c>
      <c r="O67" s="173">
        <v>1716</v>
      </c>
      <c r="P67" s="172">
        <v>241</v>
      </c>
      <c r="Q67" s="172">
        <v>345</v>
      </c>
      <c r="R67" s="174">
        <v>128</v>
      </c>
      <c r="S67" s="172">
        <v>1095</v>
      </c>
      <c r="T67" s="173">
        <v>1867</v>
      </c>
      <c r="U67" s="172">
        <v>677</v>
      </c>
      <c r="V67" s="172">
        <v>481</v>
      </c>
      <c r="W67" s="172">
        <v>428</v>
      </c>
      <c r="X67" s="172">
        <v>314</v>
      </c>
      <c r="Y67" s="173">
        <v>867</v>
      </c>
      <c r="Z67" s="172">
        <v>348</v>
      </c>
      <c r="AA67" s="172">
        <v>479</v>
      </c>
      <c r="AB67" s="172">
        <v>349</v>
      </c>
      <c r="AC67" s="172">
        <v>216</v>
      </c>
      <c r="AD67" s="173">
        <v>625</v>
      </c>
      <c r="AE67" s="172">
        <v>587</v>
      </c>
      <c r="AF67" s="172">
        <v>768</v>
      </c>
      <c r="AG67" s="173">
        <v>829</v>
      </c>
      <c r="AH67" s="172">
        <v>361</v>
      </c>
      <c r="AI67" s="172">
        <v>206</v>
      </c>
      <c r="AJ67" s="172">
        <v>443</v>
      </c>
      <c r="AK67" s="172">
        <v>310</v>
      </c>
      <c r="AL67" s="173">
        <v>994</v>
      </c>
      <c r="AM67" s="172">
        <v>890</v>
      </c>
      <c r="AN67" s="172">
        <v>310</v>
      </c>
      <c r="AO67" s="172">
        <v>267</v>
      </c>
      <c r="AP67" s="172">
        <v>682</v>
      </c>
      <c r="AQ67" s="172">
        <v>332</v>
      </c>
      <c r="AR67" s="172">
        <v>244</v>
      </c>
    </row>
    <row r="68" spans="1:44" ht="16" x14ac:dyDescent="0.2">
      <c r="A68" s="231">
        <v>27</v>
      </c>
      <c r="B68" s="232" t="s">
        <v>3368</v>
      </c>
      <c r="C68" s="109" t="s">
        <v>184</v>
      </c>
      <c r="D68" s="171">
        <v>10</v>
      </c>
      <c r="E68" s="167">
        <v>12</v>
      </c>
      <c r="F68" s="169">
        <v>0.92</v>
      </c>
      <c r="G68" s="172">
        <v>272</v>
      </c>
      <c r="H68" s="167"/>
      <c r="I68" s="167"/>
      <c r="J68" s="167"/>
      <c r="K68" s="167"/>
      <c r="L68" s="173">
        <v>473</v>
      </c>
      <c r="M68" s="172">
        <v>192</v>
      </c>
      <c r="N68" s="167"/>
      <c r="O68" s="173">
        <v>222</v>
      </c>
      <c r="P68" s="174">
        <v>5</v>
      </c>
      <c r="Q68" s="167"/>
      <c r="R68" s="167"/>
      <c r="S68" s="167"/>
      <c r="T68" s="173">
        <v>551</v>
      </c>
      <c r="U68" s="172">
        <v>23</v>
      </c>
      <c r="V68" s="167"/>
      <c r="W68" s="167"/>
      <c r="X68" s="167"/>
      <c r="Y68" s="173">
        <v>65</v>
      </c>
      <c r="Z68" s="167"/>
      <c r="AA68" s="167"/>
      <c r="AB68" s="167"/>
      <c r="AC68" s="167"/>
      <c r="AD68" s="173">
        <v>116</v>
      </c>
      <c r="AE68" s="167"/>
      <c r="AF68" s="167"/>
      <c r="AG68" s="173">
        <v>255</v>
      </c>
      <c r="AH68" s="167"/>
      <c r="AI68" s="167"/>
      <c r="AJ68" s="167"/>
      <c r="AK68" s="167"/>
      <c r="AL68" s="173">
        <v>22</v>
      </c>
      <c r="AM68" s="172">
        <v>374</v>
      </c>
      <c r="AN68" s="167"/>
      <c r="AO68" s="167"/>
      <c r="AP68" s="167"/>
      <c r="AQ68" s="167"/>
      <c r="AR68" s="167"/>
    </row>
    <row r="69" spans="1:44" ht="16" x14ac:dyDescent="0.2">
      <c r="A69" s="231">
        <v>27</v>
      </c>
      <c r="B69" s="232" t="s">
        <v>3368</v>
      </c>
      <c r="C69" s="105" t="s">
        <v>81</v>
      </c>
      <c r="D69" s="171">
        <v>6</v>
      </c>
      <c r="E69" s="167">
        <v>3</v>
      </c>
      <c r="F69" s="169">
        <v>0.67</v>
      </c>
      <c r="G69" s="174">
        <v>1</v>
      </c>
      <c r="H69" s="167"/>
      <c r="I69" s="167"/>
      <c r="J69" s="167"/>
      <c r="K69" s="167"/>
      <c r="L69" s="173">
        <v>9</v>
      </c>
      <c r="M69" s="167"/>
      <c r="N69" s="167"/>
      <c r="O69" s="173">
        <v>8</v>
      </c>
      <c r="P69" s="167"/>
      <c r="Q69" s="167"/>
      <c r="R69" s="167"/>
      <c r="S69" s="167"/>
      <c r="T69" s="168"/>
      <c r="U69" s="167"/>
      <c r="V69" s="167"/>
      <c r="W69" s="167"/>
      <c r="X69" s="167"/>
      <c r="Y69" s="168"/>
      <c r="Z69" s="167"/>
      <c r="AA69" s="167"/>
      <c r="AB69" s="167"/>
      <c r="AC69" s="167"/>
      <c r="AD69" s="168"/>
      <c r="AE69" s="167"/>
      <c r="AF69" s="167"/>
      <c r="AG69" s="168"/>
      <c r="AH69" s="167"/>
      <c r="AI69" s="167"/>
      <c r="AJ69" s="167"/>
      <c r="AK69" s="167"/>
      <c r="AL69" s="168"/>
      <c r="AM69" s="167"/>
      <c r="AN69" s="167"/>
      <c r="AO69" s="167"/>
      <c r="AP69" s="167"/>
      <c r="AQ69" s="167"/>
      <c r="AR69" s="167"/>
    </row>
    <row r="70" spans="1:44" ht="16" x14ac:dyDescent="0.2">
      <c r="A70" s="231">
        <v>28</v>
      </c>
      <c r="B70" s="232" t="s">
        <v>3369</v>
      </c>
      <c r="C70" s="107" t="s">
        <v>131</v>
      </c>
      <c r="D70" s="171">
        <v>129</v>
      </c>
      <c r="E70" s="167">
        <v>38</v>
      </c>
      <c r="F70" s="169">
        <v>0.89</v>
      </c>
      <c r="G70" s="172">
        <v>1191</v>
      </c>
      <c r="H70" s="172">
        <v>441</v>
      </c>
      <c r="I70" s="174">
        <v>79</v>
      </c>
      <c r="J70" s="172">
        <v>309</v>
      </c>
      <c r="K70" s="172">
        <v>373</v>
      </c>
      <c r="L70" s="173">
        <v>1464</v>
      </c>
      <c r="M70" s="172">
        <v>526</v>
      </c>
      <c r="N70" s="172">
        <v>617</v>
      </c>
      <c r="O70" s="173">
        <v>1279</v>
      </c>
      <c r="P70" s="172">
        <v>723</v>
      </c>
      <c r="Q70" s="172">
        <v>278</v>
      </c>
      <c r="R70" s="174">
        <v>64</v>
      </c>
      <c r="S70" s="172">
        <v>432</v>
      </c>
      <c r="T70" s="173">
        <v>971</v>
      </c>
      <c r="U70" s="172">
        <v>1135</v>
      </c>
      <c r="V70" s="172">
        <v>288</v>
      </c>
      <c r="W70" s="172">
        <v>429</v>
      </c>
      <c r="X70" s="172">
        <v>198</v>
      </c>
      <c r="Y70" s="173">
        <v>779</v>
      </c>
      <c r="Z70" s="172">
        <v>233</v>
      </c>
      <c r="AA70" s="172">
        <v>611</v>
      </c>
      <c r="AB70" s="172">
        <v>359</v>
      </c>
      <c r="AC70" s="172">
        <v>441</v>
      </c>
      <c r="AD70" s="173">
        <v>593</v>
      </c>
      <c r="AE70" s="172">
        <v>599</v>
      </c>
      <c r="AF70" s="172">
        <v>471</v>
      </c>
      <c r="AG70" s="173">
        <v>1502</v>
      </c>
      <c r="AH70" s="174">
        <v>102</v>
      </c>
      <c r="AI70" s="172">
        <v>380</v>
      </c>
      <c r="AJ70" s="172">
        <v>668</v>
      </c>
      <c r="AK70" s="172">
        <v>330</v>
      </c>
      <c r="AL70" s="173">
        <v>1008</v>
      </c>
      <c r="AM70" s="172">
        <v>773</v>
      </c>
      <c r="AN70" s="172">
        <v>432</v>
      </c>
      <c r="AO70" s="172">
        <v>364</v>
      </c>
      <c r="AP70" s="174">
        <v>14</v>
      </c>
      <c r="AQ70" s="172">
        <v>298</v>
      </c>
      <c r="AR70" s="172">
        <v>1482</v>
      </c>
    </row>
    <row r="71" spans="1:44" ht="16" x14ac:dyDescent="0.2">
      <c r="A71" s="231">
        <v>28</v>
      </c>
      <c r="B71" s="232" t="s">
        <v>3369</v>
      </c>
      <c r="C71" s="106" t="s">
        <v>103</v>
      </c>
      <c r="D71" s="171">
        <v>138</v>
      </c>
      <c r="E71" s="167">
        <v>38</v>
      </c>
      <c r="F71" s="169">
        <v>0.97</v>
      </c>
      <c r="G71" s="172">
        <v>724</v>
      </c>
      <c r="H71" s="172">
        <v>292</v>
      </c>
      <c r="I71" s="172">
        <v>240</v>
      </c>
      <c r="J71" s="172">
        <v>374</v>
      </c>
      <c r="K71" s="172">
        <v>516</v>
      </c>
      <c r="L71" s="173">
        <v>1254</v>
      </c>
      <c r="M71" s="172">
        <v>256</v>
      </c>
      <c r="N71" s="172">
        <v>142</v>
      </c>
      <c r="O71" s="173">
        <v>1276</v>
      </c>
      <c r="P71" s="172">
        <v>235</v>
      </c>
      <c r="Q71" s="172">
        <v>199</v>
      </c>
      <c r="R71" s="174">
        <v>105</v>
      </c>
      <c r="S71" s="172">
        <v>632</v>
      </c>
      <c r="T71" s="173">
        <v>696</v>
      </c>
      <c r="U71" s="172">
        <v>776</v>
      </c>
      <c r="V71" s="172">
        <v>416</v>
      </c>
      <c r="W71" s="172">
        <v>350</v>
      </c>
      <c r="X71" s="172">
        <v>363</v>
      </c>
      <c r="Y71" s="173">
        <v>970</v>
      </c>
      <c r="Z71" s="172">
        <v>305</v>
      </c>
      <c r="AA71" s="172">
        <v>408</v>
      </c>
      <c r="AB71" s="172">
        <v>201</v>
      </c>
      <c r="AC71" s="172">
        <v>138</v>
      </c>
      <c r="AD71" s="173">
        <v>697</v>
      </c>
      <c r="AE71" s="172">
        <v>413</v>
      </c>
      <c r="AF71" s="172">
        <v>457</v>
      </c>
      <c r="AG71" s="173">
        <v>700</v>
      </c>
      <c r="AH71" s="172">
        <v>322</v>
      </c>
      <c r="AI71" s="172">
        <v>211</v>
      </c>
      <c r="AJ71" s="172">
        <v>355</v>
      </c>
      <c r="AK71" s="172">
        <v>359</v>
      </c>
      <c r="AL71" s="173">
        <v>715</v>
      </c>
      <c r="AM71" s="172">
        <v>580</v>
      </c>
      <c r="AN71" s="172">
        <v>439</v>
      </c>
      <c r="AO71" s="172">
        <v>203</v>
      </c>
      <c r="AP71" s="172">
        <v>741</v>
      </c>
      <c r="AQ71" s="172">
        <v>198</v>
      </c>
      <c r="AR71" s="172">
        <v>301</v>
      </c>
    </row>
    <row r="72" spans="1:44" ht="16" x14ac:dyDescent="0.2">
      <c r="A72" s="231">
        <v>28</v>
      </c>
      <c r="B72" s="232" t="s">
        <v>3369</v>
      </c>
      <c r="C72" s="109" t="s">
        <v>184</v>
      </c>
      <c r="D72" s="171">
        <v>64</v>
      </c>
      <c r="E72" s="167">
        <v>12</v>
      </c>
      <c r="F72" s="169">
        <v>0.92</v>
      </c>
      <c r="G72" s="172">
        <v>287</v>
      </c>
      <c r="H72" s="167"/>
      <c r="I72" s="167"/>
      <c r="J72" s="167"/>
      <c r="K72" s="167"/>
      <c r="L72" s="173">
        <v>253</v>
      </c>
      <c r="M72" s="172">
        <v>131</v>
      </c>
      <c r="N72" s="167"/>
      <c r="O72" s="173">
        <v>286</v>
      </c>
      <c r="P72" s="174">
        <v>2</v>
      </c>
      <c r="Q72" s="167"/>
      <c r="R72" s="167"/>
      <c r="S72" s="167"/>
      <c r="T72" s="173">
        <v>264</v>
      </c>
      <c r="U72" s="172">
        <v>94</v>
      </c>
      <c r="V72" s="167"/>
      <c r="W72" s="167"/>
      <c r="X72" s="167"/>
      <c r="Y72" s="173">
        <v>197</v>
      </c>
      <c r="Z72" s="167"/>
      <c r="AA72" s="167"/>
      <c r="AB72" s="167"/>
      <c r="AC72" s="167"/>
      <c r="AD72" s="173">
        <v>131</v>
      </c>
      <c r="AE72" s="167"/>
      <c r="AF72" s="167"/>
      <c r="AG72" s="173">
        <v>304</v>
      </c>
      <c r="AH72" s="167"/>
      <c r="AI72" s="167"/>
      <c r="AJ72" s="167"/>
      <c r="AK72" s="167"/>
      <c r="AL72" s="173">
        <v>228</v>
      </c>
      <c r="AM72" s="172">
        <v>479</v>
      </c>
      <c r="AN72" s="167"/>
      <c r="AO72" s="167"/>
      <c r="AP72" s="167"/>
      <c r="AQ72" s="167"/>
      <c r="AR72" s="167"/>
    </row>
    <row r="73" spans="1:44" ht="16" x14ac:dyDescent="0.2">
      <c r="A73" s="231">
        <v>28</v>
      </c>
      <c r="B73" s="232" t="s">
        <v>3369</v>
      </c>
      <c r="C73" s="108" t="s">
        <v>158</v>
      </c>
      <c r="D73" s="171">
        <v>2</v>
      </c>
      <c r="E73" s="167">
        <v>1</v>
      </c>
      <c r="F73" s="169">
        <v>1</v>
      </c>
      <c r="G73" s="167"/>
      <c r="H73" s="167"/>
      <c r="I73" s="167"/>
      <c r="J73" s="167"/>
      <c r="K73" s="167"/>
      <c r="L73" s="173">
        <v>2</v>
      </c>
      <c r="M73" s="167"/>
      <c r="N73" s="167"/>
      <c r="O73" s="168"/>
      <c r="P73" s="167"/>
      <c r="Q73" s="167"/>
      <c r="R73" s="167"/>
      <c r="S73" s="167"/>
      <c r="T73" s="168"/>
      <c r="U73" s="167"/>
      <c r="V73" s="167"/>
      <c r="W73" s="167"/>
      <c r="X73" s="167"/>
      <c r="Y73" s="168"/>
      <c r="Z73" s="167"/>
      <c r="AA73" s="167"/>
      <c r="AB73" s="167"/>
      <c r="AC73" s="167"/>
      <c r="AD73" s="168"/>
      <c r="AE73" s="167"/>
      <c r="AF73" s="167"/>
      <c r="AG73" s="168"/>
      <c r="AH73" s="167"/>
      <c r="AI73" s="167"/>
      <c r="AJ73" s="167"/>
      <c r="AK73" s="167"/>
      <c r="AL73" s="168"/>
      <c r="AM73" s="167"/>
      <c r="AN73" s="167"/>
      <c r="AO73" s="167"/>
      <c r="AP73" s="167"/>
      <c r="AQ73" s="167"/>
      <c r="AR73" s="167"/>
    </row>
    <row r="74" spans="1:44" ht="32" x14ac:dyDescent="0.2">
      <c r="A74" s="231">
        <v>29</v>
      </c>
      <c r="B74" s="232" t="s">
        <v>3370</v>
      </c>
      <c r="C74" s="106" t="s">
        <v>103</v>
      </c>
      <c r="D74" s="171">
        <v>24</v>
      </c>
      <c r="E74" s="167">
        <v>38</v>
      </c>
      <c r="F74" s="169">
        <v>0.92</v>
      </c>
      <c r="G74" s="172">
        <v>185</v>
      </c>
      <c r="H74" s="172">
        <v>81</v>
      </c>
      <c r="I74" s="172">
        <v>26</v>
      </c>
      <c r="J74" s="172">
        <v>35</v>
      </c>
      <c r="K74" s="172">
        <v>66</v>
      </c>
      <c r="L74" s="173">
        <v>235</v>
      </c>
      <c r="M74" s="172">
        <v>31</v>
      </c>
      <c r="N74" s="174">
        <v>13</v>
      </c>
      <c r="O74" s="173">
        <v>207</v>
      </c>
      <c r="P74" s="172">
        <v>79</v>
      </c>
      <c r="Q74" s="172">
        <v>45</v>
      </c>
      <c r="R74" s="174">
        <v>11</v>
      </c>
      <c r="S74" s="172">
        <v>70</v>
      </c>
      <c r="T74" s="173">
        <v>70</v>
      </c>
      <c r="U74" s="172">
        <v>152</v>
      </c>
      <c r="V74" s="172">
        <v>73</v>
      </c>
      <c r="W74" s="172">
        <v>40</v>
      </c>
      <c r="X74" s="172">
        <v>53</v>
      </c>
      <c r="Y74" s="173">
        <v>97</v>
      </c>
      <c r="Z74" s="172">
        <v>72</v>
      </c>
      <c r="AA74" s="172">
        <v>86</v>
      </c>
      <c r="AB74" s="172">
        <v>56</v>
      </c>
      <c r="AC74" s="172">
        <v>39</v>
      </c>
      <c r="AD74" s="173">
        <v>119</v>
      </c>
      <c r="AE74" s="172">
        <v>67</v>
      </c>
      <c r="AF74" s="172">
        <v>86</v>
      </c>
      <c r="AG74" s="173">
        <v>145</v>
      </c>
      <c r="AH74" s="172">
        <v>42</v>
      </c>
      <c r="AI74" s="172">
        <v>71</v>
      </c>
      <c r="AJ74" s="172">
        <v>70</v>
      </c>
      <c r="AK74" s="172">
        <v>59</v>
      </c>
      <c r="AL74" s="173">
        <v>69</v>
      </c>
      <c r="AM74" s="172">
        <v>134</v>
      </c>
      <c r="AN74" s="172">
        <v>37</v>
      </c>
      <c r="AO74" s="174">
        <v>16</v>
      </c>
      <c r="AP74" s="172">
        <v>145</v>
      </c>
      <c r="AQ74" s="172">
        <v>40</v>
      </c>
      <c r="AR74" s="172">
        <v>50</v>
      </c>
    </row>
    <row r="75" spans="1:44" ht="16" x14ac:dyDescent="0.2">
      <c r="A75" s="231">
        <v>30</v>
      </c>
      <c r="B75" s="232" t="s">
        <v>3371</v>
      </c>
      <c r="C75" s="107" t="s">
        <v>131</v>
      </c>
      <c r="D75" s="171">
        <v>10</v>
      </c>
      <c r="E75" s="167">
        <v>38</v>
      </c>
      <c r="F75" s="169">
        <v>0.61</v>
      </c>
      <c r="G75" s="172">
        <v>113</v>
      </c>
      <c r="H75" s="172">
        <v>69</v>
      </c>
      <c r="I75" s="172">
        <v>33</v>
      </c>
      <c r="J75" s="172">
        <v>46</v>
      </c>
      <c r="K75" s="174">
        <v>2</v>
      </c>
      <c r="L75" s="173">
        <v>133</v>
      </c>
      <c r="M75" s="174">
        <v>8</v>
      </c>
      <c r="N75" s="177">
        <v>0</v>
      </c>
      <c r="O75" s="175">
        <v>1</v>
      </c>
      <c r="P75" s="174">
        <v>8</v>
      </c>
      <c r="Q75" s="172">
        <v>34</v>
      </c>
      <c r="R75" s="174">
        <v>7</v>
      </c>
      <c r="S75" s="172">
        <v>23</v>
      </c>
      <c r="T75" s="175">
        <v>6</v>
      </c>
      <c r="U75" s="172">
        <v>35</v>
      </c>
      <c r="V75" s="172">
        <v>40</v>
      </c>
      <c r="W75" s="172">
        <v>40</v>
      </c>
      <c r="X75" s="172">
        <v>37</v>
      </c>
      <c r="Y75" s="175">
        <v>6</v>
      </c>
      <c r="Z75" s="174">
        <v>1</v>
      </c>
      <c r="AA75" s="172">
        <v>14</v>
      </c>
      <c r="AB75" s="174">
        <v>1</v>
      </c>
      <c r="AC75" s="172">
        <v>41</v>
      </c>
      <c r="AD75" s="173">
        <v>19</v>
      </c>
      <c r="AE75" s="177">
        <v>0</v>
      </c>
      <c r="AF75" s="172">
        <v>26</v>
      </c>
      <c r="AG75" s="173">
        <v>23</v>
      </c>
      <c r="AH75" s="172">
        <v>20</v>
      </c>
      <c r="AI75" s="177">
        <v>0</v>
      </c>
      <c r="AJ75" s="172">
        <v>51</v>
      </c>
      <c r="AK75" s="172">
        <v>57</v>
      </c>
      <c r="AL75" s="173">
        <v>20</v>
      </c>
      <c r="AM75" s="172">
        <v>81</v>
      </c>
      <c r="AN75" s="174">
        <v>1</v>
      </c>
      <c r="AO75" s="172">
        <v>32</v>
      </c>
      <c r="AP75" s="174">
        <v>8</v>
      </c>
      <c r="AQ75" s="172">
        <v>39</v>
      </c>
      <c r="AR75" s="177">
        <v>0</v>
      </c>
    </row>
    <row r="76" spans="1:44" ht="16" x14ac:dyDescent="0.2">
      <c r="A76" s="231">
        <v>30</v>
      </c>
      <c r="B76" s="232" t="s">
        <v>3371</v>
      </c>
      <c r="C76" s="106" t="s">
        <v>103</v>
      </c>
      <c r="D76" s="171">
        <v>74</v>
      </c>
      <c r="E76" s="167">
        <v>12</v>
      </c>
      <c r="F76" s="169">
        <v>1</v>
      </c>
      <c r="G76" s="172">
        <v>327</v>
      </c>
      <c r="H76" s="167"/>
      <c r="I76" s="167"/>
      <c r="J76" s="167"/>
      <c r="K76" s="167"/>
      <c r="L76" s="173">
        <v>836</v>
      </c>
      <c r="M76" s="172">
        <v>189</v>
      </c>
      <c r="N76" s="167"/>
      <c r="O76" s="173">
        <v>585</v>
      </c>
      <c r="P76" s="172">
        <v>783</v>
      </c>
      <c r="Q76" s="167"/>
      <c r="R76" s="167"/>
      <c r="S76" s="167"/>
      <c r="T76" s="173">
        <v>361</v>
      </c>
      <c r="U76" s="172">
        <v>291</v>
      </c>
      <c r="V76" s="167"/>
      <c r="W76" s="167"/>
      <c r="X76" s="167"/>
      <c r="Y76" s="173">
        <v>369</v>
      </c>
      <c r="Z76" s="167"/>
      <c r="AA76" s="167"/>
      <c r="AB76" s="167"/>
      <c r="AC76" s="167"/>
      <c r="AD76" s="173">
        <v>479</v>
      </c>
      <c r="AE76" s="167"/>
      <c r="AF76" s="167"/>
      <c r="AG76" s="173">
        <v>439</v>
      </c>
      <c r="AH76" s="167"/>
      <c r="AI76" s="167"/>
      <c r="AJ76" s="167"/>
      <c r="AK76" s="167"/>
      <c r="AL76" s="173">
        <v>596</v>
      </c>
      <c r="AM76" s="172">
        <v>474</v>
      </c>
      <c r="AN76" s="167"/>
      <c r="AO76" s="167"/>
      <c r="AP76" s="167"/>
      <c r="AQ76" s="167"/>
      <c r="AR76" s="167"/>
    </row>
    <row r="77" spans="1:44" ht="16" x14ac:dyDescent="0.2">
      <c r="A77" s="231">
        <v>30</v>
      </c>
      <c r="B77" s="232" t="s">
        <v>3371</v>
      </c>
      <c r="C77" s="105" t="s">
        <v>81</v>
      </c>
      <c r="D77" s="171">
        <v>5</v>
      </c>
      <c r="E77" s="167">
        <v>3</v>
      </c>
      <c r="F77" s="169">
        <v>0</v>
      </c>
      <c r="G77" s="174">
        <v>2</v>
      </c>
      <c r="H77" s="167"/>
      <c r="I77" s="167"/>
      <c r="J77" s="167"/>
      <c r="K77" s="167"/>
      <c r="L77" s="175">
        <v>2</v>
      </c>
      <c r="M77" s="167"/>
      <c r="N77" s="167"/>
      <c r="O77" s="176">
        <v>0</v>
      </c>
      <c r="P77" s="167"/>
      <c r="Q77" s="167"/>
      <c r="R77" s="167"/>
      <c r="S77" s="167"/>
      <c r="T77" s="168"/>
      <c r="U77" s="167"/>
      <c r="V77" s="167"/>
      <c r="W77" s="167"/>
      <c r="X77" s="167"/>
      <c r="Y77" s="168"/>
      <c r="Z77" s="167"/>
      <c r="AA77" s="167"/>
      <c r="AB77" s="167"/>
      <c r="AC77" s="167"/>
      <c r="AD77" s="168"/>
      <c r="AE77" s="167"/>
      <c r="AF77" s="167"/>
      <c r="AG77" s="168"/>
      <c r="AH77" s="167"/>
      <c r="AI77" s="167"/>
      <c r="AJ77" s="167"/>
      <c r="AK77" s="167"/>
      <c r="AL77" s="168"/>
      <c r="AM77" s="167"/>
      <c r="AN77" s="167"/>
      <c r="AO77" s="167"/>
      <c r="AP77" s="167"/>
      <c r="AQ77" s="167"/>
      <c r="AR77" s="167"/>
    </row>
    <row r="78" spans="1:44" ht="16" x14ac:dyDescent="0.2">
      <c r="A78" s="231">
        <v>31</v>
      </c>
      <c r="B78" s="232" t="s">
        <v>3372</v>
      </c>
      <c r="C78" s="106" t="s">
        <v>103</v>
      </c>
      <c r="D78" s="171">
        <v>10</v>
      </c>
      <c r="E78" s="167">
        <v>12</v>
      </c>
      <c r="F78" s="169">
        <v>0.92</v>
      </c>
      <c r="G78" s="172">
        <v>116</v>
      </c>
      <c r="H78" s="167"/>
      <c r="I78" s="167"/>
      <c r="J78" s="167"/>
      <c r="K78" s="167"/>
      <c r="L78" s="173">
        <v>83</v>
      </c>
      <c r="M78" s="172">
        <v>19</v>
      </c>
      <c r="N78" s="167"/>
      <c r="O78" s="173">
        <v>184</v>
      </c>
      <c r="P78" s="174">
        <v>7</v>
      </c>
      <c r="Q78" s="167"/>
      <c r="R78" s="167"/>
      <c r="S78" s="167"/>
      <c r="T78" s="173">
        <v>64</v>
      </c>
      <c r="U78" s="172">
        <v>16</v>
      </c>
      <c r="V78" s="167"/>
      <c r="W78" s="167"/>
      <c r="X78" s="167"/>
      <c r="Y78" s="173">
        <v>34</v>
      </c>
      <c r="Z78" s="167"/>
      <c r="AA78" s="167"/>
      <c r="AB78" s="167"/>
      <c r="AC78" s="167"/>
      <c r="AD78" s="173">
        <v>48</v>
      </c>
      <c r="AE78" s="167"/>
      <c r="AF78" s="167"/>
      <c r="AG78" s="173">
        <v>71</v>
      </c>
      <c r="AH78" s="167"/>
      <c r="AI78" s="167"/>
      <c r="AJ78" s="167"/>
      <c r="AK78" s="167"/>
      <c r="AL78" s="173">
        <v>14</v>
      </c>
      <c r="AM78" s="172">
        <v>123</v>
      </c>
      <c r="AN78" s="167"/>
      <c r="AO78" s="167"/>
      <c r="AP78" s="167"/>
      <c r="AQ78" s="167"/>
      <c r="AR78" s="167"/>
    </row>
    <row r="79" spans="1:44" ht="16" x14ac:dyDescent="0.2">
      <c r="A79" s="231">
        <v>32</v>
      </c>
      <c r="B79" s="232" t="s">
        <v>3373</v>
      </c>
      <c r="C79" s="106" t="s">
        <v>103</v>
      </c>
      <c r="D79" s="171">
        <v>10</v>
      </c>
      <c r="E79" s="167">
        <v>38</v>
      </c>
      <c r="F79" s="169">
        <v>0.82</v>
      </c>
      <c r="G79" s="172">
        <v>147</v>
      </c>
      <c r="H79" s="172">
        <v>47</v>
      </c>
      <c r="I79" s="174">
        <v>9</v>
      </c>
      <c r="J79" s="172">
        <v>40</v>
      </c>
      <c r="K79" s="172">
        <v>30</v>
      </c>
      <c r="L79" s="173">
        <v>201</v>
      </c>
      <c r="M79" s="174">
        <v>9</v>
      </c>
      <c r="N79" s="172">
        <v>19</v>
      </c>
      <c r="O79" s="173">
        <v>100</v>
      </c>
      <c r="P79" s="174">
        <v>8</v>
      </c>
      <c r="Q79" s="172">
        <v>29</v>
      </c>
      <c r="R79" s="174">
        <v>3</v>
      </c>
      <c r="S79" s="172">
        <v>76</v>
      </c>
      <c r="T79" s="173">
        <v>73</v>
      </c>
      <c r="U79" s="172">
        <v>44</v>
      </c>
      <c r="V79" s="172">
        <v>80</v>
      </c>
      <c r="W79" s="172">
        <v>25</v>
      </c>
      <c r="X79" s="172">
        <v>13</v>
      </c>
      <c r="Y79" s="173">
        <v>38</v>
      </c>
      <c r="Z79" s="172">
        <v>24</v>
      </c>
      <c r="AA79" s="172">
        <v>125</v>
      </c>
      <c r="AB79" s="172">
        <v>37</v>
      </c>
      <c r="AC79" s="172">
        <v>14</v>
      </c>
      <c r="AD79" s="173">
        <v>65</v>
      </c>
      <c r="AE79" s="172">
        <v>14</v>
      </c>
      <c r="AF79" s="172">
        <v>37</v>
      </c>
      <c r="AG79" s="173">
        <v>103</v>
      </c>
      <c r="AH79" s="174">
        <v>4</v>
      </c>
      <c r="AI79" s="172">
        <v>17</v>
      </c>
      <c r="AJ79" s="172">
        <v>16</v>
      </c>
      <c r="AK79" s="172">
        <v>19</v>
      </c>
      <c r="AL79" s="173">
        <v>44</v>
      </c>
      <c r="AM79" s="172">
        <v>122</v>
      </c>
      <c r="AN79" s="174">
        <v>9</v>
      </c>
      <c r="AO79" s="172">
        <v>18</v>
      </c>
      <c r="AP79" s="172">
        <v>13</v>
      </c>
      <c r="AQ79" s="174">
        <v>3</v>
      </c>
      <c r="AR79" s="172">
        <v>14</v>
      </c>
    </row>
    <row r="80" spans="1:44" ht="16" x14ac:dyDescent="0.2">
      <c r="A80" s="231">
        <v>32</v>
      </c>
      <c r="B80" s="232" t="s">
        <v>3373</v>
      </c>
      <c r="C80" s="109" t="s">
        <v>184</v>
      </c>
      <c r="D80" s="171">
        <v>10</v>
      </c>
      <c r="E80" s="167">
        <v>12</v>
      </c>
      <c r="F80" s="169">
        <v>0.83</v>
      </c>
      <c r="G80" s="172">
        <v>251</v>
      </c>
      <c r="H80" s="167"/>
      <c r="I80" s="167"/>
      <c r="J80" s="167"/>
      <c r="K80" s="167"/>
      <c r="L80" s="173">
        <v>655</v>
      </c>
      <c r="M80" s="174">
        <v>3</v>
      </c>
      <c r="N80" s="167"/>
      <c r="O80" s="173">
        <v>265</v>
      </c>
      <c r="P80" s="174">
        <v>4</v>
      </c>
      <c r="Q80" s="167"/>
      <c r="R80" s="167"/>
      <c r="S80" s="167"/>
      <c r="T80" s="173">
        <v>36</v>
      </c>
      <c r="U80" s="172">
        <v>43</v>
      </c>
      <c r="V80" s="167"/>
      <c r="W80" s="167"/>
      <c r="X80" s="167"/>
      <c r="Y80" s="173">
        <v>89</v>
      </c>
      <c r="Z80" s="167"/>
      <c r="AA80" s="167"/>
      <c r="AB80" s="167"/>
      <c r="AC80" s="167"/>
      <c r="AD80" s="173">
        <v>39</v>
      </c>
      <c r="AE80" s="167"/>
      <c r="AF80" s="167"/>
      <c r="AG80" s="173">
        <v>74</v>
      </c>
      <c r="AH80" s="167"/>
      <c r="AI80" s="167"/>
      <c r="AJ80" s="167"/>
      <c r="AK80" s="167"/>
      <c r="AL80" s="173">
        <v>26</v>
      </c>
      <c r="AM80" s="172">
        <v>563</v>
      </c>
      <c r="AN80" s="167"/>
      <c r="AO80" s="167"/>
      <c r="AP80" s="167"/>
      <c r="AQ80" s="167"/>
      <c r="AR80" s="167"/>
    </row>
    <row r="81" spans="1:44" ht="16" x14ac:dyDescent="0.2">
      <c r="A81" s="231">
        <v>32</v>
      </c>
      <c r="B81" s="232" t="s">
        <v>3373</v>
      </c>
      <c r="C81" s="105" t="s">
        <v>81</v>
      </c>
      <c r="D81" s="171">
        <v>101</v>
      </c>
      <c r="E81" s="167">
        <v>3</v>
      </c>
      <c r="F81" s="169">
        <v>1</v>
      </c>
      <c r="G81" s="172">
        <v>141</v>
      </c>
      <c r="H81" s="167"/>
      <c r="I81" s="167"/>
      <c r="J81" s="167"/>
      <c r="K81" s="167"/>
      <c r="L81" s="173">
        <v>754</v>
      </c>
      <c r="M81" s="167"/>
      <c r="N81" s="167"/>
      <c r="O81" s="173">
        <v>236</v>
      </c>
      <c r="P81" s="167"/>
      <c r="Q81" s="167"/>
      <c r="R81" s="167"/>
      <c r="S81" s="167"/>
      <c r="T81" s="168"/>
      <c r="U81" s="167"/>
      <c r="V81" s="167"/>
      <c r="W81" s="167"/>
      <c r="X81" s="167"/>
      <c r="Y81" s="168"/>
      <c r="Z81" s="167"/>
      <c r="AA81" s="167"/>
      <c r="AB81" s="167"/>
      <c r="AC81" s="167"/>
      <c r="AD81" s="168"/>
      <c r="AE81" s="167"/>
      <c r="AF81" s="167"/>
      <c r="AG81" s="168"/>
      <c r="AH81" s="167"/>
      <c r="AI81" s="167"/>
      <c r="AJ81" s="167"/>
      <c r="AK81" s="167"/>
      <c r="AL81" s="168"/>
      <c r="AM81" s="167"/>
      <c r="AN81" s="167"/>
      <c r="AO81" s="167"/>
      <c r="AP81" s="167"/>
      <c r="AQ81" s="167"/>
      <c r="AR81" s="167"/>
    </row>
    <row r="82" spans="1:44" ht="16" x14ac:dyDescent="0.2">
      <c r="A82" s="231">
        <v>32</v>
      </c>
      <c r="B82" s="232" t="s">
        <v>3373</v>
      </c>
      <c r="C82" s="108" t="s">
        <v>158</v>
      </c>
      <c r="D82" s="171">
        <v>2</v>
      </c>
      <c r="E82" s="167">
        <v>1</v>
      </c>
      <c r="F82" s="169">
        <v>1</v>
      </c>
      <c r="G82" s="167"/>
      <c r="H82" s="167"/>
      <c r="I82" s="167"/>
      <c r="J82" s="167"/>
      <c r="K82" s="167"/>
      <c r="L82" s="173">
        <v>93</v>
      </c>
      <c r="M82" s="167"/>
      <c r="N82" s="167"/>
      <c r="O82" s="168"/>
      <c r="P82" s="167"/>
      <c r="Q82" s="167"/>
      <c r="R82" s="167"/>
      <c r="S82" s="167"/>
      <c r="T82" s="168"/>
      <c r="U82" s="167"/>
      <c r="V82" s="167"/>
      <c r="W82" s="167"/>
      <c r="X82" s="167"/>
      <c r="Y82" s="168"/>
      <c r="Z82" s="167"/>
      <c r="AA82" s="167"/>
      <c r="AB82" s="167"/>
      <c r="AC82" s="167"/>
      <c r="AD82" s="168"/>
      <c r="AE82" s="167"/>
      <c r="AF82" s="167"/>
      <c r="AG82" s="168"/>
      <c r="AH82" s="167"/>
      <c r="AI82" s="167"/>
      <c r="AJ82" s="167"/>
      <c r="AK82" s="167"/>
      <c r="AL82" s="168"/>
      <c r="AM82" s="167"/>
      <c r="AN82" s="167"/>
      <c r="AO82" s="167"/>
      <c r="AP82" s="167"/>
      <c r="AQ82" s="167"/>
      <c r="AR82" s="167"/>
    </row>
    <row r="83" spans="1:44" ht="16" x14ac:dyDescent="0.2">
      <c r="A83" s="231">
        <v>33</v>
      </c>
      <c r="B83" s="232" t="s">
        <v>3374</v>
      </c>
      <c r="C83" s="106" t="s">
        <v>103</v>
      </c>
      <c r="D83" s="171">
        <v>15</v>
      </c>
      <c r="E83" s="167">
        <v>12</v>
      </c>
      <c r="F83" s="169">
        <v>1</v>
      </c>
      <c r="G83" s="172">
        <v>228</v>
      </c>
      <c r="H83" s="167"/>
      <c r="I83" s="167"/>
      <c r="J83" s="167"/>
      <c r="K83" s="167"/>
      <c r="L83" s="173">
        <v>430</v>
      </c>
      <c r="M83" s="172">
        <v>73</v>
      </c>
      <c r="N83" s="167"/>
      <c r="O83" s="173">
        <v>284</v>
      </c>
      <c r="P83" s="172">
        <v>45</v>
      </c>
      <c r="Q83" s="167"/>
      <c r="R83" s="167"/>
      <c r="S83" s="167"/>
      <c r="T83" s="173">
        <v>145</v>
      </c>
      <c r="U83" s="172">
        <v>332</v>
      </c>
      <c r="V83" s="167"/>
      <c r="W83" s="167"/>
      <c r="X83" s="167"/>
      <c r="Y83" s="173">
        <v>210</v>
      </c>
      <c r="Z83" s="167"/>
      <c r="AA83" s="167"/>
      <c r="AB83" s="167"/>
      <c r="AC83" s="167"/>
      <c r="AD83" s="173">
        <v>230</v>
      </c>
      <c r="AE83" s="167"/>
      <c r="AF83" s="167"/>
      <c r="AG83" s="173">
        <v>189</v>
      </c>
      <c r="AH83" s="167"/>
      <c r="AI83" s="167"/>
      <c r="AJ83" s="167"/>
      <c r="AK83" s="167"/>
      <c r="AL83" s="173">
        <v>219</v>
      </c>
      <c r="AM83" s="172">
        <v>200</v>
      </c>
      <c r="AN83" s="167"/>
      <c r="AO83" s="167"/>
      <c r="AP83" s="167"/>
      <c r="AQ83" s="167"/>
      <c r="AR83" s="167"/>
    </row>
    <row r="84" spans="1:44" ht="16" x14ac:dyDescent="0.2">
      <c r="A84" s="231">
        <v>34</v>
      </c>
      <c r="B84" s="232" t="s">
        <v>3375</v>
      </c>
      <c r="C84" s="109" t="s">
        <v>184</v>
      </c>
      <c r="D84" s="171">
        <v>10</v>
      </c>
      <c r="E84" s="167">
        <v>3</v>
      </c>
      <c r="F84" s="169">
        <v>1</v>
      </c>
      <c r="G84" s="172">
        <v>251</v>
      </c>
      <c r="H84" s="167"/>
      <c r="I84" s="167"/>
      <c r="J84" s="167"/>
      <c r="K84" s="167"/>
      <c r="L84" s="173">
        <v>256</v>
      </c>
      <c r="M84" s="167"/>
      <c r="N84" s="167"/>
      <c r="O84" s="173">
        <v>354</v>
      </c>
      <c r="P84" s="167"/>
      <c r="Q84" s="167"/>
      <c r="R84" s="167"/>
      <c r="S84" s="167"/>
      <c r="T84" s="168"/>
      <c r="U84" s="167"/>
      <c r="V84" s="167"/>
      <c r="W84" s="167"/>
      <c r="X84" s="167"/>
      <c r="Y84" s="168"/>
      <c r="Z84" s="167"/>
      <c r="AA84" s="167"/>
      <c r="AB84" s="167"/>
      <c r="AC84" s="167"/>
      <c r="AD84" s="168"/>
      <c r="AE84" s="167"/>
      <c r="AF84" s="167"/>
      <c r="AG84" s="168"/>
      <c r="AH84" s="167"/>
      <c r="AI84" s="167"/>
      <c r="AJ84" s="167"/>
      <c r="AK84" s="167"/>
      <c r="AL84" s="168"/>
      <c r="AM84" s="167"/>
      <c r="AN84" s="167"/>
      <c r="AO84" s="167"/>
      <c r="AP84" s="167"/>
      <c r="AQ84" s="167"/>
      <c r="AR84" s="167"/>
    </row>
    <row r="85" spans="1:44" ht="16" x14ac:dyDescent="0.2">
      <c r="A85" s="231">
        <v>36</v>
      </c>
      <c r="B85" s="232" t="s">
        <v>3376</v>
      </c>
      <c r="C85" s="105" t="s">
        <v>81</v>
      </c>
      <c r="D85" s="171">
        <v>424</v>
      </c>
      <c r="E85" s="167">
        <v>3</v>
      </c>
      <c r="F85" s="169">
        <v>0.33</v>
      </c>
      <c r="G85" s="177">
        <v>0</v>
      </c>
      <c r="H85" s="167"/>
      <c r="I85" s="167"/>
      <c r="J85" s="167"/>
      <c r="K85" s="167"/>
      <c r="L85" s="176">
        <v>0</v>
      </c>
      <c r="M85" s="167"/>
      <c r="N85" s="167"/>
      <c r="O85" s="173">
        <v>424</v>
      </c>
      <c r="P85" s="167"/>
      <c r="Q85" s="167"/>
      <c r="R85" s="167"/>
      <c r="S85" s="167"/>
      <c r="T85" s="168"/>
      <c r="U85" s="167"/>
      <c r="V85" s="167"/>
      <c r="W85" s="167"/>
      <c r="X85" s="167"/>
      <c r="Y85" s="168"/>
      <c r="Z85" s="167"/>
      <c r="AA85" s="167"/>
      <c r="AB85" s="167"/>
      <c r="AC85" s="167"/>
      <c r="AD85" s="168"/>
      <c r="AE85" s="167"/>
      <c r="AF85" s="167"/>
      <c r="AG85" s="168"/>
      <c r="AH85" s="167"/>
      <c r="AI85" s="167"/>
      <c r="AJ85" s="167"/>
      <c r="AK85" s="167"/>
      <c r="AL85" s="168"/>
      <c r="AM85" s="167"/>
      <c r="AN85" s="167"/>
      <c r="AO85" s="167"/>
      <c r="AP85" s="167"/>
      <c r="AQ85" s="167"/>
      <c r="AR85" s="167"/>
    </row>
    <row r="86" spans="1:44" ht="16" x14ac:dyDescent="0.2">
      <c r="A86" s="231">
        <v>37</v>
      </c>
      <c r="B86" s="232" t="s">
        <v>3377</v>
      </c>
      <c r="C86" s="106" t="s">
        <v>103</v>
      </c>
      <c r="D86" s="171">
        <v>543</v>
      </c>
      <c r="E86" s="167">
        <v>38</v>
      </c>
      <c r="F86" s="169">
        <v>0.95</v>
      </c>
      <c r="G86" s="172">
        <v>1222</v>
      </c>
      <c r="H86" s="172">
        <v>941</v>
      </c>
      <c r="I86" s="172">
        <v>805</v>
      </c>
      <c r="J86" s="172">
        <v>1221</v>
      </c>
      <c r="K86" s="172">
        <v>1288</v>
      </c>
      <c r="L86" s="173">
        <v>3430</v>
      </c>
      <c r="M86" s="172">
        <v>749</v>
      </c>
      <c r="N86" s="172">
        <v>1127</v>
      </c>
      <c r="O86" s="173">
        <v>2856</v>
      </c>
      <c r="P86" s="172">
        <v>4042</v>
      </c>
      <c r="Q86" s="172">
        <v>878</v>
      </c>
      <c r="R86" s="172">
        <v>1531</v>
      </c>
      <c r="S86" s="172">
        <v>1406</v>
      </c>
      <c r="T86" s="173">
        <v>1920</v>
      </c>
      <c r="U86" s="172">
        <v>2117</v>
      </c>
      <c r="V86" s="172">
        <v>1031</v>
      </c>
      <c r="W86" s="172">
        <v>986</v>
      </c>
      <c r="X86" s="172">
        <v>1098</v>
      </c>
      <c r="Y86" s="173">
        <v>2009</v>
      </c>
      <c r="Z86" s="172">
        <v>1072</v>
      </c>
      <c r="AA86" s="172">
        <v>1200</v>
      </c>
      <c r="AB86" s="172">
        <v>928</v>
      </c>
      <c r="AC86" s="172">
        <v>1444</v>
      </c>
      <c r="AD86" s="173">
        <v>1477</v>
      </c>
      <c r="AE86" s="172">
        <v>1382</v>
      </c>
      <c r="AF86" s="172">
        <v>871</v>
      </c>
      <c r="AG86" s="173">
        <v>1314</v>
      </c>
      <c r="AH86" s="172">
        <v>671</v>
      </c>
      <c r="AI86" s="174">
        <v>260</v>
      </c>
      <c r="AJ86" s="172">
        <v>922</v>
      </c>
      <c r="AK86" s="172">
        <v>838</v>
      </c>
      <c r="AL86" s="173">
        <v>1572</v>
      </c>
      <c r="AM86" s="172">
        <v>1146</v>
      </c>
      <c r="AN86" s="172">
        <v>1297</v>
      </c>
      <c r="AO86" s="174">
        <v>52</v>
      </c>
      <c r="AP86" s="172">
        <v>1424</v>
      </c>
      <c r="AQ86" s="172">
        <v>867</v>
      </c>
      <c r="AR86" s="172">
        <v>912</v>
      </c>
    </row>
    <row r="87" spans="1:44" ht="16" x14ac:dyDescent="0.2">
      <c r="A87" s="231">
        <v>37</v>
      </c>
      <c r="B87" s="232" t="s">
        <v>3377</v>
      </c>
      <c r="C87" s="109" t="s">
        <v>184</v>
      </c>
      <c r="D87" s="171">
        <v>10</v>
      </c>
      <c r="E87" s="167">
        <v>3</v>
      </c>
      <c r="F87" s="169">
        <v>0.67</v>
      </c>
      <c r="G87" s="174">
        <v>3</v>
      </c>
      <c r="H87" s="167"/>
      <c r="I87" s="167"/>
      <c r="J87" s="167"/>
      <c r="K87" s="167"/>
      <c r="L87" s="173">
        <v>21</v>
      </c>
      <c r="M87" s="167"/>
      <c r="N87" s="167"/>
      <c r="O87" s="173">
        <v>14</v>
      </c>
      <c r="P87" s="167"/>
      <c r="Q87" s="167"/>
      <c r="R87" s="167"/>
      <c r="S87" s="167"/>
      <c r="T87" s="168"/>
      <c r="U87" s="167"/>
      <c r="V87" s="167"/>
      <c r="W87" s="167"/>
      <c r="X87" s="167"/>
      <c r="Y87" s="168"/>
      <c r="Z87" s="167"/>
      <c r="AA87" s="167"/>
      <c r="AB87" s="167"/>
      <c r="AC87" s="167"/>
      <c r="AD87" s="168"/>
      <c r="AE87" s="167"/>
      <c r="AF87" s="167"/>
      <c r="AG87" s="168"/>
      <c r="AH87" s="167"/>
      <c r="AI87" s="167"/>
      <c r="AJ87" s="167"/>
      <c r="AK87" s="167"/>
      <c r="AL87" s="168"/>
      <c r="AM87" s="167"/>
      <c r="AN87" s="167"/>
      <c r="AO87" s="167"/>
      <c r="AP87" s="167"/>
      <c r="AQ87" s="167"/>
      <c r="AR87" s="167"/>
    </row>
    <row r="88" spans="1:44" ht="16" x14ac:dyDescent="0.2">
      <c r="A88" s="231">
        <v>38</v>
      </c>
      <c r="B88" s="232" t="s">
        <v>3378</v>
      </c>
      <c r="C88" s="106" t="s">
        <v>103</v>
      </c>
      <c r="D88" s="171">
        <v>213</v>
      </c>
      <c r="E88" s="167">
        <v>12</v>
      </c>
      <c r="F88" s="169">
        <v>1</v>
      </c>
      <c r="G88" s="172">
        <v>293</v>
      </c>
      <c r="H88" s="167"/>
      <c r="I88" s="167"/>
      <c r="J88" s="167"/>
      <c r="K88" s="167"/>
      <c r="L88" s="173">
        <v>2008</v>
      </c>
      <c r="M88" s="172">
        <v>4359</v>
      </c>
      <c r="N88" s="167"/>
      <c r="O88" s="173">
        <v>1723</v>
      </c>
      <c r="P88" s="172">
        <v>1723</v>
      </c>
      <c r="Q88" s="167"/>
      <c r="R88" s="167"/>
      <c r="S88" s="167"/>
      <c r="T88" s="173">
        <v>684</v>
      </c>
      <c r="U88" s="172">
        <v>1022</v>
      </c>
      <c r="V88" s="167"/>
      <c r="W88" s="167"/>
      <c r="X88" s="167"/>
      <c r="Y88" s="173">
        <v>1658</v>
      </c>
      <c r="Z88" s="167"/>
      <c r="AA88" s="167"/>
      <c r="AB88" s="167"/>
      <c r="AC88" s="167"/>
      <c r="AD88" s="173">
        <v>1064</v>
      </c>
      <c r="AE88" s="167"/>
      <c r="AF88" s="167"/>
      <c r="AG88" s="173">
        <v>680</v>
      </c>
      <c r="AH88" s="167"/>
      <c r="AI88" s="167"/>
      <c r="AJ88" s="167"/>
      <c r="AK88" s="167"/>
      <c r="AL88" s="173">
        <v>955</v>
      </c>
      <c r="AM88" s="172">
        <v>385</v>
      </c>
      <c r="AN88" s="167"/>
      <c r="AO88" s="167"/>
      <c r="AP88" s="167"/>
      <c r="AQ88" s="167"/>
      <c r="AR88" s="167"/>
    </row>
    <row r="89" spans="1:44" ht="16" x14ac:dyDescent="0.2">
      <c r="A89" s="231">
        <v>40</v>
      </c>
      <c r="B89" s="232" t="s">
        <v>3379</v>
      </c>
      <c r="C89" s="106" t="s">
        <v>103</v>
      </c>
      <c r="D89" s="171">
        <v>10</v>
      </c>
      <c r="E89" s="167">
        <v>3</v>
      </c>
      <c r="F89" s="169">
        <v>1</v>
      </c>
      <c r="G89" s="172">
        <v>1261</v>
      </c>
      <c r="H89" s="167"/>
      <c r="I89" s="167"/>
      <c r="J89" s="167"/>
      <c r="K89" s="167"/>
      <c r="L89" s="173">
        <v>4809</v>
      </c>
      <c r="M89" s="167"/>
      <c r="N89" s="167"/>
      <c r="O89" s="173">
        <v>3319</v>
      </c>
      <c r="P89" s="167"/>
      <c r="Q89" s="167"/>
      <c r="R89" s="167"/>
      <c r="S89" s="167"/>
      <c r="T89" s="168"/>
      <c r="U89" s="167"/>
      <c r="V89" s="167"/>
      <c r="W89" s="167"/>
      <c r="X89" s="167"/>
      <c r="Y89" s="168"/>
      <c r="Z89" s="167"/>
      <c r="AA89" s="167"/>
      <c r="AB89" s="167"/>
      <c r="AC89" s="167"/>
      <c r="AD89" s="168"/>
      <c r="AE89" s="167"/>
      <c r="AF89" s="167"/>
      <c r="AG89" s="168"/>
      <c r="AH89" s="167"/>
      <c r="AI89" s="167"/>
      <c r="AJ89" s="167"/>
      <c r="AK89" s="167"/>
      <c r="AL89" s="168"/>
      <c r="AM89" s="167"/>
      <c r="AN89" s="167"/>
      <c r="AO89" s="167"/>
      <c r="AP89" s="167"/>
      <c r="AQ89" s="167"/>
      <c r="AR89" s="167"/>
    </row>
    <row r="90" spans="1:44" ht="16" x14ac:dyDescent="0.2">
      <c r="A90" s="231">
        <v>41</v>
      </c>
      <c r="B90" s="232" t="s">
        <v>3380</v>
      </c>
      <c r="C90" s="109" t="s">
        <v>184</v>
      </c>
      <c r="D90" s="171">
        <v>21</v>
      </c>
      <c r="E90" s="167">
        <v>3</v>
      </c>
      <c r="F90" s="169">
        <v>1</v>
      </c>
      <c r="G90" s="172">
        <v>124</v>
      </c>
      <c r="H90" s="167"/>
      <c r="I90" s="167"/>
      <c r="J90" s="167"/>
      <c r="K90" s="167"/>
      <c r="L90" s="173">
        <v>793</v>
      </c>
      <c r="M90" s="167"/>
      <c r="N90" s="167"/>
      <c r="O90" s="173">
        <v>863</v>
      </c>
      <c r="P90" s="167"/>
      <c r="Q90" s="167"/>
      <c r="R90" s="167"/>
      <c r="S90" s="167"/>
      <c r="T90" s="168"/>
      <c r="U90" s="167"/>
      <c r="V90" s="167"/>
      <c r="W90" s="167"/>
      <c r="X90" s="167"/>
      <c r="Y90" s="168"/>
      <c r="Z90" s="167"/>
      <c r="AA90" s="167"/>
      <c r="AB90" s="167"/>
      <c r="AC90" s="167"/>
      <c r="AD90" s="168"/>
      <c r="AE90" s="167"/>
      <c r="AF90" s="167"/>
      <c r="AG90" s="168"/>
      <c r="AH90" s="167"/>
      <c r="AI90" s="167"/>
      <c r="AJ90" s="167"/>
      <c r="AK90" s="167"/>
      <c r="AL90" s="168"/>
      <c r="AM90" s="167"/>
      <c r="AN90" s="167"/>
      <c r="AO90" s="167"/>
      <c r="AP90" s="167"/>
      <c r="AQ90" s="167"/>
      <c r="AR90" s="167"/>
    </row>
    <row r="91" spans="1:44" ht="16" x14ac:dyDescent="0.2">
      <c r="A91" s="231">
        <v>41</v>
      </c>
      <c r="B91" s="232" t="s">
        <v>3380</v>
      </c>
      <c r="C91" s="105" t="s">
        <v>81</v>
      </c>
      <c r="D91" s="171">
        <v>5</v>
      </c>
      <c r="E91" s="167">
        <v>1</v>
      </c>
      <c r="F91" s="169">
        <v>1</v>
      </c>
      <c r="G91" s="167"/>
      <c r="H91" s="167"/>
      <c r="I91" s="167"/>
      <c r="J91" s="167"/>
      <c r="K91" s="167"/>
      <c r="L91" s="173">
        <v>191</v>
      </c>
      <c r="M91" s="167"/>
      <c r="N91" s="167"/>
      <c r="O91" s="168"/>
      <c r="P91" s="167"/>
      <c r="Q91" s="167"/>
      <c r="R91" s="167"/>
      <c r="S91" s="167"/>
      <c r="T91" s="168"/>
      <c r="U91" s="167"/>
      <c r="V91" s="167"/>
      <c r="W91" s="167"/>
      <c r="X91" s="167"/>
      <c r="Y91" s="168"/>
      <c r="Z91" s="167"/>
      <c r="AA91" s="167"/>
      <c r="AB91" s="167"/>
      <c r="AC91" s="167"/>
      <c r="AD91" s="168"/>
      <c r="AE91" s="167"/>
      <c r="AF91" s="167"/>
      <c r="AG91" s="168"/>
      <c r="AH91" s="167"/>
      <c r="AI91" s="167"/>
      <c r="AJ91" s="167"/>
      <c r="AK91" s="167"/>
      <c r="AL91" s="168"/>
      <c r="AM91" s="167"/>
      <c r="AN91" s="167"/>
      <c r="AO91" s="167"/>
      <c r="AP91" s="167"/>
      <c r="AQ91" s="167"/>
      <c r="AR91" s="167"/>
    </row>
    <row r="92" spans="1:44" ht="16" x14ac:dyDescent="0.2">
      <c r="A92" s="231">
        <v>42</v>
      </c>
      <c r="B92" s="232" t="s">
        <v>3381</v>
      </c>
      <c r="C92" s="105" t="s">
        <v>81</v>
      </c>
      <c r="D92" s="171">
        <v>140</v>
      </c>
      <c r="E92" s="167">
        <v>1</v>
      </c>
      <c r="F92" s="169">
        <v>1</v>
      </c>
      <c r="G92" s="167"/>
      <c r="H92" s="167"/>
      <c r="I92" s="167"/>
      <c r="J92" s="167"/>
      <c r="K92" s="167"/>
      <c r="L92" s="173">
        <v>545</v>
      </c>
      <c r="M92" s="167"/>
      <c r="N92" s="167"/>
      <c r="O92" s="168"/>
      <c r="P92" s="167"/>
      <c r="Q92" s="167"/>
      <c r="R92" s="167"/>
      <c r="S92" s="167"/>
      <c r="T92" s="168"/>
      <c r="U92" s="167"/>
      <c r="V92" s="167"/>
      <c r="W92" s="167"/>
      <c r="X92" s="167"/>
      <c r="Y92" s="168"/>
      <c r="Z92" s="167"/>
      <c r="AA92" s="167"/>
      <c r="AB92" s="167"/>
      <c r="AC92" s="167"/>
      <c r="AD92" s="168"/>
      <c r="AE92" s="167"/>
      <c r="AF92" s="167"/>
      <c r="AG92" s="168"/>
      <c r="AH92" s="167"/>
      <c r="AI92" s="167"/>
      <c r="AJ92" s="167"/>
      <c r="AK92" s="167"/>
      <c r="AL92" s="168"/>
      <c r="AM92" s="167"/>
      <c r="AN92" s="167"/>
      <c r="AO92" s="167"/>
      <c r="AP92" s="167"/>
      <c r="AQ92" s="167"/>
      <c r="AR92" s="167"/>
    </row>
    <row r="93" spans="1:44" ht="16" x14ac:dyDescent="0.2">
      <c r="A93" s="231">
        <v>43</v>
      </c>
      <c r="B93" s="232" t="s">
        <v>3382</v>
      </c>
      <c r="C93" s="109" t="s">
        <v>184</v>
      </c>
      <c r="D93" s="171">
        <v>10</v>
      </c>
      <c r="E93" s="167">
        <v>12</v>
      </c>
      <c r="F93" s="169">
        <v>0.5</v>
      </c>
      <c r="G93" s="172">
        <v>11</v>
      </c>
      <c r="H93" s="167"/>
      <c r="I93" s="167"/>
      <c r="J93" s="167"/>
      <c r="K93" s="167"/>
      <c r="L93" s="175">
        <v>7</v>
      </c>
      <c r="M93" s="177">
        <v>0</v>
      </c>
      <c r="N93" s="167"/>
      <c r="O93" s="173">
        <v>99</v>
      </c>
      <c r="P93" s="172">
        <v>101</v>
      </c>
      <c r="Q93" s="167"/>
      <c r="R93" s="167"/>
      <c r="S93" s="167"/>
      <c r="T93" s="173">
        <v>61</v>
      </c>
      <c r="U93" s="177">
        <v>0</v>
      </c>
      <c r="V93" s="167"/>
      <c r="W93" s="167"/>
      <c r="X93" s="167"/>
      <c r="Y93" s="173">
        <v>23</v>
      </c>
      <c r="Z93" s="167"/>
      <c r="AA93" s="167"/>
      <c r="AB93" s="167"/>
      <c r="AC93" s="167"/>
      <c r="AD93" s="176">
        <v>0</v>
      </c>
      <c r="AE93" s="167"/>
      <c r="AF93" s="167"/>
      <c r="AG93" s="176">
        <v>0</v>
      </c>
      <c r="AH93" s="167"/>
      <c r="AI93" s="167"/>
      <c r="AJ93" s="167"/>
      <c r="AK93" s="167"/>
      <c r="AL93" s="175">
        <v>4</v>
      </c>
      <c r="AM93" s="172">
        <v>22</v>
      </c>
      <c r="AN93" s="167"/>
      <c r="AO93" s="167"/>
      <c r="AP93" s="167"/>
      <c r="AQ93" s="167"/>
      <c r="AR93" s="167"/>
    </row>
    <row r="94" spans="1:44" ht="16" x14ac:dyDescent="0.2">
      <c r="A94" s="231">
        <v>44</v>
      </c>
      <c r="B94" s="232" t="s">
        <v>3383</v>
      </c>
      <c r="C94" s="106" t="s">
        <v>103</v>
      </c>
      <c r="D94" s="171">
        <v>10</v>
      </c>
      <c r="E94" s="167">
        <v>38</v>
      </c>
      <c r="F94" s="169">
        <v>0.97</v>
      </c>
      <c r="G94" s="172">
        <v>170</v>
      </c>
      <c r="H94" s="172">
        <v>34</v>
      </c>
      <c r="I94" s="172">
        <v>39</v>
      </c>
      <c r="J94" s="172">
        <v>12</v>
      </c>
      <c r="K94" s="172">
        <v>58</v>
      </c>
      <c r="L94" s="173">
        <v>654</v>
      </c>
      <c r="M94" s="172">
        <v>87</v>
      </c>
      <c r="N94" s="172">
        <v>49</v>
      </c>
      <c r="O94" s="173">
        <v>295</v>
      </c>
      <c r="P94" s="172">
        <v>95</v>
      </c>
      <c r="Q94" s="172">
        <v>24</v>
      </c>
      <c r="R94" s="172">
        <v>12</v>
      </c>
      <c r="S94" s="172">
        <v>40</v>
      </c>
      <c r="T94" s="173">
        <v>85</v>
      </c>
      <c r="U94" s="172">
        <v>68</v>
      </c>
      <c r="V94" s="172">
        <v>58</v>
      </c>
      <c r="W94" s="172">
        <v>41</v>
      </c>
      <c r="X94" s="172">
        <v>57</v>
      </c>
      <c r="Y94" s="173">
        <v>156</v>
      </c>
      <c r="Z94" s="172">
        <v>11</v>
      </c>
      <c r="AA94" s="172">
        <v>59</v>
      </c>
      <c r="AB94" s="172">
        <v>18</v>
      </c>
      <c r="AC94" s="172">
        <v>15</v>
      </c>
      <c r="AD94" s="173">
        <v>105</v>
      </c>
      <c r="AE94" s="172">
        <v>50</v>
      </c>
      <c r="AF94" s="172">
        <v>69</v>
      </c>
      <c r="AG94" s="173">
        <v>95</v>
      </c>
      <c r="AH94" s="172">
        <v>28</v>
      </c>
      <c r="AI94" s="174">
        <v>6</v>
      </c>
      <c r="AJ94" s="172">
        <v>47</v>
      </c>
      <c r="AK94" s="172">
        <v>45</v>
      </c>
      <c r="AL94" s="173">
        <v>121</v>
      </c>
      <c r="AM94" s="172">
        <v>121</v>
      </c>
      <c r="AN94" s="172">
        <v>96</v>
      </c>
      <c r="AO94" s="172">
        <v>19</v>
      </c>
      <c r="AP94" s="172">
        <v>34</v>
      </c>
      <c r="AQ94" s="172">
        <v>33</v>
      </c>
      <c r="AR94" s="172">
        <v>65</v>
      </c>
    </row>
    <row r="95" spans="1:44" ht="16" x14ac:dyDescent="0.2">
      <c r="A95" s="231">
        <v>44</v>
      </c>
      <c r="B95" s="232" t="s">
        <v>3383</v>
      </c>
      <c r="C95" s="109" t="s">
        <v>184</v>
      </c>
      <c r="D95" s="171">
        <v>10</v>
      </c>
      <c r="E95" s="167">
        <v>12</v>
      </c>
      <c r="F95" s="169">
        <v>1</v>
      </c>
      <c r="G95" s="172">
        <v>599</v>
      </c>
      <c r="H95" s="167"/>
      <c r="I95" s="167"/>
      <c r="J95" s="167"/>
      <c r="K95" s="167"/>
      <c r="L95" s="173">
        <v>1139</v>
      </c>
      <c r="M95" s="172">
        <v>252</v>
      </c>
      <c r="N95" s="167"/>
      <c r="O95" s="173">
        <v>376</v>
      </c>
      <c r="P95" s="172">
        <v>288</v>
      </c>
      <c r="Q95" s="167"/>
      <c r="R95" s="167"/>
      <c r="S95" s="167"/>
      <c r="T95" s="173">
        <v>156</v>
      </c>
      <c r="U95" s="172">
        <v>33</v>
      </c>
      <c r="V95" s="167"/>
      <c r="W95" s="167"/>
      <c r="X95" s="167"/>
      <c r="Y95" s="173">
        <v>226</v>
      </c>
      <c r="Z95" s="167"/>
      <c r="AA95" s="167"/>
      <c r="AB95" s="167"/>
      <c r="AC95" s="167"/>
      <c r="AD95" s="173">
        <v>133</v>
      </c>
      <c r="AE95" s="167"/>
      <c r="AF95" s="167"/>
      <c r="AG95" s="173">
        <v>147</v>
      </c>
      <c r="AH95" s="167"/>
      <c r="AI95" s="167"/>
      <c r="AJ95" s="167"/>
      <c r="AK95" s="167"/>
      <c r="AL95" s="173">
        <v>106</v>
      </c>
      <c r="AM95" s="172">
        <v>281</v>
      </c>
      <c r="AN95" s="167"/>
      <c r="AO95" s="167"/>
      <c r="AP95" s="167"/>
      <c r="AQ95" s="167"/>
      <c r="AR95" s="167"/>
    </row>
    <row r="96" spans="1:44" ht="16" x14ac:dyDescent="0.2">
      <c r="A96" s="231">
        <v>44</v>
      </c>
      <c r="B96" s="232" t="s">
        <v>3383</v>
      </c>
      <c r="C96" s="105" t="s">
        <v>81</v>
      </c>
      <c r="D96" s="171">
        <v>5</v>
      </c>
      <c r="E96" s="167">
        <v>3</v>
      </c>
      <c r="F96" s="169">
        <v>1</v>
      </c>
      <c r="G96" s="172">
        <v>34</v>
      </c>
      <c r="H96" s="167"/>
      <c r="I96" s="167"/>
      <c r="J96" s="167"/>
      <c r="K96" s="167"/>
      <c r="L96" s="173">
        <v>99</v>
      </c>
      <c r="M96" s="167"/>
      <c r="N96" s="167"/>
      <c r="O96" s="173">
        <v>35</v>
      </c>
      <c r="P96" s="167"/>
      <c r="Q96" s="167"/>
      <c r="R96" s="167"/>
      <c r="S96" s="167"/>
      <c r="T96" s="168"/>
      <c r="U96" s="167"/>
      <c r="V96" s="167"/>
      <c r="W96" s="167"/>
      <c r="X96" s="167"/>
      <c r="Y96" s="168"/>
      <c r="Z96" s="167"/>
      <c r="AA96" s="167"/>
      <c r="AB96" s="167"/>
      <c r="AC96" s="167"/>
      <c r="AD96" s="168"/>
      <c r="AE96" s="167"/>
      <c r="AF96" s="167"/>
      <c r="AG96" s="168"/>
      <c r="AH96" s="167"/>
      <c r="AI96" s="167"/>
      <c r="AJ96" s="167"/>
      <c r="AK96" s="167"/>
      <c r="AL96" s="168"/>
      <c r="AM96" s="167"/>
      <c r="AN96" s="167"/>
      <c r="AO96" s="167"/>
      <c r="AP96" s="167"/>
      <c r="AQ96" s="167"/>
      <c r="AR96" s="167"/>
    </row>
    <row r="97" spans="1:44" ht="16" x14ac:dyDescent="0.2">
      <c r="A97" s="231">
        <v>45</v>
      </c>
      <c r="B97" s="232" t="s">
        <v>3384</v>
      </c>
      <c r="C97" s="109" t="s">
        <v>184</v>
      </c>
      <c r="D97" s="171">
        <v>10</v>
      </c>
      <c r="E97" s="167">
        <v>3</v>
      </c>
      <c r="F97" s="169">
        <v>1</v>
      </c>
      <c r="G97" s="172">
        <v>213</v>
      </c>
      <c r="H97" s="167"/>
      <c r="I97" s="167"/>
      <c r="J97" s="167"/>
      <c r="K97" s="167"/>
      <c r="L97" s="173">
        <v>53</v>
      </c>
      <c r="M97" s="167"/>
      <c r="N97" s="167"/>
      <c r="O97" s="173">
        <v>11</v>
      </c>
      <c r="P97" s="167"/>
      <c r="Q97" s="167"/>
      <c r="R97" s="167"/>
      <c r="S97" s="167"/>
      <c r="T97" s="168"/>
      <c r="U97" s="167"/>
      <c r="V97" s="167"/>
      <c r="W97" s="167"/>
      <c r="X97" s="167"/>
      <c r="Y97" s="168"/>
      <c r="Z97" s="167"/>
      <c r="AA97" s="167"/>
      <c r="AB97" s="167"/>
      <c r="AC97" s="167"/>
      <c r="AD97" s="168"/>
      <c r="AE97" s="167"/>
      <c r="AF97" s="167"/>
      <c r="AG97" s="168"/>
      <c r="AH97" s="167"/>
      <c r="AI97" s="167"/>
      <c r="AJ97" s="167"/>
      <c r="AK97" s="167"/>
      <c r="AL97" s="168"/>
      <c r="AM97" s="167"/>
      <c r="AN97" s="167"/>
      <c r="AO97" s="167"/>
      <c r="AP97" s="167"/>
      <c r="AQ97" s="167"/>
      <c r="AR97" s="167"/>
    </row>
    <row r="98" spans="1:44" ht="16" x14ac:dyDescent="0.2">
      <c r="A98" s="231">
        <v>46</v>
      </c>
      <c r="B98" s="232" t="s">
        <v>3385</v>
      </c>
      <c r="C98" s="107" t="s">
        <v>131</v>
      </c>
      <c r="D98" s="171">
        <v>10</v>
      </c>
      <c r="E98" s="167">
        <v>12</v>
      </c>
      <c r="F98" s="169">
        <v>0.5</v>
      </c>
      <c r="G98" s="177">
        <v>0</v>
      </c>
      <c r="H98" s="167"/>
      <c r="I98" s="167"/>
      <c r="J98" s="167"/>
      <c r="K98" s="167"/>
      <c r="L98" s="173">
        <v>150</v>
      </c>
      <c r="M98" s="177">
        <v>0</v>
      </c>
      <c r="N98" s="167"/>
      <c r="O98" s="173">
        <v>518</v>
      </c>
      <c r="P98" s="172">
        <v>53</v>
      </c>
      <c r="Q98" s="167"/>
      <c r="R98" s="167"/>
      <c r="S98" s="167"/>
      <c r="T98" s="173">
        <v>218</v>
      </c>
      <c r="U98" s="177">
        <v>0</v>
      </c>
      <c r="V98" s="167"/>
      <c r="W98" s="167"/>
      <c r="X98" s="167"/>
      <c r="Y98" s="173">
        <v>351</v>
      </c>
      <c r="Z98" s="167"/>
      <c r="AA98" s="167"/>
      <c r="AB98" s="167"/>
      <c r="AC98" s="167"/>
      <c r="AD98" s="175">
        <v>1</v>
      </c>
      <c r="AE98" s="167"/>
      <c r="AF98" s="167"/>
      <c r="AG98" s="176">
        <v>0</v>
      </c>
      <c r="AH98" s="167"/>
      <c r="AI98" s="167"/>
      <c r="AJ98" s="167"/>
      <c r="AK98" s="167"/>
      <c r="AL98" s="173">
        <v>26</v>
      </c>
      <c r="AM98" s="177">
        <v>0</v>
      </c>
      <c r="AN98" s="167"/>
      <c r="AO98" s="167"/>
      <c r="AP98" s="167"/>
      <c r="AQ98" s="167"/>
      <c r="AR98" s="167"/>
    </row>
    <row r="99" spans="1:44" ht="16" x14ac:dyDescent="0.2">
      <c r="A99" s="231">
        <v>47</v>
      </c>
      <c r="B99" s="232" t="s">
        <v>3386</v>
      </c>
      <c r="C99" s="106" t="s">
        <v>103</v>
      </c>
      <c r="D99" s="171">
        <v>10</v>
      </c>
      <c r="E99" s="167">
        <v>1</v>
      </c>
      <c r="F99" s="169">
        <v>1</v>
      </c>
      <c r="G99" s="167"/>
      <c r="H99" s="167"/>
      <c r="I99" s="167"/>
      <c r="J99" s="167"/>
      <c r="K99" s="167"/>
      <c r="L99" s="173">
        <v>219</v>
      </c>
      <c r="M99" s="167"/>
      <c r="N99" s="167"/>
      <c r="O99" s="168"/>
      <c r="P99" s="167"/>
      <c r="Q99" s="167"/>
      <c r="R99" s="167"/>
      <c r="S99" s="167"/>
      <c r="T99" s="168"/>
      <c r="U99" s="167"/>
      <c r="V99" s="167"/>
      <c r="W99" s="167"/>
      <c r="X99" s="167"/>
      <c r="Y99" s="168"/>
      <c r="Z99" s="167"/>
      <c r="AA99" s="167"/>
      <c r="AB99" s="167"/>
      <c r="AC99" s="167"/>
      <c r="AD99" s="168"/>
      <c r="AE99" s="167"/>
      <c r="AF99" s="167"/>
      <c r="AG99" s="168"/>
      <c r="AH99" s="167"/>
      <c r="AI99" s="167"/>
      <c r="AJ99" s="167"/>
      <c r="AK99" s="167"/>
      <c r="AL99" s="168"/>
      <c r="AM99" s="167"/>
      <c r="AN99" s="167"/>
      <c r="AO99" s="167"/>
      <c r="AP99" s="167"/>
      <c r="AQ99" s="167"/>
      <c r="AR99" s="167"/>
    </row>
    <row r="100" spans="1:44" ht="32" x14ac:dyDescent="0.2">
      <c r="A100" s="231">
        <v>48</v>
      </c>
      <c r="B100" s="232" t="s">
        <v>3387</v>
      </c>
      <c r="C100" s="106" t="s">
        <v>103</v>
      </c>
      <c r="D100" s="171">
        <v>404</v>
      </c>
      <c r="E100" s="167">
        <v>37</v>
      </c>
      <c r="F100" s="169">
        <v>0.92</v>
      </c>
      <c r="G100" s="172">
        <v>894</v>
      </c>
      <c r="H100" s="172">
        <v>1142</v>
      </c>
      <c r="I100" s="174">
        <v>384</v>
      </c>
      <c r="J100" s="172">
        <v>788</v>
      </c>
      <c r="K100" s="172">
        <v>593</v>
      </c>
      <c r="L100" s="173">
        <v>2968</v>
      </c>
      <c r="M100" s="172">
        <v>2677</v>
      </c>
      <c r="N100" s="167"/>
      <c r="O100" s="173">
        <v>1964</v>
      </c>
      <c r="P100" s="172">
        <v>1634</v>
      </c>
      <c r="Q100" s="172">
        <v>1167</v>
      </c>
      <c r="R100" s="172">
        <v>517</v>
      </c>
      <c r="S100" s="172">
        <v>1007</v>
      </c>
      <c r="T100" s="173">
        <v>948</v>
      </c>
      <c r="U100" s="172">
        <v>868</v>
      </c>
      <c r="V100" s="172">
        <v>520</v>
      </c>
      <c r="W100" s="172">
        <v>926</v>
      </c>
      <c r="X100" s="172">
        <v>528</v>
      </c>
      <c r="Y100" s="173">
        <v>2208</v>
      </c>
      <c r="Z100" s="172">
        <v>498</v>
      </c>
      <c r="AA100" s="172">
        <v>1053</v>
      </c>
      <c r="AB100" s="172">
        <v>804</v>
      </c>
      <c r="AC100" s="172">
        <v>1219</v>
      </c>
      <c r="AD100" s="173">
        <v>1413</v>
      </c>
      <c r="AE100" s="172">
        <v>943</v>
      </c>
      <c r="AF100" s="172">
        <v>670</v>
      </c>
      <c r="AG100" s="173">
        <v>1105</v>
      </c>
      <c r="AH100" s="174">
        <v>385</v>
      </c>
      <c r="AI100" s="172">
        <v>527</v>
      </c>
      <c r="AJ100" s="172">
        <v>518</v>
      </c>
      <c r="AK100" s="172">
        <v>675</v>
      </c>
      <c r="AL100" s="173">
        <v>1013</v>
      </c>
      <c r="AM100" s="172">
        <v>723</v>
      </c>
      <c r="AN100" s="172">
        <v>584</v>
      </c>
      <c r="AO100" s="172">
        <v>718</v>
      </c>
      <c r="AP100" s="172">
        <v>622</v>
      </c>
      <c r="AQ100" s="172">
        <v>442</v>
      </c>
      <c r="AR100" s="174">
        <v>334</v>
      </c>
    </row>
    <row r="101" spans="1:44" ht="32" x14ac:dyDescent="0.2">
      <c r="A101" s="231">
        <v>48</v>
      </c>
      <c r="B101" s="232" t="s">
        <v>3387</v>
      </c>
      <c r="C101" s="109" t="s">
        <v>184</v>
      </c>
      <c r="D101" s="171">
        <v>26</v>
      </c>
      <c r="E101" s="167">
        <v>12</v>
      </c>
      <c r="F101" s="169">
        <v>1</v>
      </c>
      <c r="G101" s="172">
        <v>41</v>
      </c>
      <c r="H101" s="167"/>
      <c r="I101" s="167"/>
      <c r="J101" s="167"/>
      <c r="K101" s="167"/>
      <c r="L101" s="173">
        <v>175</v>
      </c>
      <c r="M101" s="172">
        <v>251</v>
      </c>
      <c r="N101" s="167"/>
      <c r="O101" s="173">
        <v>70</v>
      </c>
      <c r="P101" s="172">
        <v>34</v>
      </c>
      <c r="Q101" s="167"/>
      <c r="R101" s="167"/>
      <c r="S101" s="167"/>
      <c r="T101" s="173">
        <v>66</v>
      </c>
      <c r="U101" s="172">
        <v>65</v>
      </c>
      <c r="V101" s="167"/>
      <c r="W101" s="167"/>
      <c r="X101" s="167"/>
      <c r="Y101" s="173">
        <v>113</v>
      </c>
      <c r="Z101" s="167"/>
      <c r="AA101" s="167"/>
      <c r="AB101" s="167"/>
      <c r="AC101" s="167"/>
      <c r="AD101" s="173">
        <v>44</v>
      </c>
      <c r="AE101" s="167"/>
      <c r="AF101" s="167"/>
      <c r="AG101" s="173">
        <v>45</v>
      </c>
      <c r="AH101" s="167"/>
      <c r="AI101" s="167"/>
      <c r="AJ101" s="167"/>
      <c r="AK101" s="167"/>
      <c r="AL101" s="173">
        <v>48</v>
      </c>
      <c r="AM101" s="172">
        <v>38</v>
      </c>
      <c r="AN101" s="167"/>
      <c r="AO101" s="167"/>
      <c r="AP101" s="167"/>
      <c r="AQ101" s="167"/>
      <c r="AR101" s="167"/>
    </row>
    <row r="102" spans="1:44" ht="32" x14ac:dyDescent="0.2">
      <c r="A102" s="231">
        <v>48</v>
      </c>
      <c r="B102" s="232" t="s">
        <v>3387</v>
      </c>
      <c r="C102" s="105" t="s">
        <v>81</v>
      </c>
      <c r="D102" s="171">
        <v>5</v>
      </c>
      <c r="E102" s="167">
        <v>3</v>
      </c>
      <c r="F102" s="169">
        <v>1</v>
      </c>
      <c r="G102" s="172">
        <v>66</v>
      </c>
      <c r="H102" s="167"/>
      <c r="I102" s="167"/>
      <c r="J102" s="167"/>
      <c r="K102" s="167"/>
      <c r="L102" s="173">
        <v>35</v>
      </c>
      <c r="M102" s="167"/>
      <c r="N102" s="167"/>
      <c r="O102" s="173">
        <v>7</v>
      </c>
      <c r="P102" s="167"/>
      <c r="Q102" s="167"/>
      <c r="R102" s="167"/>
      <c r="S102" s="167"/>
      <c r="T102" s="168"/>
      <c r="U102" s="167"/>
      <c r="V102" s="167"/>
      <c r="W102" s="167"/>
      <c r="X102" s="167"/>
      <c r="Y102" s="168"/>
      <c r="Z102" s="167"/>
      <c r="AA102" s="167"/>
      <c r="AB102" s="167"/>
      <c r="AC102" s="167"/>
      <c r="AD102" s="168"/>
      <c r="AE102" s="167"/>
      <c r="AF102" s="167"/>
      <c r="AG102" s="168"/>
      <c r="AH102" s="167"/>
      <c r="AI102" s="167"/>
      <c r="AJ102" s="167"/>
      <c r="AK102" s="167"/>
      <c r="AL102" s="168"/>
      <c r="AM102" s="167"/>
      <c r="AN102" s="167"/>
      <c r="AO102" s="167"/>
      <c r="AP102" s="167"/>
      <c r="AQ102" s="167"/>
      <c r="AR102" s="167"/>
    </row>
    <row r="103" spans="1:44" ht="32" x14ac:dyDescent="0.2">
      <c r="A103" s="231">
        <v>50</v>
      </c>
      <c r="B103" s="232" t="s">
        <v>3388</v>
      </c>
      <c r="C103" s="106" t="s">
        <v>103</v>
      </c>
      <c r="D103" s="171">
        <v>10</v>
      </c>
      <c r="E103" s="167">
        <v>37</v>
      </c>
      <c r="F103" s="169">
        <v>0.51</v>
      </c>
      <c r="G103" s="172">
        <v>29</v>
      </c>
      <c r="H103" s="172">
        <v>15</v>
      </c>
      <c r="I103" s="177">
        <v>0</v>
      </c>
      <c r="J103" s="174">
        <v>1</v>
      </c>
      <c r="K103" s="174">
        <v>1</v>
      </c>
      <c r="L103" s="173">
        <v>119</v>
      </c>
      <c r="M103" s="172">
        <v>111</v>
      </c>
      <c r="N103" s="167"/>
      <c r="O103" s="173">
        <v>75</v>
      </c>
      <c r="P103" s="172">
        <v>31</v>
      </c>
      <c r="Q103" s="174">
        <v>6</v>
      </c>
      <c r="R103" s="174">
        <v>1</v>
      </c>
      <c r="S103" s="174">
        <v>2</v>
      </c>
      <c r="T103" s="175">
        <v>2</v>
      </c>
      <c r="U103" s="172">
        <v>10</v>
      </c>
      <c r="V103" s="172">
        <v>28</v>
      </c>
      <c r="W103" s="172">
        <v>36</v>
      </c>
      <c r="X103" s="177">
        <v>0</v>
      </c>
      <c r="Y103" s="173">
        <v>99</v>
      </c>
      <c r="Z103" s="172">
        <v>15</v>
      </c>
      <c r="AA103" s="174">
        <v>1</v>
      </c>
      <c r="AB103" s="172">
        <v>20</v>
      </c>
      <c r="AC103" s="172">
        <v>25</v>
      </c>
      <c r="AD103" s="173">
        <v>11</v>
      </c>
      <c r="AE103" s="172">
        <v>12</v>
      </c>
      <c r="AF103" s="172">
        <v>10</v>
      </c>
      <c r="AG103" s="175">
        <v>8</v>
      </c>
      <c r="AH103" s="174">
        <v>3</v>
      </c>
      <c r="AI103" s="177">
        <v>0</v>
      </c>
      <c r="AJ103" s="177">
        <v>0</v>
      </c>
      <c r="AK103" s="177">
        <v>0</v>
      </c>
      <c r="AL103" s="173">
        <v>26</v>
      </c>
      <c r="AM103" s="172">
        <v>65</v>
      </c>
      <c r="AN103" s="174">
        <v>3</v>
      </c>
      <c r="AO103" s="177">
        <v>0</v>
      </c>
      <c r="AP103" s="177">
        <v>0</v>
      </c>
      <c r="AQ103" s="172">
        <v>11</v>
      </c>
      <c r="AR103" s="177">
        <v>0</v>
      </c>
    </row>
    <row r="104" spans="1:44" ht="32" x14ac:dyDescent="0.2">
      <c r="A104" s="231">
        <v>50</v>
      </c>
      <c r="B104" s="232" t="s">
        <v>3388</v>
      </c>
      <c r="C104" s="105" t="s">
        <v>81</v>
      </c>
      <c r="D104" s="171">
        <v>5</v>
      </c>
      <c r="E104" s="167">
        <v>3</v>
      </c>
      <c r="F104" s="169">
        <v>1</v>
      </c>
      <c r="G104" s="172">
        <v>97</v>
      </c>
      <c r="H104" s="167"/>
      <c r="I104" s="167"/>
      <c r="J104" s="167"/>
      <c r="K104" s="167"/>
      <c r="L104" s="173">
        <v>302</v>
      </c>
      <c r="M104" s="167"/>
      <c r="N104" s="167"/>
      <c r="O104" s="173">
        <v>227</v>
      </c>
      <c r="P104" s="167"/>
      <c r="Q104" s="167"/>
      <c r="R104" s="167"/>
      <c r="S104" s="167"/>
      <c r="T104" s="168"/>
      <c r="U104" s="167"/>
      <c r="V104" s="167"/>
      <c r="W104" s="167"/>
      <c r="X104" s="167"/>
      <c r="Y104" s="168"/>
      <c r="Z104" s="167"/>
      <c r="AA104" s="167"/>
      <c r="AB104" s="167"/>
      <c r="AC104" s="167"/>
      <c r="AD104" s="168"/>
      <c r="AE104" s="167"/>
      <c r="AF104" s="167"/>
      <c r="AG104" s="168"/>
      <c r="AH104" s="167"/>
      <c r="AI104" s="167"/>
      <c r="AJ104" s="167"/>
      <c r="AK104" s="167"/>
      <c r="AL104" s="168"/>
      <c r="AM104" s="167"/>
      <c r="AN104" s="167"/>
      <c r="AO104" s="167"/>
      <c r="AP104" s="167"/>
      <c r="AQ104" s="167"/>
      <c r="AR104" s="167"/>
    </row>
    <row r="105" spans="1:44" ht="32" x14ac:dyDescent="0.2">
      <c r="A105" s="231">
        <v>50</v>
      </c>
      <c r="B105" s="232" t="s">
        <v>3388</v>
      </c>
      <c r="C105" s="108" t="s">
        <v>158</v>
      </c>
      <c r="D105" s="171">
        <v>2</v>
      </c>
      <c r="E105" s="167">
        <v>1</v>
      </c>
      <c r="F105" s="169">
        <v>1</v>
      </c>
      <c r="G105" s="167"/>
      <c r="H105" s="167"/>
      <c r="I105" s="167"/>
      <c r="J105" s="167"/>
      <c r="K105" s="167"/>
      <c r="L105" s="173">
        <v>3</v>
      </c>
      <c r="M105" s="167"/>
      <c r="N105" s="167"/>
      <c r="O105" s="168"/>
      <c r="P105" s="167"/>
      <c r="Q105" s="167"/>
      <c r="R105" s="167"/>
      <c r="S105" s="167"/>
      <c r="T105" s="168"/>
      <c r="U105" s="167"/>
      <c r="V105" s="167"/>
      <c r="W105" s="167"/>
      <c r="X105" s="167"/>
      <c r="Y105" s="168"/>
      <c r="Z105" s="167"/>
      <c r="AA105" s="167"/>
      <c r="AB105" s="167"/>
      <c r="AC105" s="167"/>
      <c r="AD105" s="168"/>
      <c r="AE105" s="167"/>
      <c r="AF105" s="167"/>
      <c r="AG105" s="168"/>
      <c r="AH105" s="167"/>
      <c r="AI105" s="167"/>
      <c r="AJ105" s="167"/>
      <c r="AK105" s="167"/>
      <c r="AL105" s="168"/>
      <c r="AM105" s="167"/>
      <c r="AN105" s="167"/>
      <c r="AO105" s="167"/>
      <c r="AP105" s="167"/>
      <c r="AQ105" s="167"/>
      <c r="AR105" s="167"/>
    </row>
    <row r="106" spans="1:44" ht="16" x14ac:dyDescent="0.2">
      <c r="A106" s="231">
        <v>51</v>
      </c>
      <c r="B106" s="232" t="s">
        <v>3389</v>
      </c>
      <c r="C106" s="107" t="s">
        <v>131</v>
      </c>
      <c r="D106" s="171">
        <v>10</v>
      </c>
      <c r="E106" s="167">
        <v>12</v>
      </c>
      <c r="F106" s="169">
        <v>0.57999999999999996</v>
      </c>
      <c r="G106" s="172">
        <v>13</v>
      </c>
      <c r="H106" s="167"/>
      <c r="I106" s="167"/>
      <c r="J106" s="167"/>
      <c r="K106" s="167"/>
      <c r="L106" s="173">
        <v>50</v>
      </c>
      <c r="M106" s="172">
        <v>42</v>
      </c>
      <c r="N106" s="167"/>
      <c r="O106" s="173">
        <v>47</v>
      </c>
      <c r="P106" s="172">
        <v>23</v>
      </c>
      <c r="Q106" s="167"/>
      <c r="R106" s="167"/>
      <c r="S106" s="167"/>
      <c r="T106" s="175">
        <v>9</v>
      </c>
      <c r="U106" s="174">
        <v>1</v>
      </c>
      <c r="V106" s="167"/>
      <c r="W106" s="167"/>
      <c r="X106" s="167"/>
      <c r="Y106" s="173">
        <v>39</v>
      </c>
      <c r="Z106" s="167"/>
      <c r="AA106" s="167"/>
      <c r="AB106" s="167"/>
      <c r="AC106" s="167"/>
      <c r="AD106" s="175">
        <v>2</v>
      </c>
      <c r="AE106" s="167"/>
      <c r="AF106" s="167"/>
      <c r="AG106" s="175">
        <v>6</v>
      </c>
      <c r="AH106" s="167"/>
      <c r="AI106" s="167"/>
      <c r="AJ106" s="167"/>
      <c r="AK106" s="167"/>
      <c r="AL106" s="173">
        <v>48</v>
      </c>
      <c r="AM106" s="174">
        <v>4</v>
      </c>
      <c r="AN106" s="167"/>
      <c r="AO106" s="167"/>
      <c r="AP106" s="167"/>
      <c r="AQ106" s="167"/>
      <c r="AR106" s="167"/>
    </row>
    <row r="107" spans="1:44" ht="16" x14ac:dyDescent="0.2">
      <c r="A107" s="231">
        <v>51</v>
      </c>
      <c r="B107" s="232" t="s">
        <v>3389</v>
      </c>
      <c r="C107" s="106" t="s">
        <v>103</v>
      </c>
      <c r="D107" s="171">
        <v>10</v>
      </c>
      <c r="E107" s="167">
        <v>37</v>
      </c>
      <c r="F107" s="169">
        <v>0.95</v>
      </c>
      <c r="G107" s="172">
        <v>170</v>
      </c>
      <c r="H107" s="172">
        <v>27</v>
      </c>
      <c r="I107" s="172">
        <v>15</v>
      </c>
      <c r="J107" s="172">
        <v>25</v>
      </c>
      <c r="K107" s="172">
        <v>15</v>
      </c>
      <c r="L107" s="173">
        <v>464</v>
      </c>
      <c r="M107" s="172">
        <v>423</v>
      </c>
      <c r="N107" s="167"/>
      <c r="O107" s="173">
        <v>341</v>
      </c>
      <c r="P107" s="172">
        <v>220</v>
      </c>
      <c r="Q107" s="172">
        <v>37</v>
      </c>
      <c r="R107" s="172">
        <v>20</v>
      </c>
      <c r="S107" s="172">
        <v>35</v>
      </c>
      <c r="T107" s="173">
        <v>86</v>
      </c>
      <c r="U107" s="172">
        <v>51</v>
      </c>
      <c r="V107" s="172">
        <v>40</v>
      </c>
      <c r="W107" s="172">
        <v>41</v>
      </c>
      <c r="X107" s="172">
        <v>35</v>
      </c>
      <c r="Y107" s="173">
        <v>199</v>
      </c>
      <c r="Z107" s="172">
        <v>24</v>
      </c>
      <c r="AA107" s="172">
        <v>117</v>
      </c>
      <c r="AB107" s="172">
        <v>25</v>
      </c>
      <c r="AC107" s="172">
        <v>23</v>
      </c>
      <c r="AD107" s="173">
        <v>66</v>
      </c>
      <c r="AE107" s="172">
        <v>52</v>
      </c>
      <c r="AF107" s="172">
        <v>16</v>
      </c>
      <c r="AG107" s="173">
        <v>79</v>
      </c>
      <c r="AH107" s="172">
        <v>19</v>
      </c>
      <c r="AI107" s="172">
        <v>12</v>
      </c>
      <c r="AJ107" s="174">
        <v>7</v>
      </c>
      <c r="AK107" s="174">
        <v>6</v>
      </c>
      <c r="AL107" s="173">
        <v>145</v>
      </c>
      <c r="AM107" s="172">
        <v>148</v>
      </c>
      <c r="AN107" s="172">
        <v>30</v>
      </c>
      <c r="AO107" s="172">
        <v>35</v>
      </c>
      <c r="AP107" s="172">
        <v>24</v>
      </c>
      <c r="AQ107" s="172">
        <v>29</v>
      </c>
      <c r="AR107" s="172">
        <v>16</v>
      </c>
    </row>
    <row r="108" spans="1:44" ht="16" x14ac:dyDescent="0.2">
      <c r="A108" s="231">
        <v>51</v>
      </c>
      <c r="B108" s="232" t="s">
        <v>3389</v>
      </c>
      <c r="C108" s="109" t="s">
        <v>184</v>
      </c>
      <c r="D108" s="171">
        <v>10</v>
      </c>
      <c r="E108" s="167">
        <v>12</v>
      </c>
      <c r="F108" s="169">
        <v>0.75</v>
      </c>
      <c r="G108" s="172">
        <v>107</v>
      </c>
      <c r="H108" s="167"/>
      <c r="I108" s="167"/>
      <c r="J108" s="167"/>
      <c r="K108" s="167"/>
      <c r="L108" s="173">
        <v>272</v>
      </c>
      <c r="M108" s="172">
        <v>198</v>
      </c>
      <c r="N108" s="167"/>
      <c r="O108" s="173">
        <v>85</v>
      </c>
      <c r="P108" s="172">
        <v>72</v>
      </c>
      <c r="Q108" s="167"/>
      <c r="R108" s="167"/>
      <c r="S108" s="167"/>
      <c r="T108" s="173">
        <v>29</v>
      </c>
      <c r="U108" s="174">
        <v>3</v>
      </c>
      <c r="V108" s="167"/>
      <c r="W108" s="167"/>
      <c r="X108" s="167"/>
      <c r="Y108" s="173">
        <v>12</v>
      </c>
      <c r="Z108" s="167"/>
      <c r="AA108" s="167"/>
      <c r="AB108" s="167"/>
      <c r="AC108" s="167"/>
      <c r="AD108" s="175">
        <v>1</v>
      </c>
      <c r="AE108" s="167"/>
      <c r="AF108" s="167"/>
      <c r="AG108" s="175">
        <v>8</v>
      </c>
      <c r="AH108" s="167"/>
      <c r="AI108" s="167"/>
      <c r="AJ108" s="167"/>
      <c r="AK108" s="167"/>
      <c r="AL108" s="173">
        <v>14</v>
      </c>
      <c r="AM108" s="172">
        <v>107</v>
      </c>
      <c r="AN108" s="167"/>
      <c r="AO108" s="167"/>
      <c r="AP108" s="167"/>
      <c r="AQ108" s="167"/>
      <c r="AR108" s="167"/>
    </row>
    <row r="109" spans="1:44" ht="16" x14ac:dyDescent="0.2">
      <c r="A109" s="231">
        <v>51</v>
      </c>
      <c r="B109" s="232" t="s">
        <v>3389</v>
      </c>
      <c r="C109" s="105" t="s">
        <v>81</v>
      </c>
      <c r="D109" s="171">
        <v>5</v>
      </c>
      <c r="E109" s="167">
        <v>3</v>
      </c>
      <c r="F109" s="169">
        <v>1</v>
      </c>
      <c r="G109" s="172">
        <v>307</v>
      </c>
      <c r="H109" s="167"/>
      <c r="I109" s="167"/>
      <c r="J109" s="167"/>
      <c r="K109" s="167"/>
      <c r="L109" s="173">
        <v>520</v>
      </c>
      <c r="M109" s="167"/>
      <c r="N109" s="167"/>
      <c r="O109" s="173">
        <v>336</v>
      </c>
      <c r="P109" s="167"/>
      <c r="Q109" s="167"/>
      <c r="R109" s="167"/>
      <c r="S109" s="167"/>
      <c r="T109" s="168"/>
      <c r="U109" s="167"/>
      <c r="V109" s="167"/>
      <c r="W109" s="167"/>
      <c r="X109" s="167"/>
      <c r="Y109" s="168"/>
      <c r="Z109" s="167"/>
      <c r="AA109" s="167"/>
      <c r="AB109" s="167"/>
      <c r="AC109" s="167"/>
      <c r="AD109" s="168"/>
      <c r="AE109" s="167"/>
      <c r="AF109" s="167"/>
      <c r="AG109" s="168"/>
      <c r="AH109" s="167"/>
      <c r="AI109" s="167"/>
      <c r="AJ109" s="167"/>
      <c r="AK109" s="167"/>
      <c r="AL109" s="168"/>
      <c r="AM109" s="167"/>
      <c r="AN109" s="167"/>
      <c r="AO109" s="167"/>
      <c r="AP109" s="167"/>
      <c r="AQ109" s="167"/>
      <c r="AR109" s="167"/>
    </row>
    <row r="110" spans="1:44" ht="16" x14ac:dyDescent="0.2">
      <c r="A110" s="231">
        <v>52</v>
      </c>
      <c r="B110" s="232" t="s">
        <v>3390</v>
      </c>
      <c r="C110" s="106" t="s">
        <v>103</v>
      </c>
      <c r="D110" s="171">
        <v>10</v>
      </c>
      <c r="E110" s="167">
        <v>12</v>
      </c>
      <c r="F110" s="169">
        <v>1</v>
      </c>
      <c r="G110" s="172">
        <v>399</v>
      </c>
      <c r="H110" s="167"/>
      <c r="I110" s="167"/>
      <c r="J110" s="167"/>
      <c r="K110" s="167"/>
      <c r="L110" s="173">
        <v>1858</v>
      </c>
      <c r="M110" s="172">
        <v>1842</v>
      </c>
      <c r="N110" s="167"/>
      <c r="O110" s="173">
        <v>262</v>
      </c>
      <c r="P110" s="172">
        <v>15</v>
      </c>
      <c r="Q110" s="167"/>
      <c r="R110" s="167"/>
      <c r="S110" s="167"/>
      <c r="T110" s="173">
        <v>113</v>
      </c>
      <c r="U110" s="172">
        <v>133</v>
      </c>
      <c r="V110" s="167"/>
      <c r="W110" s="167"/>
      <c r="X110" s="167"/>
      <c r="Y110" s="173">
        <v>254</v>
      </c>
      <c r="Z110" s="167"/>
      <c r="AA110" s="167"/>
      <c r="AB110" s="167"/>
      <c r="AC110" s="167"/>
      <c r="AD110" s="173">
        <v>233</v>
      </c>
      <c r="AE110" s="167"/>
      <c r="AF110" s="167"/>
      <c r="AG110" s="173">
        <v>116</v>
      </c>
      <c r="AH110" s="167"/>
      <c r="AI110" s="167"/>
      <c r="AJ110" s="167"/>
      <c r="AK110" s="167"/>
      <c r="AL110" s="173">
        <v>237</v>
      </c>
      <c r="AM110" s="172">
        <v>182</v>
      </c>
      <c r="AN110" s="167"/>
      <c r="AO110" s="167"/>
      <c r="AP110" s="167"/>
      <c r="AQ110" s="167"/>
      <c r="AR110" s="167"/>
    </row>
    <row r="111" spans="1:44" ht="16" x14ac:dyDescent="0.2">
      <c r="A111" s="231">
        <v>52</v>
      </c>
      <c r="B111" s="232" t="s">
        <v>3390</v>
      </c>
      <c r="C111" s="109" t="s">
        <v>184</v>
      </c>
      <c r="D111" s="171">
        <v>10</v>
      </c>
      <c r="E111" s="167">
        <v>12</v>
      </c>
      <c r="F111" s="169">
        <v>0.83</v>
      </c>
      <c r="G111" s="172">
        <v>74</v>
      </c>
      <c r="H111" s="167"/>
      <c r="I111" s="167"/>
      <c r="J111" s="167"/>
      <c r="K111" s="167"/>
      <c r="L111" s="173">
        <v>304</v>
      </c>
      <c r="M111" s="172">
        <v>300</v>
      </c>
      <c r="N111" s="167"/>
      <c r="O111" s="173">
        <v>93</v>
      </c>
      <c r="P111" s="174">
        <v>1</v>
      </c>
      <c r="Q111" s="167"/>
      <c r="R111" s="167"/>
      <c r="S111" s="167"/>
      <c r="T111" s="175">
        <v>7</v>
      </c>
      <c r="U111" s="172">
        <v>10</v>
      </c>
      <c r="V111" s="167"/>
      <c r="W111" s="167"/>
      <c r="X111" s="167"/>
      <c r="Y111" s="173">
        <v>31</v>
      </c>
      <c r="Z111" s="167"/>
      <c r="AA111" s="167"/>
      <c r="AB111" s="167"/>
      <c r="AC111" s="167"/>
      <c r="AD111" s="173">
        <v>20</v>
      </c>
      <c r="AE111" s="167"/>
      <c r="AF111" s="167"/>
      <c r="AG111" s="173">
        <v>21</v>
      </c>
      <c r="AH111" s="167"/>
      <c r="AI111" s="167"/>
      <c r="AJ111" s="167"/>
      <c r="AK111" s="167"/>
      <c r="AL111" s="173">
        <v>40</v>
      </c>
      <c r="AM111" s="172">
        <v>50</v>
      </c>
      <c r="AN111" s="167"/>
      <c r="AO111" s="167"/>
      <c r="AP111" s="167"/>
      <c r="AQ111" s="167"/>
      <c r="AR111" s="167"/>
    </row>
    <row r="112" spans="1:44" ht="16" x14ac:dyDescent="0.2">
      <c r="A112" s="231">
        <v>52</v>
      </c>
      <c r="B112" s="232" t="s">
        <v>3390</v>
      </c>
      <c r="C112" s="105" t="s">
        <v>81</v>
      </c>
      <c r="D112" s="171">
        <v>6</v>
      </c>
      <c r="E112" s="167">
        <v>3</v>
      </c>
      <c r="F112" s="169">
        <v>1</v>
      </c>
      <c r="G112" s="172">
        <v>27</v>
      </c>
      <c r="H112" s="167"/>
      <c r="I112" s="167"/>
      <c r="J112" s="167"/>
      <c r="K112" s="167"/>
      <c r="L112" s="173">
        <v>91</v>
      </c>
      <c r="M112" s="167"/>
      <c r="N112" s="167"/>
      <c r="O112" s="173">
        <v>10</v>
      </c>
      <c r="P112" s="167"/>
      <c r="Q112" s="167"/>
      <c r="R112" s="167"/>
      <c r="S112" s="167"/>
      <c r="T112" s="168"/>
      <c r="U112" s="167"/>
      <c r="V112" s="167"/>
      <c r="W112" s="167"/>
      <c r="X112" s="167"/>
      <c r="Y112" s="168"/>
      <c r="Z112" s="167"/>
      <c r="AA112" s="167"/>
      <c r="AB112" s="167"/>
      <c r="AC112" s="167"/>
      <c r="AD112" s="168"/>
      <c r="AE112" s="167"/>
      <c r="AF112" s="167"/>
      <c r="AG112" s="168"/>
      <c r="AH112" s="167"/>
      <c r="AI112" s="167"/>
      <c r="AJ112" s="167"/>
      <c r="AK112" s="167"/>
      <c r="AL112" s="168"/>
      <c r="AM112" s="167"/>
      <c r="AN112" s="167"/>
      <c r="AO112" s="167"/>
      <c r="AP112" s="167"/>
      <c r="AQ112" s="167"/>
      <c r="AR112" s="167"/>
    </row>
    <row r="113" spans="1:44" ht="16" x14ac:dyDescent="0.2">
      <c r="A113" s="231">
        <v>53</v>
      </c>
      <c r="B113" s="232" t="s">
        <v>3391</v>
      </c>
      <c r="C113" s="107" t="s">
        <v>131</v>
      </c>
      <c r="D113" s="171">
        <v>136</v>
      </c>
      <c r="E113" s="167">
        <v>12</v>
      </c>
      <c r="F113" s="169">
        <v>0.92</v>
      </c>
      <c r="G113" s="172">
        <v>534</v>
      </c>
      <c r="H113" s="167"/>
      <c r="I113" s="167"/>
      <c r="J113" s="167"/>
      <c r="K113" s="167"/>
      <c r="L113" s="173">
        <v>1039</v>
      </c>
      <c r="M113" s="172">
        <v>855</v>
      </c>
      <c r="N113" s="167"/>
      <c r="O113" s="173">
        <v>1079</v>
      </c>
      <c r="P113" s="172">
        <v>1187</v>
      </c>
      <c r="Q113" s="167"/>
      <c r="R113" s="167"/>
      <c r="S113" s="167"/>
      <c r="T113" s="175">
        <v>118</v>
      </c>
      <c r="U113" s="172">
        <v>439</v>
      </c>
      <c r="V113" s="167"/>
      <c r="W113" s="167"/>
      <c r="X113" s="167"/>
      <c r="Y113" s="173">
        <v>370</v>
      </c>
      <c r="Z113" s="167"/>
      <c r="AA113" s="167"/>
      <c r="AB113" s="167"/>
      <c r="AC113" s="167"/>
      <c r="AD113" s="173">
        <v>401</v>
      </c>
      <c r="AE113" s="167"/>
      <c r="AF113" s="167"/>
      <c r="AG113" s="173">
        <v>311</v>
      </c>
      <c r="AH113" s="167"/>
      <c r="AI113" s="167"/>
      <c r="AJ113" s="167"/>
      <c r="AK113" s="167"/>
      <c r="AL113" s="173">
        <v>468</v>
      </c>
      <c r="AM113" s="172">
        <v>494</v>
      </c>
      <c r="AN113" s="167"/>
      <c r="AO113" s="167"/>
      <c r="AP113" s="167"/>
      <c r="AQ113" s="167"/>
      <c r="AR113" s="167"/>
    </row>
    <row r="114" spans="1:44" ht="16" x14ac:dyDescent="0.2">
      <c r="A114" s="231">
        <v>53</v>
      </c>
      <c r="B114" s="232" t="s">
        <v>3391</v>
      </c>
      <c r="C114" s="109" t="s">
        <v>184</v>
      </c>
      <c r="D114" s="171">
        <v>10</v>
      </c>
      <c r="E114" s="167">
        <v>12</v>
      </c>
      <c r="F114" s="169">
        <v>0.92</v>
      </c>
      <c r="G114" s="172">
        <v>44</v>
      </c>
      <c r="H114" s="167"/>
      <c r="I114" s="167"/>
      <c r="J114" s="167"/>
      <c r="K114" s="167"/>
      <c r="L114" s="173">
        <v>261</v>
      </c>
      <c r="M114" s="172">
        <v>228</v>
      </c>
      <c r="N114" s="167"/>
      <c r="O114" s="173">
        <v>173</v>
      </c>
      <c r="P114" s="172">
        <v>148</v>
      </c>
      <c r="Q114" s="167"/>
      <c r="R114" s="167"/>
      <c r="S114" s="167"/>
      <c r="T114" s="173">
        <v>15</v>
      </c>
      <c r="U114" s="172">
        <v>17</v>
      </c>
      <c r="V114" s="167"/>
      <c r="W114" s="167"/>
      <c r="X114" s="167"/>
      <c r="Y114" s="173">
        <v>68</v>
      </c>
      <c r="Z114" s="167"/>
      <c r="AA114" s="167"/>
      <c r="AB114" s="167"/>
      <c r="AC114" s="167"/>
      <c r="AD114" s="173">
        <v>23</v>
      </c>
      <c r="AE114" s="167"/>
      <c r="AF114" s="167"/>
      <c r="AG114" s="175">
        <v>9</v>
      </c>
      <c r="AH114" s="167"/>
      <c r="AI114" s="167"/>
      <c r="AJ114" s="167"/>
      <c r="AK114" s="167"/>
      <c r="AL114" s="173">
        <v>51</v>
      </c>
      <c r="AM114" s="172">
        <v>33</v>
      </c>
      <c r="AN114" s="167"/>
      <c r="AO114" s="167"/>
      <c r="AP114" s="167"/>
      <c r="AQ114" s="167"/>
      <c r="AR114" s="167"/>
    </row>
    <row r="115" spans="1:44" ht="16" x14ac:dyDescent="0.2">
      <c r="A115" s="231">
        <v>53</v>
      </c>
      <c r="B115" s="232" t="s">
        <v>3391</v>
      </c>
      <c r="C115" s="105" t="s">
        <v>81</v>
      </c>
      <c r="D115" s="171">
        <v>5</v>
      </c>
      <c r="E115" s="167">
        <v>3</v>
      </c>
      <c r="F115" s="169">
        <v>1</v>
      </c>
      <c r="G115" s="172">
        <v>24</v>
      </c>
      <c r="H115" s="167"/>
      <c r="I115" s="167"/>
      <c r="J115" s="167"/>
      <c r="K115" s="167"/>
      <c r="L115" s="173">
        <v>85</v>
      </c>
      <c r="M115" s="167"/>
      <c r="N115" s="167"/>
      <c r="O115" s="173">
        <v>108</v>
      </c>
      <c r="P115" s="167"/>
      <c r="Q115" s="167"/>
      <c r="R115" s="167"/>
      <c r="S115" s="167"/>
      <c r="T115" s="168"/>
      <c r="U115" s="167"/>
      <c r="V115" s="167"/>
      <c r="W115" s="167"/>
      <c r="X115" s="167"/>
      <c r="Y115" s="168"/>
      <c r="Z115" s="167"/>
      <c r="AA115" s="167"/>
      <c r="AB115" s="167"/>
      <c r="AC115" s="167"/>
      <c r="AD115" s="168"/>
      <c r="AE115" s="167"/>
      <c r="AF115" s="167"/>
      <c r="AG115" s="168"/>
      <c r="AH115" s="167"/>
      <c r="AI115" s="167"/>
      <c r="AJ115" s="167"/>
      <c r="AK115" s="167"/>
      <c r="AL115" s="168"/>
      <c r="AM115" s="167"/>
      <c r="AN115" s="167"/>
      <c r="AO115" s="167"/>
      <c r="AP115" s="167"/>
      <c r="AQ115" s="167"/>
      <c r="AR115" s="167"/>
    </row>
    <row r="116" spans="1:44" ht="32" x14ac:dyDescent="0.2">
      <c r="A116" s="231">
        <v>54</v>
      </c>
      <c r="B116" s="232" t="s">
        <v>3392</v>
      </c>
      <c r="C116" s="109" t="s">
        <v>184</v>
      </c>
      <c r="D116" s="171">
        <v>10</v>
      </c>
      <c r="E116" s="167">
        <v>12</v>
      </c>
      <c r="F116" s="169">
        <v>0.67</v>
      </c>
      <c r="G116" s="172">
        <v>66</v>
      </c>
      <c r="H116" s="167"/>
      <c r="I116" s="167"/>
      <c r="J116" s="167"/>
      <c r="K116" s="167"/>
      <c r="L116" s="173">
        <v>159</v>
      </c>
      <c r="M116" s="172">
        <v>103</v>
      </c>
      <c r="N116" s="167"/>
      <c r="O116" s="173">
        <v>296</v>
      </c>
      <c r="P116" s="172">
        <v>331</v>
      </c>
      <c r="Q116" s="167"/>
      <c r="R116" s="167"/>
      <c r="S116" s="167"/>
      <c r="T116" s="173">
        <v>14</v>
      </c>
      <c r="U116" s="174">
        <v>1</v>
      </c>
      <c r="V116" s="167"/>
      <c r="W116" s="167"/>
      <c r="X116" s="167"/>
      <c r="Y116" s="173">
        <v>105</v>
      </c>
      <c r="Z116" s="167"/>
      <c r="AA116" s="167"/>
      <c r="AB116" s="167"/>
      <c r="AC116" s="167"/>
      <c r="AD116" s="175">
        <v>5</v>
      </c>
      <c r="AE116" s="167"/>
      <c r="AF116" s="167"/>
      <c r="AG116" s="175">
        <v>6</v>
      </c>
      <c r="AH116" s="167"/>
      <c r="AI116" s="167"/>
      <c r="AJ116" s="167"/>
      <c r="AK116" s="167"/>
      <c r="AL116" s="175">
        <v>4</v>
      </c>
      <c r="AM116" s="172">
        <v>272</v>
      </c>
      <c r="AN116" s="167"/>
      <c r="AO116" s="167"/>
      <c r="AP116" s="167"/>
      <c r="AQ116" s="167"/>
      <c r="AR116" s="167"/>
    </row>
    <row r="117" spans="1:44" ht="32" x14ac:dyDescent="0.2">
      <c r="A117" s="231">
        <v>54</v>
      </c>
      <c r="B117" s="232" t="s">
        <v>3392</v>
      </c>
      <c r="C117" s="105" t="s">
        <v>81</v>
      </c>
      <c r="D117" s="171">
        <v>12</v>
      </c>
      <c r="E117" s="167">
        <v>1</v>
      </c>
      <c r="F117" s="169">
        <v>1</v>
      </c>
      <c r="G117" s="167"/>
      <c r="H117" s="167"/>
      <c r="I117" s="167"/>
      <c r="J117" s="167"/>
      <c r="K117" s="167"/>
      <c r="L117" s="173">
        <v>64</v>
      </c>
      <c r="M117" s="167"/>
      <c r="N117" s="167"/>
      <c r="O117" s="168"/>
      <c r="P117" s="167"/>
      <c r="Q117" s="167"/>
      <c r="R117" s="167"/>
      <c r="S117" s="167"/>
      <c r="T117" s="168"/>
      <c r="U117" s="167"/>
      <c r="V117" s="167"/>
      <c r="W117" s="167"/>
      <c r="X117" s="167"/>
      <c r="Y117" s="168"/>
      <c r="Z117" s="167"/>
      <c r="AA117" s="167"/>
      <c r="AB117" s="167"/>
      <c r="AC117" s="167"/>
      <c r="AD117" s="168"/>
      <c r="AE117" s="167"/>
      <c r="AF117" s="167"/>
      <c r="AG117" s="168"/>
      <c r="AH117" s="167"/>
      <c r="AI117" s="167"/>
      <c r="AJ117" s="167"/>
      <c r="AK117" s="167"/>
      <c r="AL117" s="168"/>
      <c r="AM117" s="167"/>
      <c r="AN117" s="167"/>
      <c r="AO117" s="167"/>
      <c r="AP117" s="167"/>
      <c r="AQ117" s="167"/>
      <c r="AR117" s="167"/>
    </row>
    <row r="118" spans="1:44" ht="16" x14ac:dyDescent="0.2">
      <c r="A118" s="231">
        <v>56</v>
      </c>
      <c r="B118" s="232" t="s">
        <v>3393</v>
      </c>
      <c r="C118" s="106" t="s">
        <v>103</v>
      </c>
      <c r="D118" s="171">
        <v>10</v>
      </c>
      <c r="E118" s="167">
        <v>12</v>
      </c>
      <c r="F118" s="169">
        <v>1</v>
      </c>
      <c r="G118" s="172">
        <v>85</v>
      </c>
      <c r="H118" s="167"/>
      <c r="I118" s="167"/>
      <c r="J118" s="167"/>
      <c r="K118" s="167"/>
      <c r="L118" s="173">
        <v>408</v>
      </c>
      <c r="M118" s="172">
        <v>374</v>
      </c>
      <c r="N118" s="167"/>
      <c r="O118" s="173">
        <v>175</v>
      </c>
      <c r="P118" s="172">
        <v>148</v>
      </c>
      <c r="Q118" s="167"/>
      <c r="R118" s="167"/>
      <c r="S118" s="167"/>
      <c r="T118" s="173">
        <v>18</v>
      </c>
      <c r="U118" s="172">
        <v>12</v>
      </c>
      <c r="V118" s="167"/>
      <c r="W118" s="167"/>
      <c r="X118" s="167"/>
      <c r="Y118" s="173">
        <v>88</v>
      </c>
      <c r="Z118" s="167"/>
      <c r="AA118" s="167"/>
      <c r="AB118" s="167"/>
      <c r="AC118" s="167"/>
      <c r="AD118" s="173">
        <v>33</v>
      </c>
      <c r="AE118" s="167"/>
      <c r="AF118" s="167"/>
      <c r="AG118" s="173">
        <v>11</v>
      </c>
      <c r="AH118" s="167"/>
      <c r="AI118" s="167"/>
      <c r="AJ118" s="167"/>
      <c r="AK118" s="167"/>
      <c r="AL118" s="173">
        <v>176</v>
      </c>
      <c r="AM118" s="172">
        <v>35</v>
      </c>
      <c r="AN118" s="167"/>
      <c r="AO118" s="167"/>
      <c r="AP118" s="167"/>
      <c r="AQ118" s="167"/>
      <c r="AR118" s="167"/>
    </row>
    <row r="119" spans="1:44" ht="16" x14ac:dyDescent="0.2">
      <c r="A119" s="231">
        <v>56</v>
      </c>
      <c r="B119" s="232" t="s">
        <v>3393</v>
      </c>
      <c r="C119" s="109" t="s">
        <v>184</v>
      </c>
      <c r="D119" s="171">
        <v>10</v>
      </c>
      <c r="E119" s="167">
        <v>12</v>
      </c>
      <c r="F119" s="169">
        <v>0.57999999999999996</v>
      </c>
      <c r="G119" s="172">
        <v>28</v>
      </c>
      <c r="H119" s="167"/>
      <c r="I119" s="167"/>
      <c r="J119" s="167"/>
      <c r="K119" s="167"/>
      <c r="L119" s="173">
        <v>114</v>
      </c>
      <c r="M119" s="172">
        <v>106</v>
      </c>
      <c r="N119" s="167"/>
      <c r="O119" s="173">
        <v>115</v>
      </c>
      <c r="P119" s="172">
        <v>56</v>
      </c>
      <c r="Q119" s="167"/>
      <c r="R119" s="167"/>
      <c r="S119" s="167"/>
      <c r="T119" s="175">
        <v>1</v>
      </c>
      <c r="U119" s="177">
        <v>0</v>
      </c>
      <c r="V119" s="167"/>
      <c r="W119" s="167"/>
      <c r="X119" s="167"/>
      <c r="Y119" s="175">
        <v>6</v>
      </c>
      <c r="Z119" s="167"/>
      <c r="AA119" s="167"/>
      <c r="AB119" s="167"/>
      <c r="AC119" s="167"/>
      <c r="AD119" s="175">
        <v>2</v>
      </c>
      <c r="AE119" s="167"/>
      <c r="AF119" s="167"/>
      <c r="AG119" s="175">
        <v>8</v>
      </c>
      <c r="AH119" s="167"/>
      <c r="AI119" s="167"/>
      <c r="AJ119" s="167"/>
      <c r="AK119" s="167"/>
      <c r="AL119" s="173">
        <v>41</v>
      </c>
      <c r="AM119" s="172">
        <v>36</v>
      </c>
      <c r="AN119" s="167"/>
      <c r="AO119" s="167"/>
      <c r="AP119" s="167"/>
      <c r="AQ119" s="167"/>
      <c r="AR119" s="167"/>
    </row>
    <row r="120" spans="1:44" ht="16" x14ac:dyDescent="0.2">
      <c r="A120" s="231">
        <v>56</v>
      </c>
      <c r="B120" s="232" t="s">
        <v>3393</v>
      </c>
      <c r="C120" s="105" t="s">
        <v>81</v>
      </c>
      <c r="D120" s="171">
        <v>5</v>
      </c>
      <c r="E120" s="167">
        <v>3</v>
      </c>
      <c r="F120" s="169">
        <v>0.67</v>
      </c>
      <c r="G120" s="174">
        <v>3</v>
      </c>
      <c r="H120" s="167"/>
      <c r="I120" s="167"/>
      <c r="J120" s="167"/>
      <c r="K120" s="167"/>
      <c r="L120" s="173">
        <v>34</v>
      </c>
      <c r="M120" s="167"/>
      <c r="N120" s="167"/>
      <c r="O120" s="173">
        <v>26</v>
      </c>
      <c r="P120" s="167"/>
      <c r="Q120" s="167"/>
      <c r="R120" s="167"/>
      <c r="S120" s="167"/>
      <c r="T120" s="168"/>
      <c r="U120" s="167"/>
      <c r="V120" s="167"/>
      <c r="W120" s="167"/>
      <c r="X120" s="167"/>
      <c r="Y120" s="168"/>
      <c r="Z120" s="167"/>
      <c r="AA120" s="167"/>
      <c r="AB120" s="167"/>
      <c r="AC120" s="167"/>
      <c r="AD120" s="168"/>
      <c r="AE120" s="167"/>
      <c r="AF120" s="167"/>
      <c r="AG120" s="168"/>
      <c r="AH120" s="167"/>
      <c r="AI120" s="167"/>
      <c r="AJ120" s="167"/>
      <c r="AK120" s="167"/>
      <c r="AL120" s="168"/>
      <c r="AM120" s="167"/>
      <c r="AN120" s="167"/>
      <c r="AO120" s="167"/>
      <c r="AP120" s="167"/>
      <c r="AQ120" s="167"/>
      <c r="AR120" s="167"/>
    </row>
    <row r="121" spans="1:44" ht="16" x14ac:dyDescent="0.2">
      <c r="A121" s="231">
        <v>56</v>
      </c>
      <c r="B121" s="232" t="s">
        <v>3393</v>
      </c>
      <c r="C121" s="108" t="s">
        <v>158</v>
      </c>
      <c r="D121" s="171">
        <v>1</v>
      </c>
      <c r="E121" s="167">
        <v>1</v>
      </c>
      <c r="F121" s="169">
        <v>1</v>
      </c>
      <c r="G121" s="167"/>
      <c r="H121" s="167"/>
      <c r="I121" s="167"/>
      <c r="J121" s="167"/>
      <c r="K121" s="167"/>
      <c r="L121" s="173">
        <v>49</v>
      </c>
      <c r="M121" s="167"/>
      <c r="N121" s="167"/>
      <c r="O121" s="168"/>
      <c r="P121" s="167"/>
      <c r="Q121" s="167"/>
      <c r="R121" s="167"/>
      <c r="S121" s="167"/>
      <c r="T121" s="168"/>
      <c r="U121" s="167"/>
      <c r="V121" s="167"/>
      <c r="W121" s="167"/>
      <c r="X121" s="167"/>
      <c r="Y121" s="168"/>
      <c r="Z121" s="167"/>
      <c r="AA121" s="167"/>
      <c r="AB121" s="167"/>
      <c r="AC121" s="167"/>
      <c r="AD121" s="168"/>
      <c r="AE121" s="167"/>
      <c r="AF121" s="167"/>
      <c r="AG121" s="168"/>
      <c r="AH121" s="167"/>
      <c r="AI121" s="167"/>
      <c r="AJ121" s="167"/>
      <c r="AK121" s="167"/>
      <c r="AL121" s="168"/>
      <c r="AM121" s="167"/>
      <c r="AN121" s="167"/>
      <c r="AO121" s="167"/>
      <c r="AP121" s="167"/>
      <c r="AQ121" s="167"/>
      <c r="AR121" s="167"/>
    </row>
    <row r="122" spans="1:44" ht="16" x14ac:dyDescent="0.2">
      <c r="A122" s="231">
        <v>57</v>
      </c>
      <c r="B122" s="232" t="s">
        <v>3394</v>
      </c>
      <c r="C122" s="105" t="s">
        <v>81</v>
      </c>
      <c r="D122" s="171">
        <v>5</v>
      </c>
      <c r="E122" s="167">
        <v>1</v>
      </c>
      <c r="F122" s="169">
        <v>0</v>
      </c>
      <c r="G122" s="167"/>
      <c r="H122" s="167"/>
      <c r="I122" s="167"/>
      <c r="J122" s="167"/>
      <c r="K122" s="167"/>
      <c r="L122" s="175">
        <v>2</v>
      </c>
      <c r="M122" s="167"/>
      <c r="N122" s="167"/>
      <c r="O122" s="168"/>
      <c r="P122" s="167"/>
      <c r="Q122" s="167"/>
      <c r="R122" s="167"/>
      <c r="S122" s="167"/>
      <c r="T122" s="168"/>
      <c r="U122" s="167"/>
      <c r="V122" s="167"/>
      <c r="W122" s="167"/>
      <c r="X122" s="167"/>
      <c r="Y122" s="168"/>
      <c r="Z122" s="167"/>
      <c r="AA122" s="167"/>
      <c r="AB122" s="167"/>
      <c r="AC122" s="167"/>
      <c r="AD122" s="168"/>
      <c r="AE122" s="167"/>
      <c r="AF122" s="167"/>
      <c r="AG122" s="168"/>
      <c r="AH122" s="167"/>
      <c r="AI122" s="167"/>
      <c r="AJ122" s="167"/>
      <c r="AK122" s="167"/>
      <c r="AL122" s="168"/>
      <c r="AM122" s="167"/>
      <c r="AN122" s="167"/>
      <c r="AO122" s="167"/>
      <c r="AP122" s="167"/>
      <c r="AQ122" s="167"/>
      <c r="AR122" s="167"/>
    </row>
    <row r="123" spans="1:44" ht="16" x14ac:dyDescent="0.2">
      <c r="A123" s="231">
        <v>57</v>
      </c>
      <c r="B123" s="232" t="s">
        <v>3394</v>
      </c>
      <c r="C123" s="108" t="s">
        <v>158</v>
      </c>
      <c r="D123" s="171">
        <v>1</v>
      </c>
      <c r="E123" s="167">
        <v>1</v>
      </c>
      <c r="F123" s="169">
        <v>1</v>
      </c>
      <c r="G123" s="167"/>
      <c r="H123" s="167"/>
      <c r="I123" s="167"/>
      <c r="J123" s="167"/>
      <c r="K123" s="167"/>
      <c r="L123" s="173">
        <v>10</v>
      </c>
      <c r="M123" s="167"/>
      <c r="N123" s="167"/>
      <c r="O123" s="168"/>
      <c r="P123" s="167"/>
      <c r="Q123" s="167"/>
      <c r="R123" s="167"/>
      <c r="S123" s="167"/>
      <c r="T123" s="168"/>
      <c r="U123" s="167"/>
      <c r="V123" s="167"/>
      <c r="W123" s="167"/>
      <c r="X123" s="167"/>
      <c r="Y123" s="168"/>
      <c r="Z123" s="167"/>
      <c r="AA123" s="167"/>
      <c r="AB123" s="167"/>
      <c r="AC123" s="167"/>
      <c r="AD123" s="168"/>
      <c r="AE123" s="167"/>
      <c r="AF123" s="167"/>
      <c r="AG123" s="168"/>
      <c r="AH123" s="167"/>
      <c r="AI123" s="167"/>
      <c r="AJ123" s="167"/>
      <c r="AK123" s="167"/>
      <c r="AL123" s="168"/>
      <c r="AM123" s="167"/>
      <c r="AN123" s="167"/>
      <c r="AO123" s="167"/>
      <c r="AP123" s="167"/>
      <c r="AQ123" s="167"/>
      <c r="AR123" s="167"/>
    </row>
    <row r="124" spans="1:44" ht="16" x14ac:dyDescent="0.2">
      <c r="A124" s="231">
        <v>58</v>
      </c>
      <c r="B124" s="232" t="s">
        <v>3395</v>
      </c>
      <c r="C124" s="105" t="s">
        <v>81</v>
      </c>
      <c r="D124" s="171">
        <v>5</v>
      </c>
      <c r="E124" s="167">
        <v>3</v>
      </c>
      <c r="F124" s="169">
        <v>0</v>
      </c>
      <c r="G124" s="174">
        <v>1</v>
      </c>
      <c r="H124" s="167"/>
      <c r="I124" s="167"/>
      <c r="J124" s="167"/>
      <c r="K124" s="167"/>
      <c r="L124" s="175">
        <v>3</v>
      </c>
      <c r="M124" s="167"/>
      <c r="N124" s="167"/>
      <c r="O124" s="175">
        <v>2</v>
      </c>
      <c r="P124" s="167"/>
      <c r="Q124" s="167"/>
      <c r="R124" s="167"/>
      <c r="S124" s="167"/>
      <c r="T124" s="168"/>
      <c r="U124" s="167"/>
      <c r="V124" s="167"/>
      <c r="W124" s="167"/>
      <c r="X124" s="167"/>
      <c r="Y124" s="168"/>
      <c r="Z124" s="167"/>
      <c r="AA124" s="167"/>
      <c r="AB124" s="167"/>
      <c r="AC124" s="167"/>
      <c r="AD124" s="168"/>
      <c r="AE124" s="167"/>
      <c r="AF124" s="167"/>
      <c r="AG124" s="168"/>
      <c r="AH124" s="167"/>
      <c r="AI124" s="167"/>
      <c r="AJ124" s="167"/>
      <c r="AK124" s="167"/>
      <c r="AL124" s="168"/>
      <c r="AM124" s="167"/>
      <c r="AN124" s="167"/>
      <c r="AO124" s="167"/>
      <c r="AP124" s="167"/>
      <c r="AQ124" s="167"/>
      <c r="AR124" s="167"/>
    </row>
    <row r="125" spans="1:44" ht="16" x14ac:dyDescent="0.2">
      <c r="A125" s="231">
        <v>58</v>
      </c>
      <c r="B125" s="232" t="s">
        <v>3395</v>
      </c>
      <c r="C125" s="108" t="s">
        <v>158</v>
      </c>
      <c r="D125" s="171">
        <v>1</v>
      </c>
      <c r="E125" s="167">
        <v>1</v>
      </c>
      <c r="F125" s="169">
        <v>1</v>
      </c>
      <c r="G125" s="167"/>
      <c r="H125" s="167"/>
      <c r="I125" s="167"/>
      <c r="J125" s="167"/>
      <c r="K125" s="167"/>
      <c r="L125" s="173">
        <v>8</v>
      </c>
      <c r="M125" s="167"/>
      <c r="N125" s="167"/>
      <c r="O125" s="168"/>
      <c r="P125" s="167"/>
      <c r="Q125" s="167"/>
      <c r="R125" s="167"/>
      <c r="S125" s="167"/>
      <c r="T125" s="168"/>
      <c r="U125" s="167"/>
      <c r="V125" s="167"/>
      <c r="W125" s="167"/>
      <c r="X125" s="167"/>
      <c r="Y125" s="168"/>
      <c r="Z125" s="167"/>
      <c r="AA125" s="167"/>
      <c r="AB125" s="167"/>
      <c r="AC125" s="167"/>
      <c r="AD125" s="168"/>
      <c r="AE125" s="167"/>
      <c r="AF125" s="167"/>
      <c r="AG125" s="168"/>
      <c r="AH125" s="167"/>
      <c r="AI125" s="167"/>
      <c r="AJ125" s="167"/>
      <c r="AK125" s="167"/>
      <c r="AL125" s="168"/>
      <c r="AM125" s="167"/>
      <c r="AN125" s="167"/>
      <c r="AO125" s="167"/>
      <c r="AP125" s="167"/>
      <c r="AQ125" s="167"/>
      <c r="AR125" s="167"/>
    </row>
    <row r="126" spans="1:44" ht="16" x14ac:dyDescent="0.2">
      <c r="A126" s="231">
        <v>59</v>
      </c>
      <c r="B126" s="232" t="s">
        <v>3396</v>
      </c>
      <c r="C126" s="107" t="s">
        <v>131</v>
      </c>
      <c r="D126" s="171">
        <v>18</v>
      </c>
      <c r="E126" s="167">
        <v>12</v>
      </c>
      <c r="F126" s="169">
        <v>1</v>
      </c>
      <c r="G126" s="172">
        <v>264</v>
      </c>
      <c r="H126" s="167"/>
      <c r="I126" s="167"/>
      <c r="J126" s="167"/>
      <c r="K126" s="167"/>
      <c r="L126" s="173">
        <v>601</v>
      </c>
      <c r="M126" s="172">
        <v>600</v>
      </c>
      <c r="N126" s="167"/>
      <c r="O126" s="173">
        <v>98</v>
      </c>
      <c r="P126" s="172">
        <v>66</v>
      </c>
      <c r="Q126" s="167"/>
      <c r="R126" s="167"/>
      <c r="S126" s="167"/>
      <c r="T126" s="173">
        <v>71</v>
      </c>
      <c r="U126" s="172">
        <v>67</v>
      </c>
      <c r="V126" s="167"/>
      <c r="W126" s="167"/>
      <c r="X126" s="167"/>
      <c r="Y126" s="173">
        <v>89</v>
      </c>
      <c r="Z126" s="167"/>
      <c r="AA126" s="167"/>
      <c r="AB126" s="167"/>
      <c r="AC126" s="167"/>
      <c r="AD126" s="173">
        <v>64</v>
      </c>
      <c r="AE126" s="167"/>
      <c r="AF126" s="167"/>
      <c r="AG126" s="173">
        <v>61</v>
      </c>
      <c r="AH126" s="167"/>
      <c r="AI126" s="167"/>
      <c r="AJ126" s="167"/>
      <c r="AK126" s="167"/>
      <c r="AL126" s="173">
        <v>101</v>
      </c>
      <c r="AM126" s="172">
        <v>126</v>
      </c>
      <c r="AN126" s="167"/>
      <c r="AO126" s="167"/>
      <c r="AP126" s="167"/>
      <c r="AQ126" s="167"/>
      <c r="AR126" s="167"/>
    </row>
    <row r="127" spans="1:44" ht="16" x14ac:dyDescent="0.2">
      <c r="A127" s="231">
        <v>59</v>
      </c>
      <c r="B127" s="232" t="s">
        <v>3396</v>
      </c>
      <c r="C127" s="106" t="s">
        <v>103</v>
      </c>
      <c r="D127" s="171">
        <v>10</v>
      </c>
      <c r="E127" s="167">
        <v>12</v>
      </c>
      <c r="F127" s="169">
        <v>0.83</v>
      </c>
      <c r="G127" s="174">
        <v>6</v>
      </c>
      <c r="H127" s="167"/>
      <c r="I127" s="167"/>
      <c r="J127" s="167"/>
      <c r="K127" s="167"/>
      <c r="L127" s="173">
        <v>95</v>
      </c>
      <c r="M127" s="172">
        <v>92</v>
      </c>
      <c r="N127" s="167"/>
      <c r="O127" s="173">
        <v>24</v>
      </c>
      <c r="P127" s="172">
        <v>15</v>
      </c>
      <c r="Q127" s="167"/>
      <c r="R127" s="167"/>
      <c r="S127" s="167"/>
      <c r="T127" s="173">
        <v>30</v>
      </c>
      <c r="U127" s="174">
        <v>5</v>
      </c>
      <c r="V127" s="167"/>
      <c r="W127" s="167"/>
      <c r="X127" s="167"/>
      <c r="Y127" s="173">
        <v>12</v>
      </c>
      <c r="Z127" s="167"/>
      <c r="AA127" s="167"/>
      <c r="AB127" s="167"/>
      <c r="AC127" s="167"/>
      <c r="AD127" s="173">
        <v>11</v>
      </c>
      <c r="AE127" s="167"/>
      <c r="AF127" s="167"/>
      <c r="AG127" s="173">
        <v>10</v>
      </c>
      <c r="AH127" s="167"/>
      <c r="AI127" s="167"/>
      <c r="AJ127" s="167"/>
      <c r="AK127" s="167"/>
      <c r="AL127" s="173">
        <v>15</v>
      </c>
      <c r="AM127" s="172">
        <v>32</v>
      </c>
      <c r="AN127" s="167"/>
      <c r="AO127" s="167"/>
      <c r="AP127" s="167"/>
      <c r="AQ127" s="167"/>
      <c r="AR127" s="167"/>
    </row>
    <row r="128" spans="1:44" ht="16" x14ac:dyDescent="0.2">
      <c r="A128" s="231">
        <v>59</v>
      </c>
      <c r="B128" s="232" t="s">
        <v>3396</v>
      </c>
      <c r="C128" s="109" t="s">
        <v>184</v>
      </c>
      <c r="D128" s="171">
        <v>10</v>
      </c>
      <c r="E128" s="167">
        <v>12</v>
      </c>
      <c r="F128" s="169">
        <v>0.92</v>
      </c>
      <c r="G128" s="172">
        <v>69</v>
      </c>
      <c r="H128" s="167"/>
      <c r="I128" s="167"/>
      <c r="J128" s="167"/>
      <c r="K128" s="167"/>
      <c r="L128" s="173">
        <v>367</v>
      </c>
      <c r="M128" s="172">
        <v>366</v>
      </c>
      <c r="N128" s="167"/>
      <c r="O128" s="173">
        <v>102</v>
      </c>
      <c r="P128" s="172">
        <v>41</v>
      </c>
      <c r="Q128" s="167"/>
      <c r="R128" s="167"/>
      <c r="S128" s="167"/>
      <c r="T128" s="173">
        <v>20</v>
      </c>
      <c r="U128" s="174">
        <v>7</v>
      </c>
      <c r="V128" s="167"/>
      <c r="W128" s="167"/>
      <c r="X128" s="167"/>
      <c r="Y128" s="173">
        <v>28</v>
      </c>
      <c r="Z128" s="167"/>
      <c r="AA128" s="167"/>
      <c r="AB128" s="167"/>
      <c r="AC128" s="167"/>
      <c r="AD128" s="173">
        <v>11</v>
      </c>
      <c r="AE128" s="167"/>
      <c r="AF128" s="167"/>
      <c r="AG128" s="173">
        <v>10</v>
      </c>
      <c r="AH128" s="167"/>
      <c r="AI128" s="167"/>
      <c r="AJ128" s="167"/>
      <c r="AK128" s="167"/>
      <c r="AL128" s="173">
        <v>19</v>
      </c>
      <c r="AM128" s="172">
        <v>211</v>
      </c>
      <c r="AN128" s="167"/>
      <c r="AO128" s="167"/>
      <c r="AP128" s="167"/>
      <c r="AQ128" s="167"/>
      <c r="AR128" s="167"/>
    </row>
    <row r="129" spans="1:44" ht="16" x14ac:dyDescent="0.2">
      <c r="A129" s="231">
        <v>59</v>
      </c>
      <c r="B129" s="232" t="s">
        <v>3396</v>
      </c>
      <c r="C129" s="105" t="s">
        <v>81</v>
      </c>
      <c r="D129" s="171">
        <v>5</v>
      </c>
      <c r="E129" s="167">
        <v>3</v>
      </c>
      <c r="F129" s="169">
        <v>0.67</v>
      </c>
      <c r="G129" s="174">
        <v>4</v>
      </c>
      <c r="H129" s="167"/>
      <c r="I129" s="167"/>
      <c r="J129" s="167"/>
      <c r="K129" s="167"/>
      <c r="L129" s="173">
        <v>36</v>
      </c>
      <c r="M129" s="167"/>
      <c r="N129" s="167"/>
      <c r="O129" s="173">
        <v>14</v>
      </c>
      <c r="P129" s="167"/>
      <c r="Q129" s="167"/>
      <c r="R129" s="167"/>
      <c r="S129" s="167"/>
      <c r="T129" s="168"/>
      <c r="U129" s="167"/>
      <c r="V129" s="167"/>
      <c r="W129" s="167"/>
      <c r="X129" s="167"/>
      <c r="Y129" s="168"/>
      <c r="Z129" s="167"/>
      <c r="AA129" s="167"/>
      <c r="AB129" s="167"/>
      <c r="AC129" s="167"/>
      <c r="AD129" s="168"/>
      <c r="AE129" s="167"/>
      <c r="AF129" s="167"/>
      <c r="AG129" s="168"/>
      <c r="AH129" s="167"/>
      <c r="AI129" s="167"/>
      <c r="AJ129" s="167"/>
      <c r="AK129" s="167"/>
      <c r="AL129" s="168"/>
      <c r="AM129" s="167"/>
      <c r="AN129" s="167"/>
      <c r="AO129" s="167"/>
      <c r="AP129" s="167"/>
      <c r="AQ129" s="167"/>
      <c r="AR129" s="167"/>
    </row>
    <row r="130" spans="1:44" ht="16" x14ac:dyDescent="0.2">
      <c r="A130" s="231">
        <v>59</v>
      </c>
      <c r="B130" s="232" t="s">
        <v>3396</v>
      </c>
      <c r="C130" s="108" t="s">
        <v>158</v>
      </c>
      <c r="D130" s="171">
        <v>1</v>
      </c>
      <c r="E130" s="167">
        <v>1</v>
      </c>
      <c r="F130" s="169">
        <v>1</v>
      </c>
      <c r="G130" s="167"/>
      <c r="H130" s="167"/>
      <c r="I130" s="167"/>
      <c r="J130" s="167"/>
      <c r="K130" s="167"/>
      <c r="L130" s="173">
        <v>41</v>
      </c>
      <c r="M130" s="167"/>
      <c r="N130" s="167"/>
      <c r="O130" s="168"/>
      <c r="P130" s="167"/>
      <c r="Q130" s="167"/>
      <c r="R130" s="167"/>
      <c r="S130" s="167"/>
      <c r="T130" s="168"/>
      <c r="U130" s="167"/>
      <c r="V130" s="167"/>
      <c r="W130" s="167"/>
      <c r="X130" s="167"/>
      <c r="Y130" s="168"/>
      <c r="Z130" s="167"/>
      <c r="AA130" s="167"/>
      <c r="AB130" s="167"/>
      <c r="AC130" s="167"/>
      <c r="AD130" s="168"/>
      <c r="AE130" s="167"/>
      <c r="AF130" s="167"/>
      <c r="AG130" s="168"/>
      <c r="AH130" s="167"/>
      <c r="AI130" s="167"/>
      <c r="AJ130" s="167"/>
      <c r="AK130" s="167"/>
      <c r="AL130" s="168"/>
      <c r="AM130" s="167"/>
      <c r="AN130" s="167"/>
      <c r="AO130" s="167"/>
      <c r="AP130" s="167"/>
      <c r="AQ130" s="167"/>
      <c r="AR130" s="167"/>
    </row>
    <row r="131" spans="1:44" ht="16" x14ac:dyDescent="0.2">
      <c r="A131" s="231">
        <v>60</v>
      </c>
      <c r="B131" s="232" t="s">
        <v>3397</v>
      </c>
      <c r="C131" s="107" t="s">
        <v>131</v>
      </c>
      <c r="D131" s="171">
        <v>10</v>
      </c>
      <c r="E131" s="167">
        <v>37</v>
      </c>
      <c r="F131" s="169">
        <v>0.27</v>
      </c>
      <c r="G131" s="172">
        <v>17</v>
      </c>
      <c r="H131" s="174">
        <v>8</v>
      </c>
      <c r="I131" s="174">
        <v>6</v>
      </c>
      <c r="J131" s="174">
        <v>6</v>
      </c>
      <c r="K131" s="172">
        <v>10</v>
      </c>
      <c r="L131" s="173">
        <v>19</v>
      </c>
      <c r="M131" s="172">
        <v>15</v>
      </c>
      <c r="N131" s="167"/>
      <c r="O131" s="173">
        <v>28</v>
      </c>
      <c r="P131" s="172">
        <v>13</v>
      </c>
      <c r="Q131" s="174">
        <v>6</v>
      </c>
      <c r="R131" s="174">
        <v>1</v>
      </c>
      <c r="S131" s="174">
        <v>6</v>
      </c>
      <c r="T131" s="173">
        <v>12</v>
      </c>
      <c r="U131" s="174">
        <v>1</v>
      </c>
      <c r="V131" s="174">
        <v>7</v>
      </c>
      <c r="W131" s="172">
        <v>12</v>
      </c>
      <c r="X131" s="174">
        <v>1</v>
      </c>
      <c r="Y131" s="173">
        <v>14</v>
      </c>
      <c r="Z131" s="174">
        <v>3</v>
      </c>
      <c r="AA131" s="174">
        <v>8</v>
      </c>
      <c r="AB131" s="174">
        <v>3</v>
      </c>
      <c r="AC131" s="174">
        <v>9</v>
      </c>
      <c r="AD131" s="175">
        <v>8</v>
      </c>
      <c r="AE131" s="174">
        <v>6</v>
      </c>
      <c r="AF131" s="174">
        <v>2</v>
      </c>
      <c r="AG131" s="175">
        <v>2</v>
      </c>
      <c r="AH131" s="174">
        <v>3</v>
      </c>
      <c r="AI131" s="177">
        <v>0</v>
      </c>
      <c r="AJ131" s="174">
        <v>3</v>
      </c>
      <c r="AK131" s="174">
        <v>5</v>
      </c>
      <c r="AL131" s="175">
        <v>3</v>
      </c>
      <c r="AM131" s="172">
        <v>14</v>
      </c>
      <c r="AN131" s="177">
        <v>0</v>
      </c>
      <c r="AO131" s="174">
        <v>2</v>
      </c>
      <c r="AP131" s="174">
        <v>4</v>
      </c>
      <c r="AQ131" s="174">
        <v>3</v>
      </c>
      <c r="AR131" s="174">
        <v>2</v>
      </c>
    </row>
    <row r="132" spans="1:44" ht="16" x14ac:dyDescent="0.2">
      <c r="A132" s="231">
        <v>60</v>
      </c>
      <c r="B132" s="232" t="s">
        <v>3397</v>
      </c>
      <c r="C132" s="105" t="s">
        <v>81</v>
      </c>
      <c r="D132" s="171">
        <v>5</v>
      </c>
      <c r="E132" s="167">
        <v>3</v>
      </c>
      <c r="F132" s="169">
        <v>0.33</v>
      </c>
      <c r="G132" s="174">
        <v>3</v>
      </c>
      <c r="H132" s="167"/>
      <c r="I132" s="167"/>
      <c r="J132" s="167"/>
      <c r="K132" s="167"/>
      <c r="L132" s="173">
        <v>16</v>
      </c>
      <c r="M132" s="167"/>
      <c r="N132" s="167"/>
      <c r="O132" s="175">
        <v>1</v>
      </c>
      <c r="P132" s="167"/>
      <c r="Q132" s="167"/>
      <c r="R132" s="167"/>
      <c r="S132" s="167"/>
      <c r="T132" s="168"/>
      <c r="U132" s="167"/>
      <c r="V132" s="167"/>
      <c r="W132" s="167"/>
      <c r="X132" s="167"/>
      <c r="Y132" s="168"/>
      <c r="Z132" s="167"/>
      <c r="AA132" s="167"/>
      <c r="AB132" s="167"/>
      <c r="AC132" s="167"/>
      <c r="AD132" s="168"/>
      <c r="AE132" s="167"/>
      <c r="AF132" s="167"/>
      <c r="AG132" s="168"/>
      <c r="AH132" s="167"/>
      <c r="AI132" s="167"/>
      <c r="AJ132" s="167"/>
      <c r="AK132" s="167"/>
      <c r="AL132" s="168"/>
      <c r="AM132" s="167"/>
      <c r="AN132" s="167"/>
      <c r="AO132" s="167"/>
      <c r="AP132" s="167"/>
      <c r="AQ132" s="167"/>
      <c r="AR132" s="167"/>
    </row>
    <row r="133" spans="1:44" ht="16" x14ac:dyDescent="0.2">
      <c r="A133" s="231">
        <v>61</v>
      </c>
      <c r="B133" s="232" t="s">
        <v>3398</v>
      </c>
      <c r="C133" s="105" t="s">
        <v>81</v>
      </c>
      <c r="D133" s="171">
        <v>5</v>
      </c>
      <c r="E133" s="167">
        <v>3</v>
      </c>
      <c r="F133" s="169">
        <v>1</v>
      </c>
      <c r="G133" s="172">
        <v>24</v>
      </c>
      <c r="H133" s="167"/>
      <c r="I133" s="167"/>
      <c r="J133" s="167"/>
      <c r="K133" s="167"/>
      <c r="L133" s="173">
        <v>189</v>
      </c>
      <c r="M133" s="167"/>
      <c r="N133" s="167"/>
      <c r="O133" s="173">
        <v>44</v>
      </c>
      <c r="P133" s="167"/>
      <c r="Q133" s="167"/>
      <c r="R133" s="167"/>
      <c r="S133" s="167"/>
      <c r="T133" s="168"/>
      <c r="U133" s="167"/>
      <c r="V133" s="167"/>
      <c r="W133" s="167"/>
      <c r="X133" s="167"/>
      <c r="Y133" s="168"/>
      <c r="Z133" s="167"/>
      <c r="AA133" s="167"/>
      <c r="AB133" s="167"/>
      <c r="AC133" s="167"/>
      <c r="AD133" s="168"/>
      <c r="AE133" s="167"/>
      <c r="AF133" s="167"/>
      <c r="AG133" s="168"/>
      <c r="AH133" s="167"/>
      <c r="AI133" s="167"/>
      <c r="AJ133" s="167"/>
      <c r="AK133" s="167"/>
      <c r="AL133" s="168"/>
      <c r="AM133" s="167"/>
      <c r="AN133" s="167"/>
      <c r="AO133" s="167"/>
      <c r="AP133" s="167"/>
      <c r="AQ133" s="167"/>
      <c r="AR133" s="167"/>
    </row>
    <row r="134" spans="1:44" ht="16" x14ac:dyDescent="0.2">
      <c r="A134" s="231">
        <v>62</v>
      </c>
      <c r="B134" s="232" t="s">
        <v>3399</v>
      </c>
      <c r="C134" s="107" t="s">
        <v>131</v>
      </c>
      <c r="D134" s="171">
        <v>10</v>
      </c>
      <c r="E134" s="167">
        <v>12</v>
      </c>
      <c r="F134" s="169">
        <v>0.5</v>
      </c>
      <c r="G134" s="172">
        <v>200</v>
      </c>
      <c r="H134" s="167"/>
      <c r="I134" s="167"/>
      <c r="J134" s="167"/>
      <c r="K134" s="167"/>
      <c r="L134" s="173">
        <v>106</v>
      </c>
      <c r="M134" s="172">
        <v>105</v>
      </c>
      <c r="N134" s="167"/>
      <c r="O134" s="173">
        <v>42</v>
      </c>
      <c r="P134" s="177">
        <v>0</v>
      </c>
      <c r="Q134" s="167"/>
      <c r="R134" s="167"/>
      <c r="S134" s="167"/>
      <c r="T134" s="175">
        <v>1</v>
      </c>
      <c r="U134" s="174">
        <v>4</v>
      </c>
      <c r="V134" s="167"/>
      <c r="W134" s="167"/>
      <c r="X134" s="167"/>
      <c r="Y134" s="173">
        <v>13</v>
      </c>
      <c r="Z134" s="167"/>
      <c r="AA134" s="167"/>
      <c r="AB134" s="167"/>
      <c r="AC134" s="167"/>
      <c r="AD134" s="173">
        <v>43</v>
      </c>
      <c r="AE134" s="167"/>
      <c r="AF134" s="167"/>
      <c r="AG134" s="176">
        <v>0</v>
      </c>
      <c r="AH134" s="167"/>
      <c r="AI134" s="167"/>
      <c r="AJ134" s="167"/>
      <c r="AK134" s="167"/>
      <c r="AL134" s="175">
        <v>2</v>
      </c>
      <c r="AM134" s="174">
        <v>1</v>
      </c>
      <c r="AN134" s="167"/>
      <c r="AO134" s="167"/>
      <c r="AP134" s="167"/>
      <c r="AQ134" s="167"/>
      <c r="AR134" s="167"/>
    </row>
    <row r="135" spans="1:44" ht="16" x14ac:dyDescent="0.2">
      <c r="A135" s="231">
        <v>62</v>
      </c>
      <c r="B135" s="232" t="s">
        <v>3399</v>
      </c>
      <c r="C135" s="109" t="s">
        <v>184</v>
      </c>
      <c r="D135" s="171">
        <v>10</v>
      </c>
      <c r="E135" s="167">
        <v>12</v>
      </c>
      <c r="F135" s="169">
        <v>0.83</v>
      </c>
      <c r="G135" s="172">
        <v>79</v>
      </c>
      <c r="H135" s="167"/>
      <c r="I135" s="167"/>
      <c r="J135" s="167"/>
      <c r="K135" s="167"/>
      <c r="L135" s="173">
        <v>317</v>
      </c>
      <c r="M135" s="172">
        <v>314</v>
      </c>
      <c r="N135" s="167"/>
      <c r="O135" s="173">
        <v>90</v>
      </c>
      <c r="P135" s="172">
        <v>13</v>
      </c>
      <c r="Q135" s="167"/>
      <c r="R135" s="167"/>
      <c r="S135" s="167"/>
      <c r="T135" s="173">
        <v>15</v>
      </c>
      <c r="U135" s="174">
        <v>1</v>
      </c>
      <c r="V135" s="167"/>
      <c r="W135" s="167"/>
      <c r="X135" s="167"/>
      <c r="Y135" s="173">
        <v>30</v>
      </c>
      <c r="Z135" s="167"/>
      <c r="AA135" s="167"/>
      <c r="AB135" s="167"/>
      <c r="AC135" s="167"/>
      <c r="AD135" s="173">
        <v>11</v>
      </c>
      <c r="AE135" s="167"/>
      <c r="AF135" s="167"/>
      <c r="AG135" s="175">
        <v>4</v>
      </c>
      <c r="AH135" s="167"/>
      <c r="AI135" s="167"/>
      <c r="AJ135" s="167"/>
      <c r="AK135" s="167"/>
      <c r="AL135" s="173">
        <v>26</v>
      </c>
      <c r="AM135" s="172">
        <v>12</v>
      </c>
      <c r="AN135" s="167"/>
      <c r="AO135" s="167"/>
      <c r="AP135" s="167"/>
      <c r="AQ135" s="167"/>
      <c r="AR135" s="167"/>
    </row>
    <row r="136" spans="1:44" ht="16" x14ac:dyDescent="0.2">
      <c r="A136" s="231">
        <v>62</v>
      </c>
      <c r="B136" s="232" t="s">
        <v>3399</v>
      </c>
      <c r="C136" s="105" t="s">
        <v>81</v>
      </c>
      <c r="D136" s="171">
        <v>5</v>
      </c>
      <c r="E136" s="167">
        <v>1</v>
      </c>
      <c r="F136" s="169">
        <v>1</v>
      </c>
      <c r="G136" s="167"/>
      <c r="H136" s="167"/>
      <c r="I136" s="167"/>
      <c r="J136" s="167"/>
      <c r="K136" s="167"/>
      <c r="L136" s="173">
        <v>518</v>
      </c>
      <c r="M136" s="167"/>
      <c r="N136" s="167"/>
      <c r="O136" s="168"/>
      <c r="P136" s="167"/>
      <c r="Q136" s="167"/>
      <c r="R136" s="167"/>
      <c r="S136" s="167"/>
      <c r="T136" s="168"/>
      <c r="U136" s="167"/>
      <c r="V136" s="167"/>
      <c r="W136" s="167"/>
      <c r="X136" s="167"/>
      <c r="Y136" s="168"/>
      <c r="Z136" s="167"/>
      <c r="AA136" s="167"/>
      <c r="AB136" s="167"/>
      <c r="AC136" s="167"/>
      <c r="AD136" s="168"/>
      <c r="AE136" s="167"/>
      <c r="AF136" s="167"/>
      <c r="AG136" s="168"/>
      <c r="AH136" s="167"/>
      <c r="AI136" s="167"/>
      <c r="AJ136" s="167"/>
      <c r="AK136" s="167"/>
      <c r="AL136" s="168"/>
      <c r="AM136" s="167"/>
      <c r="AN136" s="167"/>
      <c r="AO136" s="167"/>
      <c r="AP136" s="167"/>
      <c r="AQ136" s="167"/>
      <c r="AR136" s="167"/>
    </row>
    <row r="137" spans="1:44" ht="16" x14ac:dyDescent="0.2">
      <c r="A137" s="231">
        <v>62</v>
      </c>
      <c r="B137" s="232" t="s">
        <v>3399</v>
      </c>
      <c r="C137" s="108" t="s">
        <v>158</v>
      </c>
      <c r="D137" s="171">
        <v>1</v>
      </c>
      <c r="E137" s="167">
        <v>1</v>
      </c>
      <c r="F137" s="169">
        <v>1</v>
      </c>
      <c r="G137" s="167"/>
      <c r="H137" s="167"/>
      <c r="I137" s="167"/>
      <c r="J137" s="167"/>
      <c r="K137" s="167"/>
      <c r="L137" s="173">
        <v>165</v>
      </c>
      <c r="M137" s="167"/>
      <c r="N137" s="167"/>
      <c r="O137" s="168"/>
      <c r="P137" s="167"/>
      <c r="Q137" s="167"/>
      <c r="R137" s="167"/>
      <c r="S137" s="167"/>
      <c r="T137" s="168"/>
      <c r="U137" s="167"/>
      <c r="V137" s="167"/>
      <c r="W137" s="167"/>
      <c r="X137" s="167"/>
      <c r="Y137" s="168"/>
      <c r="Z137" s="167"/>
      <c r="AA137" s="167"/>
      <c r="AB137" s="167"/>
      <c r="AC137" s="167"/>
      <c r="AD137" s="168"/>
      <c r="AE137" s="167"/>
      <c r="AF137" s="167"/>
      <c r="AG137" s="168"/>
      <c r="AH137" s="167"/>
      <c r="AI137" s="167"/>
      <c r="AJ137" s="167"/>
      <c r="AK137" s="167"/>
      <c r="AL137" s="168"/>
      <c r="AM137" s="167"/>
      <c r="AN137" s="167"/>
      <c r="AO137" s="167"/>
      <c r="AP137" s="167"/>
      <c r="AQ137" s="167"/>
      <c r="AR137" s="167"/>
    </row>
    <row r="138" spans="1:44" ht="16" x14ac:dyDescent="0.2">
      <c r="A138" s="231">
        <v>63</v>
      </c>
      <c r="B138" s="232" t="s">
        <v>3400</v>
      </c>
      <c r="C138" s="106" t="s">
        <v>103</v>
      </c>
      <c r="D138" s="171">
        <v>128</v>
      </c>
      <c r="E138" s="167">
        <v>37</v>
      </c>
      <c r="F138" s="169">
        <v>0.97</v>
      </c>
      <c r="G138" s="172">
        <v>213</v>
      </c>
      <c r="H138" s="172">
        <v>354</v>
      </c>
      <c r="I138" s="172">
        <v>203</v>
      </c>
      <c r="J138" s="172">
        <v>314</v>
      </c>
      <c r="K138" s="172">
        <v>259</v>
      </c>
      <c r="L138" s="173">
        <v>1259</v>
      </c>
      <c r="M138" s="172">
        <v>695</v>
      </c>
      <c r="N138" s="167"/>
      <c r="O138" s="173">
        <v>1240</v>
      </c>
      <c r="P138" s="172">
        <v>1225</v>
      </c>
      <c r="Q138" s="172">
        <v>589</v>
      </c>
      <c r="R138" s="172">
        <v>272</v>
      </c>
      <c r="S138" s="172">
        <v>503</v>
      </c>
      <c r="T138" s="175">
        <v>41</v>
      </c>
      <c r="U138" s="172">
        <v>646</v>
      </c>
      <c r="V138" s="172">
        <v>302</v>
      </c>
      <c r="W138" s="172">
        <v>557</v>
      </c>
      <c r="X138" s="172">
        <v>246</v>
      </c>
      <c r="Y138" s="173">
        <v>1170</v>
      </c>
      <c r="Z138" s="172">
        <v>238</v>
      </c>
      <c r="AA138" s="172">
        <v>519</v>
      </c>
      <c r="AB138" s="172">
        <v>495</v>
      </c>
      <c r="AC138" s="172">
        <v>466</v>
      </c>
      <c r="AD138" s="173">
        <v>438</v>
      </c>
      <c r="AE138" s="172">
        <v>250</v>
      </c>
      <c r="AF138" s="172">
        <v>275</v>
      </c>
      <c r="AG138" s="173">
        <v>755</v>
      </c>
      <c r="AH138" s="172">
        <v>176</v>
      </c>
      <c r="AI138" s="172">
        <v>234</v>
      </c>
      <c r="AJ138" s="172">
        <v>259</v>
      </c>
      <c r="AK138" s="172">
        <v>306</v>
      </c>
      <c r="AL138" s="173">
        <v>792</v>
      </c>
      <c r="AM138" s="172">
        <v>320</v>
      </c>
      <c r="AN138" s="172">
        <v>429</v>
      </c>
      <c r="AO138" s="172">
        <v>467</v>
      </c>
      <c r="AP138" s="172">
        <v>383</v>
      </c>
      <c r="AQ138" s="172">
        <v>459</v>
      </c>
      <c r="AR138" s="172">
        <v>339</v>
      </c>
    </row>
    <row r="139" spans="1:44" ht="16" x14ac:dyDescent="0.2">
      <c r="A139" s="231">
        <v>63</v>
      </c>
      <c r="B139" s="232" t="s">
        <v>3400</v>
      </c>
      <c r="C139" s="109" t="s">
        <v>184</v>
      </c>
      <c r="D139" s="171">
        <v>10</v>
      </c>
      <c r="E139" s="167">
        <v>12</v>
      </c>
      <c r="F139" s="169">
        <v>1</v>
      </c>
      <c r="G139" s="172">
        <v>152</v>
      </c>
      <c r="H139" s="167"/>
      <c r="I139" s="167"/>
      <c r="J139" s="167"/>
      <c r="K139" s="167"/>
      <c r="L139" s="173">
        <v>406</v>
      </c>
      <c r="M139" s="172">
        <v>392</v>
      </c>
      <c r="N139" s="167"/>
      <c r="O139" s="173">
        <v>65</v>
      </c>
      <c r="P139" s="172">
        <v>58</v>
      </c>
      <c r="Q139" s="167"/>
      <c r="R139" s="167"/>
      <c r="S139" s="167"/>
      <c r="T139" s="173">
        <v>14</v>
      </c>
      <c r="U139" s="172">
        <v>11</v>
      </c>
      <c r="V139" s="167"/>
      <c r="W139" s="167"/>
      <c r="X139" s="167"/>
      <c r="Y139" s="173">
        <v>54</v>
      </c>
      <c r="Z139" s="167"/>
      <c r="AA139" s="167"/>
      <c r="AB139" s="167"/>
      <c r="AC139" s="167"/>
      <c r="AD139" s="173">
        <v>36</v>
      </c>
      <c r="AE139" s="167"/>
      <c r="AF139" s="167"/>
      <c r="AG139" s="173">
        <v>19</v>
      </c>
      <c r="AH139" s="167"/>
      <c r="AI139" s="167"/>
      <c r="AJ139" s="167"/>
      <c r="AK139" s="167"/>
      <c r="AL139" s="173">
        <v>31</v>
      </c>
      <c r="AM139" s="172">
        <v>116</v>
      </c>
      <c r="AN139" s="167"/>
      <c r="AO139" s="167"/>
      <c r="AP139" s="167"/>
      <c r="AQ139" s="167"/>
      <c r="AR139" s="167"/>
    </row>
    <row r="140" spans="1:44" ht="16" x14ac:dyDescent="0.2">
      <c r="A140" s="231">
        <v>63</v>
      </c>
      <c r="B140" s="232" t="s">
        <v>3400</v>
      </c>
      <c r="C140" s="105" t="s">
        <v>81</v>
      </c>
      <c r="D140" s="171">
        <v>5</v>
      </c>
      <c r="E140" s="167">
        <v>3</v>
      </c>
      <c r="F140" s="169">
        <v>0.67</v>
      </c>
      <c r="G140" s="174">
        <v>4</v>
      </c>
      <c r="H140" s="167"/>
      <c r="I140" s="167"/>
      <c r="J140" s="167"/>
      <c r="K140" s="167"/>
      <c r="L140" s="173">
        <v>14</v>
      </c>
      <c r="M140" s="167"/>
      <c r="N140" s="167"/>
      <c r="O140" s="173">
        <v>6</v>
      </c>
      <c r="P140" s="167"/>
      <c r="Q140" s="167"/>
      <c r="R140" s="167"/>
      <c r="S140" s="167"/>
      <c r="T140" s="168"/>
      <c r="U140" s="167"/>
      <c r="V140" s="167"/>
      <c r="W140" s="167"/>
      <c r="X140" s="167"/>
      <c r="Y140" s="168"/>
      <c r="Z140" s="167"/>
      <c r="AA140" s="167"/>
      <c r="AB140" s="167"/>
      <c r="AC140" s="167"/>
      <c r="AD140" s="168"/>
      <c r="AE140" s="167"/>
      <c r="AF140" s="167"/>
      <c r="AG140" s="168"/>
      <c r="AH140" s="167"/>
      <c r="AI140" s="167"/>
      <c r="AJ140" s="167"/>
      <c r="AK140" s="167"/>
      <c r="AL140" s="168"/>
      <c r="AM140" s="167"/>
      <c r="AN140" s="167"/>
      <c r="AO140" s="167"/>
      <c r="AP140" s="167"/>
      <c r="AQ140" s="167"/>
      <c r="AR140" s="167"/>
    </row>
    <row r="141" spans="1:44" ht="16" x14ac:dyDescent="0.2">
      <c r="A141" s="231">
        <v>64</v>
      </c>
      <c r="B141" s="232" t="s">
        <v>3401</v>
      </c>
      <c r="C141" s="106" t="s">
        <v>103</v>
      </c>
      <c r="D141" s="171">
        <v>10</v>
      </c>
      <c r="E141" s="167">
        <v>37</v>
      </c>
      <c r="F141" s="169">
        <v>0.92</v>
      </c>
      <c r="G141" s="172">
        <v>29</v>
      </c>
      <c r="H141" s="172">
        <v>40</v>
      </c>
      <c r="I141" s="172">
        <v>38</v>
      </c>
      <c r="J141" s="172">
        <v>14</v>
      </c>
      <c r="K141" s="172">
        <v>18</v>
      </c>
      <c r="L141" s="173">
        <v>98</v>
      </c>
      <c r="M141" s="172">
        <v>88</v>
      </c>
      <c r="N141" s="167"/>
      <c r="O141" s="173">
        <v>74</v>
      </c>
      <c r="P141" s="172">
        <v>73</v>
      </c>
      <c r="Q141" s="172">
        <v>35</v>
      </c>
      <c r="R141" s="174">
        <v>8</v>
      </c>
      <c r="S141" s="172">
        <v>24</v>
      </c>
      <c r="T141" s="175">
        <v>4</v>
      </c>
      <c r="U141" s="172">
        <v>38</v>
      </c>
      <c r="V141" s="172">
        <v>26</v>
      </c>
      <c r="W141" s="172">
        <v>35</v>
      </c>
      <c r="X141" s="172">
        <v>63</v>
      </c>
      <c r="Y141" s="173">
        <v>86</v>
      </c>
      <c r="Z141" s="172">
        <v>29</v>
      </c>
      <c r="AA141" s="172">
        <v>102</v>
      </c>
      <c r="AB141" s="172">
        <v>46</v>
      </c>
      <c r="AC141" s="174">
        <v>5</v>
      </c>
      <c r="AD141" s="173">
        <v>41</v>
      </c>
      <c r="AE141" s="172">
        <v>13</v>
      </c>
      <c r="AF141" s="172">
        <v>30</v>
      </c>
      <c r="AG141" s="173">
        <v>92</v>
      </c>
      <c r="AH141" s="172">
        <v>16</v>
      </c>
      <c r="AI141" s="172">
        <v>42</v>
      </c>
      <c r="AJ141" s="172">
        <v>29</v>
      </c>
      <c r="AK141" s="172">
        <v>56</v>
      </c>
      <c r="AL141" s="173">
        <v>74</v>
      </c>
      <c r="AM141" s="172">
        <v>33</v>
      </c>
      <c r="AN141" s="172">
        <v>26</v>
      </c>
      <c r="AO141" s="172">
        <v>30</v>
      </c>
      <c r="AP141" s="172">
        <v>95</v>
      </c>
      <c r="AQ141" s="172">
        <v>87</v>
      </c>
      <c r="AR141" s="172">
        <v>53</v>
      </c>
    </row>
    <row r="142" spans="1:44" ht="16" x14ac:dyDescent="0.2">
      <c r="A142" s="231">
        <v>65</v>
      </c>
      <c r="B142" s="232" t="s">
        <v>3402</v>
      </c>
      <c r="C142" s="106" t="s">
        <v>103</v>
      </c>
      <c r="D142" s="171">
        <v>53</v>
      </c>
      <c r="E142" s="167">
        <v>37</v>
      </c>
      <c r="F142" s="169">
        <v>0.97</v>
      </c>
      <c r="G142" s="172">
        <v>54</v>
      </c>
      <c r="H142" s="172">
        <v>115</v>
      </c>
      <c r="I142" s="172">
        <v>104</v>
      </c>
      <c r="J142" s="172">
        <v>227</v>
      </c>
      <c r="K142" s="172">
        <v>133</v>
      </c>
      <c r="L142" s="173">
        <v>200</v>
      </c>
      <c r="M142" s="172">
        <v>71</v>
      </c>
      <c r="N142" s="167"/>
      <c r="O142" s="173">
        <v>696</v>
      </c>
      <c r="P142" s="172">
        <v>692</v>
      </c>
      <c r="Q142" s="172">
        <v>469</v>
      </c>
      <c r="R142" s="172">
        <v>195</v>
      </c>
      <c r="S142" s="172">
        <v>438</v>
      </c>
      <c r="T142" s="175">
        <v>11</v>
      </c>
      <c r="U142" s="172">
        <v>155</v>
      </c>
      <c r="V142" s="172">
        <v>139</v>
      </c>
      <c r="W142" s="172">
        <v>330</v>
      </c>
      <c r="X142" s="172">
        <v>103</v>
      </c>
      <c r="Y142" s="173">
        <v>761</v>
      </c>
      <c r="Z142" s="172">
        <v>219</v>
      </c>
      <c r="AA142" s="172">
        <v>446</v>
      </c>
      <c r="AB142" s="172">
        <v>368</v>
      </c>
      <c r="AC142" s="172">
        <v>315</v>
      </c>
      <c r="AD142" s="173">
        <v>133</v>
      </c>
      <c r="AE142" s="172">
        <v>139</v>
      </c>
      <c r="AF142" s="172">
        <v>95</v>
      </c>
      <c r="AG142" s="173">
        <v>312</v>
      </c>
      <c r="AH142" s="172">
        <v>68</v>
      </c>
      <c r="AI142" s="172">
        <v>100</v>
      </c>
      <c r="AJ142" s="172">
        <v>153</v>
      </c>
      <c r="AK142" s="172">
        <v>188</v>
      </c>
      <c r="AL142" s="173">
        <v>327</v>
      </c>
      <c r="AM142" s="172">
        <v>114</v>
      </c>
      <c r="AN142" s="172">
        <v>231</v>
      </c>
      <c r="AO142" s="172">
        <v>129</v>
      </c>
      <c r="AP142" s="172">
        <v>197</v>
      </c>
      <c r="AQ142" s="172">
        <v>210</v>
      </c>
      <c r="AR142" s="172">
        <v>145</v>
      </c>
    </row>
    <row r="143" spans="1:44" ht="16" x14ac:dyDescent="0.2">
      <c r="A143" s="231">
        <v>65</v>
      </c>
      <c r="B143" s="232" t="s">
        <v>3402</v>
      </c>
      <c r="C143" s="109" t="s">
        <v>184</v>
      </c>
      <c r="D143" s="171">
        <v>10</v>
      </c>
      <c r="E143" s="167">
        <v>12</v>
      </c>
      <c r="F143" s="169">
        <v>0.25</v>
      </c>
      <c r="G143" s="174">
        <v>4</v>
      </c>
      <c r="H143" s="167"/>
      <c r="I143" s="167"/>
      <c r="J143" s="167"/>
      <c r="K143" s="167"/>
      <c r="L143" s="173">
        <v>33</v>
      </c>
      <c r="M143" s="172">
        <v>32</v>
      </c>
      <c r="N143" s="167"/>
      <c r="O143" s="175">
        <v>7</v>
      </c>
      <c r="P143" s="174">
        <v>7</v>
      </c>
      <c r="Q143" s="167"/>
      <c r="R143" s="167"/>
      <c r="S143" s="167"/>
      <c r="T143" s="176">
        <v>0</v>
      </c>
      <c r="U143" s="174">
        <v>1</v>
      </c>
      <c r="V143" s="167"/>
      <c r="W143" s="167"/>
      <c r="X143" s="167"/>
      <c r="Y143" s="175">
        <v>3</v>
      </c>
      <c r="Z143" s="167"/>
      <c r="AA143" s="167"/>
      <c r="AB143" s="167"/>
      <c r="AC143" s="167"/>
      <c r="AD143" s="176">
        <v>0</v>
      </c>
      <c r="AE143" s="167"/>
      <c r="AF143" s="167"/>
      <c r="AG143" s="176">
        <v>0</v>
      </c>
      <c r="AH143" s="167"/>
      <c r="AI143" s="167"/>
      <c r="AJ143" s="167"/>
      <c r="AK143" s="167"/>
      <c r="AL143" s="175">
        <v>2</v>
      </c>
      <c r="AM143" s="172">
        <v>17</v>
      </c>
      <c r="AN143" s="167"/>
      <c r="AO143" s="167"/>
      <c r="AP143" s="167"/>
      <c r="AQ143" s="167"/>
      <c r="AR143" s="167"/>
    </row>
    <row r="144" spans="1:44" ht="16" x14ac:dyDescent="0.2">
      <c r="A144" s="231">
        <v>65</v>
      </c>
      <c r="B144" s="232" t="s">
        <v>3402</v>
      </c>
      <c r="C144" s="105" t="s">
        <v>81</v>
      </c>
      <c r="D144" s="171">
        <v>5</v>
      </c>
      <c r="E144" s="167">
        <v>3</v>
      </c>
      <c r="F144" s="169">
        <v>1</v>
      </c>
      <c r="G144" s="172">
        <v>40</v>
      </c>
      <c r="H144" s="167"/>
      <c r="I144" s="167"/>
      <c r="J144" s="167"/>
      <c r="K144" s="167"/>
      <c r="L144" s="173">
        <v>406</v>
      </c>
      <c r="M144" s="167"/>
      <c r="N144" s="167"/>
      <c r="O144" s="173">
        <v>81</v>
      </c>
      <c r="P144" s="167"/>
      <c r="Q144" s="167"/>
      <c r="R144" s="167"/>
      <c r="S144" s="167"/>
      <c r="T144" s="168"/>
      <c r="U144" s="167"/>
      <c r="V144" s="167"/>
      <c r="W144" s="167"/>
      <c r="X144" s="167"/>
      <c r="Y144" s="168"/>
      <c r="Z144" s="167"/>
      <c r="AA144" s="167"/>
      <c r="AB144" s="167"/>
      <c r="AC144" s="167"/>
      <c r="AD144" s="168"/>
      <c r="AE144" s="167"/>
      <c r="AF144" s="167"/>
      <c r="AG144" s="168"/>
      <c r="AH144" s="167"/>
      <c r="AI144" s="167"/>
      <c r="AJ144" s="167"/>
      <c r="AK144" s="167"/>
      <c r="AL144" s="168"/>
      <c r="AM144" s="167"/>
      <c r="AN144" s="167"/>
      <c r="AO144" s="167"/>
      <c r="AP144" s="167"/>
      <c r="AQ144" s="167"/>
      <c r="AR144" s="167"/>
    </row>
    <row r="145" spans="1:44" ht="16" x14ac:dyDescent="0.2">
      <c r="A145" s="231">
        <v>65</v>
      </c>
      <c r="B145" s="232" t="s">
        <v>3402</v>
      </c>
      <c r="C145" s="108" t="s">
        <v>158</v>
      </c>
      <c r="D145" s="171">
        <v>1</v>
      </c>
      <c r="E145" s="167">
        <v>1</v>
      </c>
      <c r="F145" s="169">
        <v>0</v>
      </c>
      <c r="G145" s="167"/>
      <c r="H145" s="167"/>
      <c r="I145" s="167"/>
      <c r="J145" s="167"/>
      <c r="K145" s="167"/>
      <c r="L145" s="176">
        <v>0</v>
      </c>
      <c r="M145" s="167"/>
      <c r="N145" s="167"/>
      <c r="O145" s="168"/>
      <c r="P145" s="167"/>
      <c r="Q145" s="167"/>
      <c r="R145" s="167"/>
      <c r="S145" s="167"/>
      <c r="T145" s="168"/>
      <c r="U145" s="167"/>
      <c r="V145" s="167"/>
      <c r="W145" s="167"/>
      <c r="X145" s="167"/>
      <c r="Y145" s="168"/>
      <c r="Z145" s="167"/>
      <c r="AA145" s="167"/>
      <c r="AB145" s="167"/>
      <c r="AC145" s="167"/>
      <c r="AD145" s="168"/>
      <c r="AE145" s="167"/>
      <c r="AF145" s="167"/>
      <c r="AG145" s="168"/>
      <c r="AH145" s="167"/>
      <c r="AI145" s="167"/>
      <c r="AJ145" s="167"/>
      <c r="AK145" s="167"/>
      <c r="AL145" s="168"/>
      <c r="AM145" s="167"/>
      <c r="AN145" s="167"/>
      <c r="AO145" s="167"/>
      <c r="AP145" s="167"/>
      <c r="AQ145" s="167"/>
      <c r="AR145" s="167"/>
    </row>
    <row r="146" spans="1:44" ht="32" x14ac:dyDescent="0.2">
      <c r="A146" s="231">
        <v>66</v>
      </c>
      <c r="B146" s="232" t="s">
        <v>3403</v>
      </c>
      <c r="C146" s="106" t="s">
        <v>103</v>
      </c>
      <c r="D146" s="171">
        <v>64</v>
      </c>
      <c r="E146" s="167">
        <v>37</v>
      </c>
      <c r="F146" s="169">
        <v>0.89</v>
      </c>
      <c r="G146" s="174">
        <v>41</v>
      </c>
      <c r="H146" s="172">
        <v>87</v>
      </c>
      <c r="I146" s="172">
        <v>177</v>
      </c>
      <c r="J146" s="172">
        <v>102</v>
      </c>
      <c r="K146" s="172">
        <v>241</v>
      </c>
      <c r="L146" s="173">
        <v>250</v>
      </c>
      <c r="M146" s="172">
        <v>160</v>
      </c>
      <c r="N146" s="167"/>
      <c r="O146" s="173">
        <v>255</v>
      </c>
      <c r="P146" s="172">
        <v>253</v>
      </c>
      <c r="Q146" s="172">
        <v>65</v>
      </c>
      <c r="R146" s="172">
        <v>115</v>
      </c>
      <c r="S146" s="172">
        <v>241</v>
      </c>
      <c r="T146" s="173">
        <v>161</v>
      </c>
      <c r="U146" s="172">
        <v>241</v>
      </c>
      <c r="V146" s="174">
        <v>41</v>
      </c>
      <c r="W146" s="172">
        <v>201</v>
      </c>
      <c r="X146" s="172">
        <v>133</v>
      </c>
      <c r="Y146" s="173">
        <v>415</v>
      </c>
      <c r="Z146" s="172">
        <v>179</v>
      </c>
      <c r="AA146" s="172">
        <v>199</v>
      </c>
      <c r="AB146" s="172">
        <v>130</v>
      </c>
      <c r="AC146" s="172">
        <v>134</v>
      </c>
      <c r="AD146" s="173">
        <v>145</v>
      </c>
      <c r="AE146" s="172">
        <v>142</v>
      </c>
      <c r="AF146" s="172">
        <v>115</v>
      </c>
      <c r="AG146" s="173">
        <v>371</v>
      </c>
      <c r="AH146" s="174">
        <v>62</v>
      </c>
      <c r="AI146" s="172">
        <v>99</v>
      </c>
      <c r="AJ146" s="174">
        <v>55</v>
      </c>
      <c r="AK146" s="172">
        <v>150</v>
      </c>
      <c r="AL146" s="173">
        <v>199</v>
      </c>
      <c r="AM146" s="172">
        <v>75</v>
      </c>
      <c r="AN146" s="172">
        <v>171</v>
      </c>
      <c r="AO146" s="172">
        <v>159</v>
      </c>
      <c r="AP146" s="172">
        <v>191</v>
      </c>
      <c r="AQ146" s="172">
        <v>92</v>
      </c>
      <c r="AR146" s="172">
        <v>138</v>
      </c>
    </row>
    <row r="147" spans="1:44" ht="32" x14ac:dyDescent="0.2">
      <c r="A147" s="231">
        <v>66</v>
      </c>
      <c r="B147" s="232" t="s">
        <v>3403</v>
      </c>
      <c r="C147" s="109" t="s">
        <v>184</v>
      </c>
      <c r="D147" s="171">
        <v>10</v>
      </c>
      <c r="E147" s="167">
        <v>12</v>
      </c>
      <c r="F147" s="169">
        <v>1</v>
      </c>
      <c r="G147" s="172">
        <v>79</v>
      </c>
      <c r="H147" s="167"/>
      <c r="I147" s="167"/>
      <c r="J147" s="167"/>
      <c r="K147" s="167"/>
      <c r="L147" s="173">
        <v>447</v>
      </c>
      <c r="M147" s="172">
        <v>365</v>
      </c>
      <c r="N147" s="167"/>
      <c r="O147" s="173">
        <v>263</v>
      </c>
      <c r="P147" s="172">
        <v>264</v>
      </c>
      <c r="Q147" s="167"/>
      <c r="R147" s="167"/>
      <c r="S147" s="167"/>
      <c r="T147" s="173">
        <v>30</v>
      </c>
      <c r="U147" s="172">
        <v>56</v>
      </c>
      <c r="V147" s="167"/>
      <c r="W147" s="167"/>
      <c r="X147" s="167"/>
      <c r="Y147" s="173">
        <v>34</v>
      </c>
      <c r="Z147" s="167"/>
      <c r="AA147" s="167"/>
      <c r="AB147" s="167"/>
      <c r="AC147" s="167"/>
      <c r="AD147" s="173">
        <v>18</v>
      </c>
      <c r="AE147" s="167"/>
      <c r="AF147" s="167"/>
      <c r="AG147" s="173">
        <v>30</v>
      </c>
      <c r="AH147" s="167"/>
      <c r="AI147" s="167"/>
      <c r="AJ147" s="167"/>
      <c r="AK147" s="167"/>
      <c r="AL147" s="173">
        <v>68</v>
      </c>
      <c r="AM147" s="172">
        <v>307</v>
      </c>
      <c r="AN147" s="167"/>
      <c r="AO147" s="167"/>
      <c r="AP147" s="167"/>
      <c r="AQ147" s="167"/>
      <c r="AR147" s="167"/>
    </row>
    <row r="148" spans="1:44" ht="32" x14ac:dyDescent="0.2">
      <c r="A148" s="231">
        <v>66</v>
      </c>
      <c r="B148" s="232" t="s">
        <v>3403</v>
      </c>
      <c r="C148" s="105" t="s">
        <v>81</v>
      </c>
      <c r="D148" s="171">
        <v>5</v>
      </c>
      <c r="E148" s="167">
        <v>3</v>
      </c>
      <c r="F148" s="169">
        <v>1</v>
      </c>
      <c r="G148" s="172">
        <v>38</v>
      </c>
      <c r="H148" s="167"/>
      <c r="I148" s="167"/>
      <c r="J148" s="167"/>
      <c r="K148" s="167"/>
      <c r="L148" s="173">
        <v>175</v>
      </c>
      <c r="M148" s="167"/>
      <c r="N148" s="167"/>
      <c r="O148" s="173">
        <v>63</v>
      </c>
      <c r="P148" s="167"/>
      <c r="Q148" s="167"/>
      <c r="R148" s="167"/>
      <c r="S148" s="167"/>
      <c r="T148" s="168"/>
      <c r="U148" s="167"/>
      <c r="V148" s="167"/>
      <c r="W148" s="167"/>
      <c r="X148" s="167"/>
      <c r="Y148" s="168"/>
      <c r="Z148" s="167"/>
      <c r="AA148" s="167"/>
      <c r="AB148" s="167"/>
      <c r="AC148" s="167"/>
      <c r="AD148" s="168"/>
      <c r="AE148" s="167"/>
      <c r="AF148" s="167"/>
      <c r="AG148" s="168"/>
      <c r="AH148" s="167"/>
      <c r="AI148" s="167"/>
      <c r="AJ148" s="167"/>
      <c r="AK148" s="167"/>
      <c r="AL148" s="168"/>
      <c r="AM148" s="167"/>
      <c r="AN148" s="167"/>
      <c r="AO148" s="167"/>
      <c r="AP148" s="167"/>
      <c r="AQ148" s="167"/>
      <c r="AR148" s="167"/>
    </row>
    <row r="149" spans="1:44" ht="32" x14ac:dyDescent="0.2">
      <c r="A149" s="231">
        <v>67</v>
      </c>
      <c r="B149" s="232" t="s">
        <v>3404</v>
      </c>
      <c r="C149" s="106" t="s">
        <v>103</v>
      </c>
      <c r="D149" s="171">
        <v>10</v>
      </c>
      <c r="E149" s="167">
        <v>12</v>
      </c>
      <c r="F149" s="169">
        <v>0.17</v>
      </c>
      <c r="G149" s="174">
        <v>2</v>
      </c>
      <c r="H149" s="167"/>
      <c r="I149" s="167"/>
      <c r="J149" s="167"/>
      <c r="K149" s="167"/>
      <c r="L149" s="173">
        <v>21</v>
      </c>
      <c r="M149" s="172">
        <v>19</v>
      </c>
      <c r="N149" s="167"/>
      <c r="O149" s="176">
        <v>0</v>
      </c>
      <c r="P149" s="177">
        <v>0</v>
      </c>
      <c r="Q149" s="167"/>
      <c r="R149" s="167"/>
      <c r="S149" s="167"/>
      <c r="T149" s="176">
        <v>0</v>
      </c>
      <c r="U149" s="177">
        <v>0</v>
      </c>
      <c r="V149" s="167"/>
      <c r="W149" s="167"/>
      <c r="X149" s="167"/>
      <c r="Y149" s="175">
        <v>1</v>
      </c>
      <c r="Z149" s="167"/>
      <c r="AA149" s="167"/>
      <c r="AB149" s="167"/>
      <c r="AC149" s="167"/>
      <c r="AD149" s="175">
        <v>4</v>
      </c>
      <c r="AE149" s="167"/>
      <c r="AF149" s="167"/>
      <c r="AG149" s="176">
        <v>0</v>
      </c>
      <c r="AH149" s="167"/>
      <c r="AI149" s="167"/>
      <c r="AJ149" s="167"/>
      <c r="AK149" s="167"/>
      <c r="AL149" s="176">
        <v>0</v>
      </c>
      <c r="AM149" s="177">
        <v>0</v>
      </c>
      <c r="AN149" s="167"/>
      <c r="AO149" s="167"/>
      <c r="AP149" s="167"/>
      <c r="AQ149" s="167"/>
      <c r="AR149" s="167"/>
    </row>
    <row r="150" spans="1:44" ht="32" x14ac:dyDescent="0.2">
      <c r="A150" s="231">
        <v>67</v>
      </c>
      <c r="B150" s="232" t="s">
        <v>3404</v>
      </c>
      <c r="C150" s="109" t="s">
        <v>184</v>
      </c>
      <c r="D150" s="171">
        <v>10</v>
      </c>
      <c r="E150" s="167">
        <v>12</v>
      </c>
      <c r="F150" s="169">
        <v>0.75</v>
      </c>
      <c r="G150" s="172">
        <v>60</v>
      </c>
      <c r="H150" s="167"/>
      <c r="I150" s="167"/>
      <c r="J150" s="167"/>
      <c r="K150" s="167"/>
      <c r="L150" s="173">
        <v>667</v>
      </c>
      <c r="M150" s="172">
        <v>644</v>
      </c>
      <c r="N150" s="167"/>
      <c r="O150" s="173">
        <v>116</v>
      </c>
      <c r="P150" s="172">
        <v>116</v>
      </c>
      <c r="Q150" s="167"/>
      <c r="R150" s="167"/>
      <c r="S150" s="167"/>
      <c r="T150" s="175">
        <v>4</v>
      </c>
      <c r="U150" s="174">
        <v>1</v>
      </c>
      <c r="V150" s="167"/>
      <c r="W150" s="167"/>
      <c r="X150" s="167"/>
      <c r="Y150" s="173">
        <v>72</v>
      </c>
      <c r="Z150" s="167"/>
      <c r="AA150" s="167"/>
      <c r="AB150" s="167"/>
      <c r="AC150" s="167"/>
      <c r="AD150" s="175">
        <v>6</v>
      </c>
      <c r="AE150" s="167"/>
      <c r="AF150" s="167"/>
      <c r="AG150" s="173">
        <v>19</v>
      </c>
      <c r="AH150" s="167"/>
      <c r="AI150" s="167"/>
      <c r="AJ150" s="167"/>
      <c r="AK150" s="167"/>
      <c r="AL150" s="173">
        <v>10</v>
      </c>
      <c r="AM150" s="172">
        <v>40</v>
      </c>
      <c r="AN150" s="167"/>
      <c r="AO150" s="167"/>
      <c r="AP150" s="167"/>
      <c r="AQ150" s="167"/>
      <c r="AR150" s="167"/>
    </row>
    <row r="151" spans="1:44" ht="32" x14ac:dyDescent="0.2">
      <c r="A151" s="231">
        <v>67</v>
      </c>
      <c r="B151" s="232" t="s">
        <v>3404</v>
      </c>
      <c r="C151" s="105" t="s">
        <v>81</v>
      </c>
      <c r="D151" s="171">
        <v>5</v>
      </c>
      <c r="E151" s="167">
        <v>1</v>
      </c>
      <c r="F151" s="169">
        <v>1</v>
      </c>
      <c r="G151" s="167"/>
      <c r="H151" s="167"/>
      <c r="I151" s="167"/>
      <c r="J151" s="167"/>
      <c r="K151" s="167"/>
      <c r="L151" s="173">
        <v>167</v>
      </c>
      <c r="M151" s="167"/>
      <c r="N151" s="167"/>
      <c r="O151" s="168"/>
      <c r="P151" s="167"/>
      <c r="Q151" s="167"/>
      <c r="R151" s="167"/>
      <c r="S151" s="167"/>
      <c r="T151" s="168"/>
      <c r="U151" s="167"/>
      <c r="V151" s="167"/>
      <c r="W151" s="167"/>
      <c r="X151" s="167"/>
      <c r="Y151" s="168"/>
      <c r="Z151" s="167"/>
      <c r="AA151" s="167"/>
      <c r="AB151" s="167"/>
      <c r="AC151" s="167"/>
      <c r="AD151" s="168"/>
      <c r="AE151" s="167"/>
      <c r="AF151" s="167"/>
      <c r="AG151" s="168"/>
      <c r="AH151" s="167"/>
      <c r="AI151" s="167"/>
      <c r="AJ151" s="167"/>
      <c r="AK151" s="167"/>
      <c r="AL151" s="168"/>
      <c r="AM151" s="167"/>
      <c r="AN151" s="167"/>
      <c r="AO151" s="167"/>
      <c r="AP151" s="167"/>
      <c r="AQ151" s="167"/>
      <c r="AR151" s="167"/>
    </row>
    <row r="152" spans="1:44" ht="16" x14ac:dyDescent="0.2">
      <c r="A152" s="231">
        <v>68</v>
      </c>
      <c r="B152" s="232" t="s">
        <v>3405</v>
      </c>
      <c r="C152" s="106" t="s">
        <v>103</v>
      </c>
      <c r="D152" s="171">
        <v>20</v>
      </c>
      <c r="E152" s="167">
        <v>37</v>
      </c>
      <c r="F152" s="169">
        <v>0.89</v>
      </c>
      <c r="G152" s="172">
        <v>113</v>
      </c>
      <c r="H152" s="172">
        <v>24</v>
      </c>
      <c r="I152" s="172">
        <v>29</v>
      </c>
      <c r="J152" s="172">
        <v>25</v>
      </c>
      <c r="K152" s="172">
        <v>32</v>
      </c>
      <c r="L152" s="173">
        <v>213</v>
      </c>
      <c r="M152" s="172">
        <v>162</v>
      </c>
      <c r="N152" s="167"/>
      <c r="O152" s="173">
        <v>144</v>
      </c>
      <c r="P152" s="172">
        <v>141</v>
      </c>
      <c r="Q152" s="172">
        <v>33</v>
      </c>
      <c r="R152" s="174">
        <v>6</v>
      </c>
      <c r="S152" s="172">
        <v>35</v>
      </c>
      <c r="T152" s="175">
        <v>3</v>
      </c>
      <c r="U152" s="172">
        <v>38</v>
      </c>
      <c r="V152" s="172">
        <v>28</v>
      </c>
      <c r="W152" s="172">
        <v>29</v>
      </c>
      <c r="X152" s="172">
        <v>20</v>
      </c>
      <c r="Y152" s="173">
        <v>89</v>
      </c>
      <c r="Z152" s="172">
        <v>31</v>
      </c>
      <c r="AA152" s="172">
        <v>91</v>
      </c>
      <c r="AB152" s="172">
        <v>38</v>
      </c>
      <c r="AC152" s="172">
        <v>48</v>
      </c>
      <c r="AD152" s="173">
        <v>32</v>
      </c>
      <c r="AE152" s="172">
        <v>57</v>
      </c>
      <c r="AF152" s="172">
        <v>24</v>
      </c>
      <c r="AG152" s="173">
        <v>61</v>
      </c>
      <c r="AH152" s="174">
        <v>17</v>
      </c>
      <c r="AI152" s="174">
        <v>8</v>
      </c>
      <c r="AJ152" s="172">
        <v>28</v>
      </c>
      <c r="AK152" s="172">
        <v>25</v>
      </c>
      <c r="AL152" s="173">
        <v>87</v>
      </c>
      <c r="AM152" s="172">
        <v>36</v>
      </c>
      <c r="AN152" s="172">
        <v>35</v>
      </c>
      <c r="AO152" s="172">
        <v>91</v>
      </c>
      <c r="AP152" s="172">
        <v>35</v>
      </c>
      <c r="AQ152" s="172">
        <v>60</v>
      </c>
      <c r="AR152" s="172">
        <v>30</v>
      </c>
    </row>
    <row r="153" spans="1:44" ht="16" x14ac:dyDescent="0.2">
      <c r="A153" s="231">
        <v>68</v>
      </c>
      <c r="B153" s="232" t="s">
        <v>3405</v>
      </c>
      <c r="C153" s="109" t="s">
        <v>184</v>
      </c>
      <c r="D153" s="171">
        <v>10</v>
      </c>
      <c r="E153" s="167">
        <v>3</v>
      </c>
      <c r="F153" s="169">
        <v>1</v>
      </c>
      <c r="G153" s="172">
        <v>36</v>
      </c>
      <c r="H153" s="167"/>
      <c r="I153" s="167"/>
      <c r="J153" s="167"/>
      <c r="K153" s="167"/>
      <c r="L153" s="173">
        <v>118</v>
      </c>
      <c r="M153" s="167"/>
      <c r="N153" s="167"/>
      <c r="O153" s="173">
        <v>47</v>
      </c>
      <c r="P153" s="167"/>
      <c r="Q153" s="167"/>
      <c r="R153" s="167"/>
      <c r="S153" s="167"/>
      <c r="T153" s="168"/>
      <c r="U153" s="167"/>
      <c r="V153" s="167"/>
      <c r="W153" s="167"/>
      <c r="X153" s="167"/>
      <c r="Y153" s="168"/>
      <c r="Z153" s="167"/>
      <c r="AA153" s="167"/>
      <c r="AB153" s="167"/>
      <c r="AC153" s="167"/>
      <c r="AD153" s="168"/>
      <c r="AE153" s="167"/>
      <c r="AF153" s="167"/>
      <c r="AG153" s="168"/>
      <c r="AH153" s="167"/>
      <c r="AI153" s="167"/>
      <c r="AJ153" s="167"/>
      <c r="AK153" s="167"/>
      <c r="AL153" s="168"/>
      <c r="AM153" s="167"/>
      <c r="AN153" s="167"/>
      <c r="AO153" s="167"/>
      <c r="AP153" s="167"/>
      <c r="AQ153" s="167"/>
      <c r="AR153" s="167"/>
    </row>
    <row r="154" spans="1:44" ht="16" x14ac:dyDescent="0.2">
      <c r="A154" s="231">
        <v>68</v>
      </c>
      <c r="B154" s="232" t="s">
        <v>3405</v>
      </c>
      <c r="C154" s="105" t="s">
        <v>81</v>
      </c>
      <c r="D154" s="171">
        <v>13</v>
      </c>
      <c r="E154" s="167">
        <v>3</v>
      </c>
      <c r="F154" s="169">
        <v>1</v>
      </c>
      <c r="G154" s="172">
        <v>18</v>
      </c>
      <c r="H154" s="167"/>
      <c r="I154" s="167"/>
      <c r="J154" s="167"/>
      <c r="K154" s="167"/>
      <c r="L154" s="173">
        <v>26</v>
      </c>
      <c r="M154" s="167"/>
      <c r="N154" s="167"/>
      <c r="O154" s="173">
        <v>20</v>
      </c>
      <c r="P154" s="167"/>
      <c r="Q154" s="167"/>
      <c r="R154" s="167"/>
      <c r="S154" s="167"/>
      <c r="T154" s="168"/>
      <c r="U154" s="167"/>
      <c r="V154" s="167"/>
      <c r="W154" s="167"/>
      <c r="X154" s="167"/>
      <c r="Y154" s="168"/>
      <c r="Z154" s="167"/>
      <c r="AA154" s="167"/>
      <c r="AB154" s="167"/>
      <c r="AC154" s="167"/>
      <c r="AD154" s="168"/>
      <c r="AE154" s="167"/>
      <c r="AF154" s="167"/>
      <c r="AG154" s="168"/>
      <c r="AH154" s="167"/>
      <c r="AI154" s="167"/>
      <c r="AJ154" s="167"/>
      <c r="AK154" s="167"/>
      <c r="AL154" s="168"/>
      <c r="AM154" s="167"/>
      <c r="AN154" s="167"/>
      <c r="AO154" s="167"/>
      <c r="AP154" s="167"/>
      <c r="AQ154" s="167"/>
      <c r="AR154" s="167"/>
    </row>
    <row r="155" spans="1:44" ht="16" x14ac:dyDescent="0.2">
      <c r="A155" s="231">
        <v>69</v>
      </c>
      <c r="B155" s="232" t="s">
        <v>3406</v>
      </c>
      <c r="C155" s="109" t="s">
        <v>184</v>
      </c>
      <c r="D155" s="171">
        <v>10</v>
      </c>
      <c r="E155" s="167">
        <v>12</v>
      </c>
      <c r="F155" s="169">
        <v>0.75</v>
      </c>
      <c r="G155" s="172">
        <v>19</v>
      </c>
      <c r="H155" s="167"/>
      <c r="I155" s="167"/>
      <c r="J155" s="167"/>
      <c r="K155" s="167"/>
      <c r="L155" s="173">
        <v>150</v>
      </c>
      <c r="M155" s="172">
        <v>142</v>
      </c>
      <c r="N155" s="167"/>
      <c r="O155" s="173">
        <v>84</v>
      </c>
      <c r="P155" s="172">
        <v>71</v>
      </c>
      <c r="Q155" s="167"/>
      <c r="R155" s="167"/>
      <c r="S155" s="167"/>
      <c r="T155" s="175">
        <v>2</v>
      </c>
      <c r="U155" s="177">
        <v>0</v>
      </c>
      <c r="V155" s="167"/>
      <c r="W155" s="167"/>
      <c r="X155" s="167"/>
      <c r="Y155" s="173">
        <v>15</v>
      </c>
      <c r="Z155" s="167"/>
      <c r="AA155" s="167"/>
      <c r="AB155" s="167"/>
      <c r="AC155" s="167"/>
      <c r="AD155" s="175">
        <v>5</v>
      </c>
      <c r="AE155" s="167"/>
      <c r="AF155" s="167"/>
      <c r="AG155" s="173">
        <v>15</v>
      </c>
      <c r="AH155" s="167"/>
      <c r="AI155" s="167"/>
      <c r="AJ155" s="167"/>
      <c r="AK155" s="167"/>
      <c r="AL155" s="173">
        <v>53</v>
      </c>
      <c r="AM155" s="172">
        <v>32</v>
      </c>
      <c r="AN155" s="167"/>
      <c r="AO155" s="167"/>
      <c r="AP155" s="167"/>
      <c r="AQ155" s="167"/>
      <c r="AR155" s="167"/>
    </row>
    <row r="156" spans="1:44" ht="16" x14ac:dyDescent="0.2">
      <c r="A156" s="231">
        <v>69</v>
      </c>
      <c r="B156" s="232" t="s">
        <v>3406</v>
      </c>
      <c r="C156" s="105" t="s">
        <v>81</v>
      </c>
      <c r="D156" s="171">
        <v>5</v>
      </c>
      <c r="E156" s="167">
        <v>3</v>
      </c>
      <c r="F156" s="169">
        <v>1</v>
      </c>
      <c r="G156" s="172">
        <v>6</v>
      </c>
      <c r="H156" s="167"/>
      <c r="I156" s="167"/>
      <c r="J156" s="167"/>
      <c r="K156" s="167"/>
      <c r="L156" s="173">
        <v>58</v>
      </c>
      <c r="M156" s="167"/>
      <c r="N156" s="167"/>
      <c r="O156" s="173">
        <v>21</v>
      </c>
      <c r="P156" s="167"/>
      <c r="Q156" s="167"/>
      <c r="R156" s="167"/>
      <c r="S156" s="167"/>
      <c r="T156" s="168"/>
      <c r="U156" s="167"/>
      <c r="V156" s="167"/>
      <c r="W156" s="167"/>
      <c r="X156" s="167"/>
      <c r="Y156" s="168"/>
      <c r="Z156" s="167"/>
      <c r="AA156" s="167"/>
      <c r="AB156" s="167"/>
      <c r="AC156" s="167"/>
      <c r="AD156" s="168"/>
      <c r="AE156" s="167"/>
      <c r="AF156" s="167"/>
      <c r="AG156" s="168"/>
      <c r="AH156" s="167"/>
      <c r="AI156" s="167"/>
      <c r="AJ156" s="167"/>
      <c r="AK156" s="167"/>
      <c r="AL156" s="168"/>
      <c r="AM156" s="167"/>
      <c r="AN156" s="167"/>
      <c r="AO156" s="167"/>
      <c r="AP156" s="167"/>
      <c r="AQ156" s="167"/>
      <c r="AR156" s="167"/>
    </row>
    <row r="157" spans="1:44" ht="16" x14ac:dyDescent="0.2">
      <c r="A157" s="231">
        <v>70</v>
      </c>
      <c r="B157" s="232" t="s">
        <v>3407</v>
      </c>
      <c r="C157" s="106" t="s">
        <v>103</v>
      </c>
      <c r="D157" s="171">
        <v>10</v>
      </c>
      <c r="E157" s="167">
        <v>37</v>
      </c>
      <c r="F157" s="169">
        <v>0.35</v>
      </c>
      <c r="G157" s="172">
        <v>24</v>
      </c>
      <c r="H157" s="174">
        <v>2</v>
      </c>
      <c r="I157" s="174">
        <v>2</v>
      </c>
      <c r="J157" s="174">
        <v>3</v>
      </c>
      <c r="K157" s="172">
        <v>10</v>
      </c>
      <c r="L157" s="173">
        <v>35</v>
      </c>
      <c r="M157" s="172">
        <v>32</v>
      </c>
      <c r="N157" s="167"/>
      <c r="O157" s="173">
        <v>56</v>
      </c>
      <c r="P157" s="172">
        <v>56</v>
      </c>
      <c r="Q157" s="172">
        <v>15</v>
      </c>
      <c r="R157" s="174">
        <v>9</v>
      </c>
      <c r="S157" s="172">
        <v>33</v>
      </c>
      <c r="T157" s="176">
        <v>0</v>
      </c>
      <c r="U157" s="174">
        <v>7</v>
      </c>
      <c r="V157" s="174">
        <v>3</v>
      </c>
      <c r="W157" s="174">
        <v>7</v>
      </c>
      <c r="X157" s="174">
        <v>3</v>
      </c>
      <c r="Y157" s="173">
        <v>38</v>
      </c>
      <c r="Z157" s="174">
        <v>7</v>
      </c>
      <c r="AA157" s="172">
        <v>16</v>
      </c>
      <c r="AB157" s="172">
        <v>23</v>
      </c>
      <c r="AC157" s="174">
        <v>9</v>
      </c>
      <c r="AD157" s="175">
        <v>2</v>
      </c>
      <c r="AE157" s="174">
        <v>5</v>
      </c>
      <c r="AF157" s="174">
        <v>5</v>
      </c>
      <c r="AG157" s="175">
        <v>3</v>
      </c>
      <c r="AH157" s="174">
        <v>2</v>
      </c>
      <c r="AI157" s="174">
        <v>1</v>
      </c>
      <c r="AJ157" s="174">
        <v>2</v>
      </c>
      <c r="AK157" s="174">
        <v>7</v>
      </c>
      <c r="AL157" s="175">
        <v>6</v>
      </c>
      <c r="AM157" s="172">
        <v>12</v>
      </c>
      <c r="AN157" s="174">
        <v>9</v>
      </c>
      <c r="AO157" s="174">
        <v>7</v>
      </c>
      <c r="AP157" s="174">
        <v>3</v>
      </c>
      <c r="AQ157" s="172">
        <v>10</v>
      </c>
      <c r="AR157" s="174">
        <v>3</v>
      </c>
    </row>
    <row r="158" spans="1:44" ht="16" x14ac:dyDescent="0.2">
      <c r="A158" s="231">
        <v>70</v>
      </c>
      <c r="B158" s="232" t="s">
        <v>3407</v>
      </c>
      <c r="C158" s="109" t="s">
        <v>184</v>
      </c>
      <c r="D158" s="171">
        <v>10</v>
      </c>
      <c r="E158" s="167">
        <v>3</v>
      </c>
      <c r="F158" s="169">
        <v>1</v>
      </c>
      <c r="G158" s="172">
        <v>163</v>
      </c>
      <c r="H158" s="167"/>
      <c r="I158" s="167"/>
      <c r="J158" s="167"/>
      <c r="K158" s="167"/>
      <c r="L158" s="173">
        <v>218</v>
      </c>
      <c r="M158" s="167"/>
      <c r="N158" s="167"/>
      <c r="O158" s="173">
        <v>278</v>
      </c>
      <c r="P158" s="167"/>
      <c r="Q158" s="167"/>
      <c r="R158" s="167"/>
      <c r="S158" s="167"/>
      <c r="T158" s="168"/>
      <c r="U158" s="167"/>
      <c r="V158" s="167"/>
      <c r="W158" s="167"/>
      <c r="X158" s="167"/>
      <c r="Y158" s="168"/>
      <c r="Z158" s="167"/>
      <c r="AA158" s="167"/>
      <c r="AB158" s="167"/>
      <c r="AC158" s="167"/>
      <c r="AD158" s="168"/>
      <c r="AE158" s="167"/>
      <c r="AF158" s="167"/>
      <c r="AG158" s="168"/>
      <c r="AH158" s="167"/>
      <c r="AI158" s="167"/>
      <c r="AJ158" s="167"/>
      <c r="AK158" s="167"/>
      <c r="AL158" s="168"/>
      <c r="AM158" s="167"/>
      <c r="AN158" s="167"/>
      <c r="AO158" s="167"/>
      <c r="AP158" s="167"/>
      <c r="AQ158" s="167"/>
      <c r="AR158" s="167"/>
    </row>
    <row r="159" spans="1:44" ht="16" x14ac:dyDescent="0.2">
      <c r="A159" s="231">
        <v>70</v>
      </c>
      <c r="B159" s="232" t="s">
        <v>3407</v>
      </c>
      <c r="C159" s="105" t="s">
        <v>81</v>
      </c>
      <c r="D159" s="171">
        <v>5</v>
      </c>
      <c r="E159" s="167">
        <v>3</v>
      </c>
      <c r="F159" s="169">
        <v>1</v>
      </c>
      <c r="G159" s="172">
        <v>383</v>
      </c>
      <c r="H159" s="167"/>
      <c r="I159" s="167"/>
      <c r="J159" s="167"/>
      <c r="K159" s="167"/>
      <c r="L159" s="173">
        <v>603</v>
      </c>
      <c r="M159" s="167"/>
      <c r="N159" s="167"/>
      <c r="O159" s="173">
        <v>546</v>
      </c>
      <c r="P159" s="167"/>
      <c r="Q159" s="167"/>
      <c r="R159" s="167"/>
      <c r="S159" s="167"/>
      <c r="T159" s="168"/>
      <c r="U159" s="167"/>
      <c r="V159" s="167"/>
      <c r="W159" s="167"/>
      <c r="X159" s="167"/>
      <c r="Y159" s="168"/>
      <c r="Z159" s="167"/>
      <c r="AA159" s="167"/>
      <c r="AB159" s="167"/>
      <c r="AC159" s="167"/>
      <c r="AD159" s="168"/>
      <c r="AE159" s="167"/>
      <c r="AF159" s="167"/>
      <c r="AG159" s="168"/>
      <c r="AH159" s="167"/>
      <c r="AI159" s="167"/>
      <c r="AJ159" s="167"/>
      <c r="AK159" s="167"/>
      <c r="AL159" s="168"/>
      <c r="AM159" s="167"/>
      <c r="AN159" s="167"/>
      <c r="AO159" s="167"/>
      <c r="AP159" s="167"/>
      <c r="AQ159" s="167"/>
      <c r="AR159" s="167"/>
    </row>
    <row r="160" spans="1:44" ht="16" x14ac:dyDescent="0.2">
      <c r="A160" s="231">
        <v>70</v>
      </c>
      <c r="B160" s="232" t="s">
        <v>3407</v>
      </c>
      <c r="C160" s="108" t="s">
        <v>158</v>
      </c>
      <c r="D160" s="171">
        <v>56</v>
      </c>
      <c r="E160" s="167">
        <v>1</v>
      </c>
      <c r="F160" s="169">
        <v>1</v>
      </c>
      <c r="G160" s="167"/>
      <c r="H160" s="167"/>
      <c r="I160" s="167"/>
      <c r="J160" s="167"/>
      <c r="K160" s="167"/>
      <c r="L160" s="173">
        <v>56</v>
      </c>
      <c r="M160" s="167"/>
      <c r="N160" s="167"/>
      <c r="O160" s="168"/>
      <c r="P160" s="167"/>
      <c r="Q160" s="167"/>
      <c r="R160" s="167"/>
      <c r="S160" s="167"/>
      <c r="T160" s="168"/>
      <c r="U160" s="167"/>
      <c r="V160" s="167"/>
      <c r="W160" s="167"/>
      <c r="X160" s="167"/>
      <c r="Y160" s="168"/>
      <c r="Z160" s="167"/>
      <c r="AA160" s="167"/>
      <c r="AB160" s="167"/>
      <c r="AC160" s="167"/>
      <c r="AD160" s="168"/>
      <c r="AE160" s="167"/>
      <c r="AF160" s="167"/>
      <c r="AG160" s="168"/>
      <c r="AH160" s="167"/>
      <c r="AI160" s="167"/>
      <c r="AJ160" s="167"/>
      <c r="AK160" s="167"/>
      <c r="AL160" s="168"/>
      <c r="AM160" s="167"/>
      <c r="AN160" s="167"/>
      <c r="AO160" s="167"/>
      <c r="AP160" s="167"/>
      <c r="AQ160" s="167"/>
      <c r="AR160" s="167"/>
    </row>
    <row r="161" spans="1:44" ht="16" x14ac:dyDescent="0.2">
      <c r="A161" s="231">
        <v>71</v>
      </c>
      <c r="B161" s="232" t="s">
        <v>3408</v>
      </c>
      <c r="C161" s="106" t="s">
        <v>103</v>
      </c>
      <c r="D161" s="171">
        <v>14</v>
      </c>
      <c r="E161" s="167">
        <v>12</v>
      </c>
      <c r="F161" s="169">
        <v>1</v>
      </c>
      <c r="G161" s="172">
        <v>63</v>
      </c>
      <c r="H161" s="167"/>
      <c r="I161" s="167"/>
      <c r="J161" s="167"/>
      <c r="K161" s="167"/>
      <c r="L161" s="173">
        <v>343</v>
      </c>
      <c r="M161" s="172">
        <v>135</v>
      </c>
      <c r="N161" s="167"/>
      <c r="O161" s="173">
        <v>122</v>
      </c>
      <c r="P161" s="172">
        <v>122</v>
      </c>
      <c r="Q161" s="167"/>
      <c r="R161" s="167"/>
      <c r="S161" s="167"/>
      <c r="T161" s="173">
        <v>26</v>
      </c>
      <c r="U161" s="172">
        <v>66</v>
      </c>
      <c r="V161" s="167"/>
      <c r="W161" s="167"/>
      <c r="X161" s="167"/>
      <c r="Y161" s="173">
        <v>63</v>
      </c>
      <c r="Z161" s="167"/>
      <c r="AA161" s="167"/>
      <c r="AB161" s="167"/>
      <c r="AC161" s="167"/>
      <c r="AD161" s="173">
        <v>36</v>
      </c>
      <c r="AE161" s="167"/>
      <c r="AF161" s="167"/>
      <c r="AG161" s="173">
        <v>70</v>
      </c>
      <c r="AH161" s="167"/>
      <c r="AI161" s="167"/>
      <c r="AJ161" s="167"/>
      <c r="AK161" s="167"/>
      <c r="AL161" s="173">
        <v>179</v>
      </c>
      <c r="AM161" s="172">
        <v>36</v>
      </c>
      <c r="AN161" s="167"/>
      <c r="AO161" s="167"/>
      <c r="AP161" s="167"/>
      <c r="AQ161" s="167"/>
      <c r="AR161" s="167"/>
    </row>
    <row r="162" spans="1:44" ht="16" x14ac:dyDescent="0.2">
      <c r="A162" s="231">
        <v>72</v>
      </c>
      <c r="B162" s="232" t="s">
        <v>3409</v>
      </c>
      <c r="C162" s="109" t="s">
        <v>184</v>
      </c>
      <c r="D162" s="171">
        <v>10</v>
      </c>
      <c r="E162" s="167">
        <v>12</v>
      </c>
      <c r="F162" s="169">
        <v>0.17</v>
      </c>
      <c r="G162" s="177">
        <v>0</v>
      </c>
      <c r="H162" s="167"/>
      <c r="I162" s="167"/>
      <c r="J162" s="167"/>
      <c r="K162" s="167"/>
      <c r="L162" s="175">
        <v>9</v>
      </c>
      <c r="M162" s="174">
        <v>9</v>
      </c>
      <c r="N162" s="167"/>
      <c r="O162" s="173">
        <v>88</v>
      </c>
      <c r="P162" s="172">
        <v>88</v>
      </c>
      <c r="Q162" s="167"/>
      <c r="R162" s="167"/>
      <c r="S162" s="167"/>
      <c r="T162" s="176">
        <v>0</v>
      </c>
      <c r="U162" s="177">
        <v>0</v>
      </c>
      <c r="V162" s="167"/>
      <c r="W162" s="167"/>
      <c r="X162" s="167"/>
      <c r="Y162" s="176">
        <v>0</v>
      </c>
      <c r="Z162" s="167"/>
      <c r="AA162" s="167"/>
      <c r="AB162" s="167"/>
      <c r="AC162" s="167"/>
      <c r="AD162" s="175">
        <v>2</v>
      </c>
      <c r="AE162" s="167"/>
      <c r="AF162" s="167"/>
      <c r="AG162" s="176">
        <v>0</v>
      </c>
      <c r="AH162" s="167"/>
      <c r="AI162" s="167"/>
      <c r="AJ162" s="167"/>
      <c r="AK162" s="167"/>
      <c r="AL162" s="175">
        <v>1</v>
      </c>
      <c r="AM162" s="174">
        <v>1</v>
      </c>
      <c r="AN162" s="167"/>
      <c r="AO162" s="167"/>
      <c r="AP162" s="167"/>
      <c r="AQ162" s="167"/>
      <c r="AR162" s="167"/>
    </row>
    <row r="163" spans="1:44" ht="16" x14ac:dyDescent="0.2">
      <c r="A163" s="231">
        <v>72</v>
      </c>
      <c r="B163" s="232" t="s">
        <v>3409</v>
      </c>
      <c r="C163" s="105" t="s">
        <v>81</v>
      </c>
      <c r="D163" s="171">
        <v>5</v>
      </c>
      <c r="E163" s="167">
        <v>1</v>
      </c>
      <c r="F163" s="169">
        <v>1</v>
      </c>
      <c r="G163" s="167"/>
      <c r="H163" s="167"/>
      <c r="I163" s="167"/>
      <c r="J163" s="167"/>
      <c r="K163" s="167"/>
      <c r="L163" s="173">
        <v>11</v>
      </c>
      <c r="M163" s="167"/>
      <c r="N163" s="167"/>
      <c r="O163" s="168"/>
      <c r="P163" s="167"/>
      <c r="Q163" s="167"/>
      <c r="R163" s="167"/>
      <c r="S163" s="167"/>
      <c r="T163" s="168"/>
      <c r="U163" s="167"/>
      <c r="V163" s="167"/>
      <c r="W163" s="167"/>
      <c r="X163" s="167"/>
      <c r="Y163" s="168"/>
      <c r="Z163" s="167"/>
      <c r="AA163" s="167"/>
      <c r="AB163" s="167"/>
      <c r="AC163" s="167"/>
      <c r="AD163" s="168"/>
      <c r="AE163" s="167"/>
      <c r="AF163" s="167"/>
      <c r="AG163" s="168"/>
      <c r="AH163" s="167"/>
      <c r="AI163" s="167"/>
      <c r="AJ163" s="167"/>
      <c r="AK163" s="167"/>
      <c r="AL163" s="168"/>
      <c r="AM163" s="167"/>
      <c r="AN163" s="167"/>
      <c r="AO163" s="167"/>
      <c r="AP163" s="167"/>
      <c r="AQ163" s="167"/>
      <c r="AR163" s="167"/>
    </row>
    <row r="164" spans="1:44" ht="16" x14ac:dyDescent="0.2">
      <c r="A164" s="231">
        <v>73</v>
      </c>
      <c r="B164" s="232" t="s">
        <v>3410</v>
      </c>
      <c r="C164" s="106" t="s">
        <v>103</v>
      </c>
      <c r="D164" s="171">
        <v>20</v>
      </c>
      <c r="E164" s="167">
        <v>37</v>
      </c>
      <c r="F164" s="169">
        <v>0.97</v>
      </c>
      <c r="G164" s="172">
        <v>260</v>
      </c>
      <c r="H164" s="172">
        <v>39</v>
      </c>
      <c r="I164" s="172">
        <v>64</v>
      </c>
      <c r="J164" s="172">
        <v>39</v>
      </c>
      <c r="K164" s="172">
        <v>44</v>
      </c>
      <c r="L164" s="173">
        <v>653</v>
      </c>
      <c r="M164" s="172">
        <v>562</v>
      </c>
      <c r="N164" s="167"/>
      <c r="O164" s="173">
        <v>624</v>
      </c>
      <c r="P164" s="172">
        <v>622</v>
      </c>
      <c r="Q164" s="172">
        <v>70</v>
      </c>
      <c r="R164" s="172">
        <v>34</v>
      </c>
      <c r="S164" s="172">
        <v>107</v>
      </c>
      <c r="T164" s="175">
        <v>6</v>
      </c>
      <c r="U164" s="172">
        <v>60</v>
      </c>
      <c r="V164" s="172">
        <v>33</v>
      </c>
      <c r="W164" s="172">
        <v>83</v>
      </c>
      <c r="X164" s="172">
        <v>41</v>
      </c>
      <c r="Y164" s="173">
        <v>228</v>
      </c>
      <c r="Z164" s="172">
        <v>66</v>
      </c>
      <c r="AA164" s="172">
        <v>141</v>
      </c>
      <c r="AB164" s="172">
        <v>72</v>
      </c>
      <c r="AC164" s="172">
        <v>34</v>
      </c>
      <c r="AD164" s="173">
        <v>81</v>
      </c>
      <c r="AE164" s="172">
        <v>131</v>
      </c>
      <c r="AF164" s="172">
        <v>48</v>
      </c>
      <c r="AG164" s="173">
        <v>95</v>
      </c>
      <c r="AH164" s="172">
        <v>33</v>
      </c>
      <c r="AI164" s="172">
        <v>33</v>
      </c>
      <c r="AJ164" s="172">
        <v>52</v>
      </c>
      <c r="AK164" s="172">
        <v>42</v>
      </c>
      <c r="AL164" s="173">
        <v>241</v>
      </c>
      <c r="AM164" s="172">
        <v>301</v>
      </c>
      <c r="AN164" s="172">
        <v>44</v>
      </c>
      <c r="AO164" s="172">
        <v>148</v>
      </c>
      <c r="AP164" s="172">
        <v>108</v>
      </c>
      <c r="AQ164" s="172">
        <v>80</v>
      </c>
      <c r="AR164" s="172">
        <v>97</v>
      </c>
    </row>
    <row r="165" spans="1:44" ht="16" x14ac:dyDescent="0.2">
      <c r="A165" s="231">
        <v>73</v>
      </c>
      <c r="B165" s="232" t="s">
        <v>3410</v>
      </c>
      <c r="C165" s="105" t="s">
        <v>81</v>
      </c>
      <c r="D165" s="171">
        <v>5</v>
      </c>
      <c r="E165" s="167">
        <v>3</v>
      </c>
      <c r="F165" s="169">
        <v>0.67</v>
      </c>
      <c r="G165" s="174">
        <v>3</v>
      </c>
      <c r="H165" s="167"/>
      <c r="I165" s="167"/>
      <c r="J165" s="167"/>
      <c r="K165" s="167"/>
      <c r="L165" s="173">
        <v>496</v>
      </c>
      <c r="M165" s="167"/>
      <c r="N165" s="167"/>
      <c r="O165" s="173">
        <v>55</v>
      </c>
      <c r="P165" s="167"/>
      <c r="Q165" s="167"/>
      <c r="R165" s="167"/>
      <c r="S165" s="167"/>
      <c r="T165" s="168"/>
      <c r="U165" s="167"/>
      <c r="V165" s="167"/>
      <c r="W165" s="167"/>
      <c r="X165" s="167"/>
      <c r="Y165" s="168"/>
      <c r="Z165" s="167"/>
      <c r="AA165" s="167"/>
      <c r="AB165" s="167"/>
      <c r="AC165" s="167"/>
      <c r="AD165" s="168"/>
      <c r="AE165" s="167"/>
      <c r="AF165" s="167"/>
      <c r="AG165" s="168"/>
      <c r="AH165" s="167"/>
      <c r="AI165" s="167"/>
      <c r="AJ165" s="167"/>
      <c r="AK165" s="167"/>
      <c r="AL165" s="168"/>
      <c r="AM165" s="167"/>
      <c r="AN165" s="167"/>
      <c r="AO165" s="167"/>
      <c r="AP165" s="167"/>
      <c r="AQ165" s="167"/>
      <c r="AR165" s="167"/>
    </row>
    <row r="166" spans="1:44" ht="16" x14ac:dyDescent="0.2">
      <c r="A166" s="231">
        <v>74</v>
      </c>
      <c r="B166" s="232" t="s">
        <v>3411</v>
      </c>
      <c r="C166" s="109" t="s">
        <v>184</v>
      </c>
      <c r="D166" s="171">
        <v>10</v>
      </c>
      <c r="E166" s="167">
        <v>3</v>
      </c>
      <c r="F166" s="169">
        <v>1</v>
      </c>
      <c r="G166" s="172">
        <v>11</v>
      </c>
      <c r="H166" s="167"/>
      <c r="I166" s="167"/>
      <c r="J166" s="167"/>
      <c r="K166" s="167"/>
      <c r="L166" s="173">
        <v>702</v>
      </c>
      <c r="M166" s="167"/>
      <c r="N166" s="167"/>
      <c r="O166" s="173">
        <v>138</v>
      </c>
      <c r="P166" s="167"/>
      <c r="Q166" s="167"/>
      <c r="R166" s="167"/>
      <c r="S166" s="167"/>
      <c r="T166" s="168"/>
      <c r="U166" s="167"/>
      <c r="V166" s="167"/>
      <c r="W166" s="167"/>
      <c r="X166" s="167"/>
      <c r="Y166" s="168"/>
      <c r="Z166" s="167"/>
      <c r="AA166" s="167"/>
      <c r="AB166" s="167"/>
      <c r="AC166" s="167"/>
      <c r="AD166" s="168"/>
      <c r="AE166" s="167"/>
      <c r="AF166" s="167"/>
      <c r="AG166" s="168"/>
      <c r="AH166" s="167"/>
      <c r="AI166" s="167"/>
      <c r="AJ166" s="167"/>
      <c r="AK166" s="167"/>
      <c r="AL166" s="168"/>
      <c r="AM166" s="167"/>
      <c r="AN166" s="167"/>
      <c r="AO166" s="167"/>
      <c r="AP166" s="167"/>
      <c r="AQ166" s="167"/>
      <c r="AR166" s="167"/>
    </row>
    <row r="167" spans="1:44" ht="16" x14ac:dyDescent="0.2">
      <c r="A167" s="231">
        <v>75</v>
      </c>
      <c r="B167" s="232" t="s">
        <v>3412</v>
      </c>
      <c r="C167" s="105" t="s">
        <v>81</v>
      </c>
      <c r="D167" s="171">
        <v>5</v>
      </c>
      <c r="E167" s="167">
        <v>3</v>
      </c>
      <c r="F167" s="169">
        <v>0.33</v>
      </c>
      <c r="G167" s="177">
        <v>0</v>
      </c>
      <c r="H167" s="167"/>
      <c r="I167" s="167"/>
      <c r="J167" s="167"/>
      <c r="K167" s="167"/>
      <c r="L167" s="173">
        <v>97</v>
      </c>
      <c r="M167" s="167"/>
      <c r="N167" s="167"/>
      <c r="O167" s="176">
        <v>0</v>
      </c>
      <c r="P167" s="167"/>
      <c r="Q167" s="167"/>
      <c r="R167" s="167"/>
      <c r="S167" s="167"/>
      <c r="T167" s="168"/>
      <c r="U167" s="167"/>
      <c r="V167" s="167"/>
      <c r="W167" s="167"/>
      <c r="X167" s="167"/>
      <c r="Y167" s="168"/>
      <c r="Z167" s="167"/>
      <c r="AA167" s="167"/>
      <c r="AB167" s="167"/>
      <c r="AC167" s="167"/>
      <c r="AD167" s="168"/>
      <c r="AE167" s="167"/>
      <c r="AF167" s="167"/>
      <c r="AG167" s="168"/>
      <c r="AH167" s="167"/>
      <c r="AI167" s="167"/>
      <c r="AJ167" s="167"/>
      <c r="AK167" s="167"/>
      <c r="AL167" s="168"/>
      <c r="AM167" s="167"/>
      <c r="AN167" s="167"/>
      <c r="AO167" s="167"/>
      <c r="AP167" s="167"/>
      <c r="AQ167" s="167"/>
      <c r="AR167" s="167"/>
    </row>
  </sheetData>
  <autoFilter ref="A6:F167" xr:uid="{00000000-0001-0000-0000-000000000000}"/>
  <mergeCells count="9">
    <mergeCell ref="A1:D4"/>
    <mergeCell ref="AD1:AF1"/>
    <mergeCell ref="AG1:AK1"/>
    <mergeCell ref="AL1:AR1"/>
    <mergeCell ref="G1:K1"/>
    <mergeCell ref="L1:N1"/>
    <mergeCell ref="O1:S1"/>
    <mergeCell ref="T1:X1"/>
    <mergeCell ref="Y1:A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B44D5-7813-BD41-9160-7BCFEE177A44}">
  <sheetPr>
    <tabColor theme="5" tint="-0.249977111117893"/>
  </sheetPr>
  <dimension ref="A1:CX174"/>
  <sheetViews>
    <sheetView workbookViewId="0">
      <pane xSplit="6" ySplit="6" topLeftCell="Y7" activePane="bottomRight" state="frozen"/>
      <selection pane="topRight" activeCell="G1" sqref="G1"/>
      <selection pane="bottomLeft" activeCell="A7" sqref="A7"/>
      <selection pane="bottomRight" sqref="A1:D4"/>
    </sheetView>
  </sheetViews>
  <sheetFormatPr baseColWidth="10" defaultColWidth="0" defaultRowHeight="15" zeroHeight="1" x14ac:dyDescent="0.2"/>
  <cols>
    <col min="1" max="1" width="17" style="233" customWidth="1"/>
    <col min="2" max="2" width="40" style="233" customWidth="1"/>
    <col min="3" max="3" width="17" customWidth="1"/>
    <col min="4" max="4" width="11" customWidth="1"/>
    <col min="5" max="5" width="13" customWidth="1"/>
    <col min="6" max="6" width="10" customWidth="1"/>
    <col min="7" max="102" width="11" customWidth="1"/>
    <col min="103" max="16384" width="8.83203125" hidden="1"/>
  </cols>
  <sheetData>
    <row r="1" spans="1:102" s="131" customFormat="1" ht="37" customHeight="1" x14ac:dyDescent="0.2">
      <c r="A1" s="513" t="s">
        <v>3413</v>
      </c>
      <c r="B1" s="513"/>
      <c r="C1" s="513"/>
      <c r="D1" s="513"/>
      <c r="E1" s="235"/>
      <c r="F1" s="10" t="s">
        <v>69</v>
      </c>
      <c r="G1" s="516" t="s">
        <v>79</v>
      </c>
      <c r="H1" s="516"/>
      <c r="I1" s="516"/>
      <c r="J1" s="516"/>
      <c r="K1" s="516"/>
      <c r="L1" s="516"/>
      <c r="M1" s="516"/>
      <c r="N1" s="516"/>
      <c r="O1" s="516"/>
      <c r="P1" s="516"/>
      <c r="Q1" s="516"/>
      <c r="R1" s="516"/>
      <c r="S1" s="516"/>
      <c r="T1" s="516"/>
      <c r="U1" s="516"/>
      <c r="V1" s="516"/>
      <c r="W1" s="516" t="s">
        <v>156</v>
      </c>
      <c r="X1" s="516"/>
      <c r="Y1" s="516"/>
      <c r="Z1" s="516"/>
      <c r="AA1" s="516"/>
      <c r="AB1" s="516"/>
      <c r="AC1" s="516"/>
      <c r="AD1" s="516"/>
      <c r="AE1" s="516"/>
      <c r="AF1" s="516"/>
      <c r="AG1" s="516"/>
      <c r="AH1" s="516"/>
      <c r="AI1" s="516"/>
      <c r="AJ1" s="516"/>
      <c r="AK1" s="516"/>
      <c r="AL1" s="516"/>
      <c r="AM1" s="516"/>
      <c r="AN1" s="516" t="s">
        <v>229</v>
      </c>
      <c r="AO1" s="516"/>
      <c r="AP1" s="516"/>
      <c r="AQ1" s="516"/>
      <c r="AR1" s="516"/>
      <c r="AS1" s="516"/>
      <c r="AT1" s="516"/>
      <c r="AU1" s="516"/>
      <c r="AV1" s="516"/>
      <c r="AW1" s="516"/>
      <c r="AX1" s="516"/>
      <c r="AY1" s="516"/>
      <c r="AZ1" s="516"/>
      <c r="BA1" s="516"/>
      <c r="BB1" s="516"/>
      <c r="BC1" s="516"/>
      <c r="BD1" s="516" t="s">
        <v>299</v>
      </c>
      <c r="BE1" s="516"/>
      <c r="BF1" s="516"/>
      <c r="BG1" s="516"/>
      <c r="BH1" s="516"/>
      <c r="BI1" s="516"/>
      <c r="BJ1" s="516"/>
      <c r="BK1" s="516"/>
      <c r="BL1" s="516" t="s">
        <v>333</v>
      </c>
      <c r="BM1" s="516"/>
      <c r="BN1" s="516"/>
      <c r="BO1" s="516"/>
      <c r="BP1" s="516"/>
      <c r="BQ1" s="516"/>
      <c r="BR1" s="516"/>
      <c r="BS1" s="516"/>
      <c r="BT1" s="516"/>
      <c r="BU1" s="516"/>
      <c r="BV1" s="516"/>
      <c r="BW1" s="516"/>
      <c r="BX1" s="516"/>
      <c r="BY1" s="516"/>
      <c r="BZ1" s="516" t="s">
        <v>391</v>
      </c>
      <c r="CA1" s="516"/>
      <c r="CB1" s="516"/>
      <c r="CC1" s="516"/>
      <c r="CD1" s="516"/>
      <c r="CE1" s="516"/>
      <c r="CF1" s="516"/>
      <c r="CG1" s="516"/>
      <c r="CH1" s="516"/>
      <c r="CI1" s="516" t="s">
        <v>433</v>
      </c>
      <c r="CJ1" s="516"/>
      <c r="CK1" s="516"/>
      <c r="CL1" s="516"/>
      <c r="CM1" s="516"/>
      <c r="CN1" s="516"/>
      <c r="CO1" s="516"/>
      <c r="CP1" s="516"/>
      <c r="CQ1" s="516" t="s">
        <v>466</v>
      </c>
      <c r="CR1" s="516"/>
      <c r="CS1" s="516"/>
      <c r="CT1" s="516"/>
      <c r="CU1" s="516"/>
      <c r="CV1" s="516"/>
      <c r="CW1" s="516"/>
      <c r="CX1" s="516"/>
    </row>
    <row r="2" spans="1:102" s="131" customFormat="1" ht="144" x14ac:dyDescent="0.2">
      <c r="A2" s="513"/>
      <c r="B2" s="513"/>
      <c r="C2" s="513"/>
      <c r="D2" s="513"/>
      <c r="E2" s="235"/>
      <c r="F2" s="118" t="s">
        <v>565</v>
      </c>
      <c r="G2" s="425" t="s">
        <v>89</v>
      </c>
      <c r="H2" s="425" t="s">
        <v>95</v>
      </c>
      <c r="I2" s="425" t="s">
        <v>99</v>
      </c>
      <c r="J2" s="425" t="s">
        <v>82</v>
      </c>
      <c r="K2" s="425" t="s">
        <v>122</v>
      </c>
      <c r="L2" s="425" t="s">
        <v>127</v>
      </c>
      <c r="M2" s="425" t="s">
        <v>104</v>
      </c>
      <c r="N2" s="425" t="s">
        <v>108</v>
      </c>
      <c r="O2" s="425" t="s">
        <v>113</v>
      </c>
      <c r="P2" s="425" t="s">
        <v>117</v>
      </c>
      <c r="Q2" s="425" t="s">
        <v>153</v>
      </c>
      <c r="R2" s="425" t="s">
        <v>132</v>
      </c>
      <c r="S2" s="425" t="s">
        <v>136</v>
      </c>
      <c r="T2" s="425" t="s">
        <v>140</v>
      </c>
      <c r="U2" s="425" t="s">
        <v>144</v>
      </c>
      <c r="V2" s="425" t="s">
        <v>148</v>
      </c>
      <c r="W2" s="425" t="s">
        <v>164</v>
      </c>
      <c r="X2" s="425" t="s">
        <v>168</v>
      </c>
      <c r="Y2" s="425" t="s">
        <v>172</v>
      </c>
      <c r="Z2" s="425" t="s">
        <v>176</v>
      </c>
      <c r="AA2" s="425" t="s">
        <v>180</v>
      </c>
      <c r="AB2" s="425" t="s">
        <v>159</v>
      </c>
      <c r="AC2" s="425" t="s">
        <v>185</v>
      </c>
      <c r="AD2" s="425" t="s">
        <v>194</v>
      </c>
      <c r="AE2" s="425" t="s">
        <v>198</v>
      </c>
      <c r="AF2" s="425" t="s">
        <v>202</v>
      </c>
      <c r="AG2" s="425" t="s">
        <v>189</v>
      </c>
      <c r="AH2" s="425" t="s">
        <v>218</v>
      </c>
      <c r="AI2" s="425" t="s">
        <v>226</v>
      </c>
      <c r="AJ2" s="425" t="s">
        <v>222</v>
      </c>
      <c r="AK2" s="425" t="s">
        <v>210</v>
      </c>
      <c r="AL2" s="425" t="s">
        <v>206</v>
      </c>
      <c r="AM2" s="425" t="s">
        <v>214</v>
      </c>
      <c r="AN2" s="425" t="s">
        <v>239</v>
      </c>
      <c r="AO2" s="425" t="s">
        <v>243</v>
      </c>
      <c r="AP2" s="425" t="s">
        <v>255</v>
      </c>
      <c r="AQ2" s="425" t="s">
        <v>247</v>
      </c>
      <c r="AR2" s="425" t="s">
        <v>251</v>
      </c>
      <c r="AS2" s="425" t="s">
        <v>235</v>
      </c>
      <c r="AT2" s="425" t="s">
        <v>571</v>
      </c>
      <c r="AU2" s="425" t="s">
        <v>259</v>
      </c>
      <c r="AV2" s="425" t="s">
        <v>280</v>
      </c>
      <c r="AW2" s="425" t="s">
        <v>268</v>
      </c>
      <c r="AX2" s="425" t="s">
        <v>276</v>
      </c>
      <c r="AY2" s="425" t="s">
        <v>272</v>
      </c>
      <c r="AZ2" s="425" t="s">
        <v>284</v>
      </c>
      <c r="BA2" s="425" t="s">
        <v>288</v>
      </c>
      <c r="BB2" s="425" t="s">
        <v>292</v>
      </c>
      <c r="BC2" s="425" t="s">
        <v>296</v>
      </c>
      <c r="BD2" s="425" t="s">
        <v>314</v>
      </c>
      <c r="BE2" s="425" t="s">
        <v>309</v>
      </c>
      <c r="BF2" s="425" t="s">
        <v>301</v>
      </c>
      <c r="BG2" s="425" t="s">
        <v>305</v>
      </c>
      <c r="BH2" s="425" t="s">
        <v>318</v>
      </c>
      <c r="BI2" s="425" t="s">
        <v>322</v>
      </c>
      <c r="BJ2" s="425" t="s">
        <v>326</v>
      </c>
      <c r="BK2" s="425" t="s">
        <v>330</v>
      </c>
      <c r="BL2" s="425" t="s">
        <v>340</v>
      </c>
      <c r="BM2" s="425" t="s">
        <v>335</v>
      </c>
      <c r="BN2" s="425" t="s">
        <v>360</v>
      </c>
      <c r="BO2" s="425" t="s">
        <v>348</v>
      </c>
      <c r="BP2" s="425" t="s">
        <v>352</v>
      </c>
      <c r="BQ2" s="425" t="s">
        <v>356</v>
      </c>
      <c r="BR2" s="425" t="s">
        <v>344</v>
      </c>
      <c r="BS2" s="425" t="s">
        <v>384</v>
      </c>
      <c r="BT2" s="425" t="s">
        <v>388</v>
      </c>
      <c r="BU2" s="425" t="s">
        <v>364</v>
      </c>
      <c r="BV2" s="425" t="s">
        <v>372</v>
      </c>
      <c r="BW2" s="425" t="s">
        <v>376</v>
      </c>
      <c r="BX2" s="425" t="s">
        <v>368</v>
      </c>
      <c r="BY2" s="425" t="s">
        <v>380</v>
      </c>
      <c r="BZ2" s="425" t="s">
        <v>393</v>
      </c>
      <c r="CA2" s="425" t="s">
        <v>405</v>
      </c>
      <c r="CB2" s="425" t="s">
        <v>397</v>
      </c>
      <c r="CC2" s="425" t="s">
        <v>401</v>
      </c>
      <c r="CD2" s="425" t="s">
        <v>409</v>
      </c>
      <c r="CE2" s="425" t="s">
        <v>413</v>
      </c>
      <c r="CF2" s="425" t="s">
        <v>417</v>
      </c>
      <c r="CG2" s="425" t="s">
        <v>426</v>
      </c>
      <c r="CH2" s="425" t="s">
        <v>430</v>
      </c>
      <c r="CI2" s="425" t="s">
        <v>435</v>
      </c>
      <c r="CJ2" s="425" t="s">
        <v>455</v>
      </c>
      <c r="CK2" s="425" t="s">
        <v>459</v>
      </c>
      <c r="CL2" s="425" t="s">
        <v>439</v>
      </c>
      <c r="CM2" s="425" t="s">
        <v>443</v>
      </c>
      <c r="CN2" s="425" t="s">
        <v>447</v>
      </c>
      <c r="CO2" s="425" t="s">
        <v>451</v>
      </c>
      <c r="CP2" s="425" t="s">
        <v>463</v>
      </c>
      <c r="CQ2" s="425" t="s">
        <v>468</v>
      </c>
      <c r="CR2" s="425" t="s">
        <v>472</v>
      </c>
      <c r="CS2" s="425" t="s">
        <v>496</v>
      </c>
      <c r="CT2" s="425" t="s">
        <v>476</v>
      </c>
      <c r="CU2" s="425" t="s">
        <v>480</v>
      </c>
      <c r="CV2" s="425" t="s">
        <v>484</v>
      </c>
      <c r="CW2" s="425" t="s">
        <v>488</v>
      </c>
      <c r="CX2" s="425" t="s">
        <v>492</v>
      </c>
    </row>
    <row r="3" spans="1:102" ht="24" x14ac:dyDescent="0.2">
      <c r="A3" s="513"/>
      <c r="B3" s="513"/>
      <c r="C3" s="513"/>
      <c r="D3" s="513"/>
      <c r="E3" s="235"/>
      <c r="F3" s="10" t="s">
        <v>71</v>
      </c>
      <c r="G3" s="426" t="s">
        <v>88</v>
      </c>
      <c r="H3" s="426" t="s">
        <v>88</v>
      </c>
      <c r="I3" s="426" t="s">
        <v>88</v>
      </c>
      <c r="J3" s="426" t="s">
        <v>81</v>
      </c>
      <c r="K3" s="427" t="s">
        <v>121</v>
      </c>
      <c r="L3" s="427" t="s">
        <v>121</v>
      </c>
      <c r="M3" s="427" t="s">
        <v>103</v>
      </c>
      <c r="N3" s="427" t="s">
        <v>103</v>
      </c>
      <c r="O3" s="427" t="s">
        <v>103</v>
      </c>
      <c r="P3" s="427" t="s">
        <v>103</v>
      </c>
      <c r="Q3" s="428" t="s">
        <v>152</v>
      </c>
      <c r="R3" s="428" t="s">
        <v>131</v>
      </c>
      <c r="S3" s="428" t="s">
        <v>131</v>
      </c>
      <c r="T3" s="428" t="s">
        <v>131</v>
      </c>
      <c r="U3" s="428" t="s">
        <v>131</v>
      </c>
      <c r="V3" s="428" t="s">
        <v>131</v>
      </c>
      <c r="W3" s="429" t="s">
        <v>163</v>
      </c>
      <c r="X3" s="429" t="s">
        <v>163</v>
      </c>
      <c r="Y3" s="429" t="s">
        <v>163</v>
      </c>
      <c r="Z3" s="429" t="s">
        <v>163</v>
      </c>
      <c r="AA3" s="429" t="s">
        <v>163</v>
      </c>
      <c r="AB3" s="429" t="s">
        <v>158</v>
      </c>
      <c r="AC3" s="430" t="s">
        <v>184</v>
      </c>
      <c r="AD3" s="427" t="s">
        <v>121</v>
      </c>
      <c r="AE3" s="427" t="s">
        <v>121</v>
      </c>
      <c r="AF3" s="427" t="s">
        <v>121</v>
      </c>
      <c r="AG3" s="427" t="s">
        <v>103</v>
      </c>
      <c r="AH3" s="428" t="s">
        <v>152</v>
      </c>
      <c r="AI3" s="428" t="s">
        <v>152</v>
      </c>
      <c r="AJ3" s="428" t="s">
        <v>152</v>
      </c>
      <c r="AK3" s="428" t="s">
        <v>131</v>
      </c>
      <c r="AL3" s="428" t="s">
        <v>131</v>
      </c>
      <c r="AM3" s="428" t="s">
        <v>131</v>
      </c>
      <c r="AN3" s="426" t="s">
        <v>88</v>
      </c>
      <c r="AO3" s="426" t="s">
        <v>88</v>
      </c>
      <c r="AP3" s="426" t="s">
        <v>88</v>
      </c>
      <c r="AQ3" s="426" t="s">
        <v>88</v>
      </c>
      <c r="AR3" s="426" t="s">
        <v>88</v>
      </c>
      <c r="AS3" s="426" t="s">
        <v>88</v>
      </c>
      <c r="AT3" s="426" t="s">
        <v>81</v>
      </c>
      <c r="AU3" s="430" t="s">
        <v>184</v>
      </c>
      <c r="AV3" s="427" t="s">
        <v>121</v>
      </c>
      <c r="AW3" s="427" t="s">
        <v>103</v>
      </c>
      <c r="AX3" s="427" t="s">
        <v>103</v>
      </c>
      <c r="AY3" s="427" t="s">
        <v>103</v>
      </c>
      <c r="AZ3" s="428" t="s">
        <v>131</v>
      </c>
      <c r="BA3" s="428" t="s">
        <v>131</v>
      </c>
      <c r="BB3" s="428" t="s">
        <v>131</v>
      </c>
      <c r="BC3" s="428" t="s">
        <v>131</v>
      </c>
      <c r="BD3" s="430" t="s">
        <v>313</v>
      </c>
      <c r="BE3" s="430" t="s">
        <v>263</v>
      </c>
      <c r="BF3" s="430" t="s">
        <v>184</v>
      </c>
      <c r="BG3" s="430" t="s">
        <v>184</v>
      </c>
      <c r="BH3" s="427" t="s">
        <v>103</v>
      </c>
      <c r="BI3" s="427" t="s">
        <v>103</v>
      </c>
      <c r="BJ3" s="427" t="s">
        <v>103</v>
      </c>
      <c r="BK3" s="428" t="s">
        <v>131</v>
      </c>
      <c r="BL3" s="430" t="s">
        <v>263</v>
      </c>
      <c r="BM3" s="430" t="s">
        <v>184</v>
      </c>
      <c r="BN3" s="427" t="s">
        <v>121</v>
      </c>
      <c r="BO3" s="427" t="s">
        <v>103</v>
      </c>
      <c r="BP3" s="427" t="s">
        <v>103</v>
      </c>
      <c r="BQ3" s="427" t="s">
        <v>103</v>
      </c>
      <c r="BR3" s="427" t="s">
        <v>103</v>
      </c>
      <c r="BS3" s="428" t="s">
        <v>152</v>
      </c>
      <c r="BT3" s="428" t="s">
        <v>152</v>
      </c>
      <c r="BU3" s="428" t="s">
        <v>131</v>
      </c>
      <c r="BV3" s="428" t="s">
        <v>131</v>
      </c>
      <c r="BW3" s="428" t="s">
        <v>131</v>
      </c>
      <c r="BX3" s="428" t="s">
        <v>131</v>
      </c>
      <c r="BY3" s="428" t="s">
        <v>131</v>
      </c>
      <c r="BZ3" s="430" t="s">
        <v>184</v>
      </c>
      <c r="CA3" s="427" t="s">
        <v>121</v>
      </c>
      <c r="CB3" s="427" t="s">
        <v>103</v>
      </c>
      <c r="CC3" s="427" t="s">
        <v>103</v>
      </c>
      <c r="CD3" s="428" t="s">
        <v>131</v>
      </c>
      <c r="CE3" s="428" t="s">
        <v>131</v>
      </c>
      <c r="CF3" s="428" t="s">
        <v>131</v>
      </c>
      <c r="CG3" s="428" t="s">
        <v>131</v>
      </c>
      <c r="CH3" s="428" t="s">
        <v>131</v>
      </c>
      <c r="CI3" s="430" t="s">
        <v>184</v>
      </c>
      <c r="CJ3" s="427" t="s">
        <v>121</v>
      </c>
      <c r="CK3" s="427" t="s">
        <v>121</v>
      </c>
      <c r="CL3" s="427" t="s">
        <v>103</v>
      </c>
      <c r="CM3" s="427" t="s">
        <v>103</v>
      </c>
      <c r="CN3" s="427" t="s">
        <v>103</v>
      </c>
      <c r="CO3" s="427" t="s">
        <v>103</v>
      </c>
      <c r="CP3" s="428" t="s">
        <v>152</v>
      </c>
      <c r="CQ3" s="430" t="s">
        <v>184</v>
      </c>
      <c r="CR3" s="430" t="s">
        <v>184</v>
      </c>
      <c r="CS3" s="427" t="s">
        <v>121</v>
      </c>
      <c r="CT3" s="427" t="s">
        <v>103</v>
      </c>
      <c r="CU3" s="427" t="s">
        <v>103</v>
      </c>
      <c r="CV3" s="427" t="s">
        <v>103</v>
      </c>
      <c r="CW3" s="427" t="s">
        <v>103</v>
      </c>
      <c r="CX3" s="427" t="s">
        <v>103</v>
      </c>
    </row>
    <row r="4" spans="1:102" s="131" customFormat="1" ht="32" x14ac:dyDescent="0.2">
      <c r="A4" s="513"/>
      <c r="B4" s="513"/>
      <c r="C4" s="513"/>
      <c r="D4" s="513"/>
      <c r="E4" s="235"/>
      <c r="F4" s="117" t="s">
        <v>70</v>
      </c>
      <c r="G4" s="425" t="s">
        <v>87</v>
      </c>
      <c r="H4" s="425" t="s">
        <v>94</v>
      </c>
      <c r="I4" s="425" t="s">
        <v>98</v>
      </c>
      <c r="J4" s="425" t="s">
        <v>3331</v>
      </c>
      <c r="K4" s="425" t="s">
        <v>120</v>
      </c>
      <c r="L4" s="425" t="s">
        <v>126</v>
      </c>
      <c r="M4" s="425" t="s">
        <v>102</v>
      </c>
      <c r="N4" s="425" t="s">
        <v>107</v>
      </c>
      <c r="O4" s="425" t="s">
        <v>112</v>
      </c>
      <c r="P4" s="425" t="s">
        <v>116</v>
      </c>
      <c r="Q4" s="425" t="s">
        <v>151</v>
      </c>
      <c r="R4" s="425" t="s">
        <v>130</v>
      </c>
      <c r="S4" s="425" t="s">
        <v>135</v>
      </c>
      <c r="T4" s="425" t="s">
        <v>139</v>
      </c>
      <c r="U4" s="425" t="s">
        <v>143</v>
      </c>
      <c r="V4" s="425" t="s">
        <v>147</v>
      </c>
      <c r="W4" s="425" t="s">
        <v>162</v>
      </c>
      <c r="X4" s="425" t="s">
        <v>167</v>
      </c>
      <c r="Y4" s="425" t="s">
        <v>171</v>
      </c>
      <c r="Z4" s="425" t="s">
        <v>175</v>
      </c>
      <c r="AA4" s="425" t="s">
        <v>179</v>
      </c>
      <c r="AB4" s="425" t="s">
        <v>3332</v>
      </c>
      <c r="AC4" s="425" t="s">
        <v>3333</v>
      </c>
      <c r="AD4" s="425" t="s">
        <v>193</v>
      </c>
      <c r="AE4" s="425" t="s">
        <v>197</v>
      </c>
      <c r="AF4" s="425" t="s">
        <v>201</v>
      </c>
      <c r="AG4" s="425" t="s">
        <v>188</v>
      </c>
      <c r="AH4" s="425" t="s">
        <v>217</v>
      </c>
      <c r="AI4" s="425" t="s">
        <v>225</v>
      </c>
      <c r="AJ4" s="425" t="s">
        <v>221</v>
      </c>
      <c r="AK4" s="425" t="s">
        <v>209</v>
      </c>
      <c r="AL4" s="425" t="s">
        <v>205</v>
      </c>
      <c r="AM4" s="425" t="s">
        <v>213</v>
      </c>
      <c r="AN4" s="425" t="s">
        <v>238</v>
      </c>
      <c r="AO4" s="425" t="s">
        <v>242</v>
      </c>
      <c r="AP4" s="425" t="s">
        <v>254</v>
      </c>
      <c r="AQ4" s="425" t="s">
        <v>246</v>
      </c>
      <c r="AR4" s="425" t="s">
        <v>250</v>
      </c>
      <c r="AS4" s="425" t="s">
        <v>234</v>
      </c>
      <c r="AT4" s="425" t="s">
        <v>3334</v>
      </c>
      <c r="AU4" s="425" t="s">
        <v>3335</v>
      </c>
      <c r="AV4" s="425" t="s">
        <v>279</v>
      </c>
      <c r="AW4" s="425" t="s">
        <v>267</v>
      </c>
      <c r="AX4" s="425" t="s">
        <v>275</v>
      </c>
      <c r="AY4" s="425" t="s">
        <v>271</v>
      </c>
      <c r="AZ4" s="425" t="s">
        <v>283</v>
      </c>
      <c r="BA4" s="425" t="s">
        <v>287</v>
      </c>
      <c r="BB4" s="425" t="s">
        <v>291</v>
      </c>
      <c r="BC4" s="425" t="s">
        <v>295</v>
      </c>
      <c r="BD4" s="425" t="s">
        <v>312</v>
      </c>
      <c r="BE4" s="425" t="s">
        <v>308</v>
      </c>
      <c r="BF4" s="425" t="s">
        <v>3336</v>
      </c>
      <c r="BG4" s="425" t="s">
        <v>3337</v>
      </c>
      <c r="BH4" s="425" t="s">
        <v>317</v>
      </c>
      <c r="BI4" s="425" t="s">
        <v>321</v>
      </c>
      <c r="BJ4" s="425" t="s">
        <v>325</v>
      </c>
      <c r="BK4" s="425" t="s">
        <v>329</v>
      </c>
      <c r="BL4" s="425" t="s">
        <v>339</v>
      </c>
      <c r="BM4" s="425" t="s">
        <v>334</v>
      </c>
      <c r="BN4" s="425" t="s">
        <v>359</v>
      </c>
      <c r="BO4" s="425" t="s">
        <v>347</v>
      </c>
      <c r="BP4" s="425" t="s">
        <v>351</v>
      </c>
      <c r="BQ4" s="425" t="s">
        <v>355</v>
      </c>
      <c r="BR4" s="425" t="s">
        <v>343</v>
      </c>
      <c r="BS4" s="425" t="s">
        <v>383</v>
      </c>
      <c r="BT4" s="425" t="s">
        <v>387</v>
      </c>
      <c r="BU4" s="425" t="s">
        <v>363</v>
      </c>
      <c r="BV4" s="425" t="s">
        <v>371</v>
      </c>
      <c r="BW4" s="425" t="s">
        <v>375</v>
      </c>
      <c r="BX4" s="425" t="s">
        <v>367</v>
      </c>
      <c r="BY4" s="425" t="s">
        <v>379</v>
      </c>
      <c r="BZ4" s="425" t="s">
        <v>392</v>
      </c>
      <c r="CA4" s="425" t="s">
        <v>404</v>
      </c>
      <c r="CB4" s="425" t="s">
        <v>396</v>
      </c>
      <c r="CC4" s="425" t="s">
        <v>400</v>
      </c>
      <c r="CD4" s="425" t="s">
        <v>408</v>
      </c>
      <c r="CE4" s="425" t="s">
        <v>412</v>
      </c>
      <c r="CF4" s="425" t="s">
        <v>416</v>
      </c>
      <c r="CG4" s="425" t="s">
        <v>425</v>
      </c>
      <c r="CH4" s="425" t="s">
        <v>429</v>
      </c>
      <c r="CI4" s="425" t="s">
        <v>434</v>
      </c>
      <c r="CJ4" s="425" t="s">
        <v>454</v>
      </c>
      <c r="CK4" s="425" t="s">
        <v>458</v>
      </c>
      <c r="CL4" s="425" t="s">
        <v>438</v>
      </c>
      <c r="CM4" s="425" t="s">
        <v>442</v>
      </c>
      <c r="CN4" s="425" t="s">
        <v>446</v>
      </c>
      <c r="CO4" s="425" t="s">
        <v>450</v>
      </c>
      <c r="CP4" s="425" t="s">
        <v>462</v>
      </c>
      <c r="CQ4" s="425" t="s">
        <v>467</v>
      </c>
      <c r="CR4" s="425" t="s">
        <v>471</v>
      </c>
      <c r="CS4" s="425" t="s">
        <v>495</v>
      </c>
      <c r="CT4" s="425" t="s">
        <v>475</v>
      </c>
      <c r="CU4" s="425" t="s">
        <v>479</v>
      </c>
      <c r="CV4" s="425" t="s">
        <v>483</v>
      </c>
      <c r="CW4" s="425" t="s">
        <v>487</v>
      </c>
      <c r="CX4" s="425" t="s">
        <v>491</v>
      </c>
    </row>
    <row r="5" spans="1:102" ht="38" customHeight="1" x14ac:dyDescent="0.2">
      <c r="A5" s="235"/>
      <c r="B5" s="236"/>
      <c r="C5" s="235"/>
      <c r="D5" s="235"/>
      <c r="E5" s="235"/>
      <c r="F5" s="120" t="s">
        <v>3338</v>
      </c>
      <c r="G5" s="167">
        <v>68</v>
      </c>
      <c r="H5" s="167">
        <v>3</v>
      </c>
      <c r="I5" s="167">
        <v>11</v>
      </c>
      <c r="J5" s="167">
        <v>11</v>
      </c>
      <c r="K5" s="167">
        <v>2</v>
      </c>
      <c r="L5" s="167">
        <v>2</v>
      </c>
      <c r="M5" s="167">
        <v>15</v>
      </c>
      <c r="N5" s="167">
        <v>2</v>
      </c>
      <c r="O5" s="167">
        <v>8</v>
      </c>
      <c r="P5" s="167">
        <v>20</v>
      </c>
      <c r="Q5" s="167">
        <v>2</v>
      </c>
      <c r="R5" s="167">
        <v>2</v>
      </c>
      <c r="S5" s="167">
        <v>1</v>
      </c>
      <c r="T5" s="167">
        <v>19</v>
      </c>
      <c r="U5" s="167">
        <v>20</v>
      </c>
      <c r="V5" s="167">
        <v>19</v>
      </c>
      <c r="W5" s="168">
        <v>17</v>
      </c>
      <c r="X5" s="167">
        <v>33</v>
      </c>
      <c r="Y5" s="167">
        <v>75</v>
      </c>
      <c r="Z5" s="167">
        <v>25</v>
      </c>
      <c r="AA5" s="167">
        <v>23</v>
      </c>
      <c r="AB5" s="167">
        <v>1</v>
      </c>
      <c r="AC5" s="167">
        <v>15</v>
      </c>
      <c r="AD5" s="167">
        <v>1</v>
      </c>
      <c r="AE5" s="167">
        <v>4</v>
      </c>
      <c r="AF5" s="167">
        <v>3</v>
      </c>
      <c r="AG5" s="167">
        <v>26</v>
      </c>
      <c r="AH5" s="167">
        <v>12</v>
      </c>
      <c r="AI5" s="167">
        <v>1</v>
      </c>
      <c r="AJ5" s="167">
        <v>6</v>
      </c>
      <c r="AK5" s="167">
        <v>3</v>
      </c>
      <c r="AL5" s="167">
        <v>13</v>
      </c>
      <c r="AM5" s="167">
        <v>12</v>
      </c>
      <c r="AN5" s="168">
        <v>62</v>
      </c>
      <c r="AO5" s="167">
        <v>1</v>
      </c>
      <c r="AP5" s="167">
        <v>3</v>
      </c>
      <c r="AQ5" s="167">
        <v>16</v>
      </c>
      <c r="AR5" s="167">
        <v>11</v>
      </c>
      <c r="AS5" s="167">
        <v>11</v>
      </c>
      <c r="AT5" s="167">
        <v>12</v>
      </c>
      <c r="AU5" s="167">
        <v>7</v>
      </c>
      <c r="AV5" s="167">
        <v>3</v>
      </c>
      <c r="AW5" s="167">
        <v>12</v>
      </c>
      <c r="AX5" s="167">
        <v>4</v>
      </c>
      <c r="AY5" s="167">
        <v>22</v>
      </c>
      <c r="AZ5" s="167">
        <v>16</v>
      </c>
      <c r="BA5" s="167">
        <v>19</v>
      </c>
      <c r="BB5" s="167">
        <v>13</v>
      </c>
      <c r="BC5" s="167">
        <v>12</v>
      </c>
      <c r="BD5" s="168">
        <v>12</v>
      </c>
      <c r="BE5" s="167">
        <v>3</v>
      </c>
      <c r="BF5" s="167">
        <v>18</v>
      </c>
      <c r="BG5" s="167">
        <v>12</v>
      </c>
      <c r="BH5" s="167">
        <v>20</v>
      </c>
      <c r="BI5" s="167">
        <v>21</v>
      </c>
      <c r="BJ5" s="167">
        <v>7</v>
      </c>
      <c r="BK5" s="167">
        <v>5</v>
      </c>
      <c r="BL5" s="168">
        <v>12</v>
      </c>
      <c r="BM5" s="167">
        <v>20</v>
      </c>
      <c r="BN5" s="167">
        <v>11</v>
      </c>
      <c r="BO5" s="167">
        <v>6</v>
      </c>
      <c r="BP5" s="167">
        <v>30</v>
      </c>
      <c r="BQ5" s="167">
        <v>19</v>
      </c>
      <c r="BR5" s="167">
        <v>12</v>
      </c>
      <c r="BS5" s="167">
        <v>4</v>
      </c>
      <c r="BT5" s="167">
        <v>1</v>
      </c>
      <c r="BU5" s="167">
        <v>14</v>
      </c>
      <c r="BV5" s="167">
        <v>19</v>
      </c>
      <c r="BW5" s="167">
        <v>25</v>
      </c>
      <c r="BX5" s="167">
        <v>16</v>
      </c>
      <c r="BY5" s="167">
        <v>19</v>
      </c>
      <c r="BZ5" s="168">
        <v>16</v>
      </c>
      <c r="CA5" s="167">
        <v>7</v>
      </c>
      <c r="CB5" s="167">
        <v>14</v>
      </c>
      <c r="CC5" s="167">
        <v>15</v>
      </c>
      <c r="CD5" s="167">
        <v>7</v>
      </c>
      <c r="CE5" s="167">
        <v>3</v>
      </c>
      <c r="CF5" s="167">
        <v>17</v>
      </c>
      <c r="CG5" s="167">
        <v>5</v>
      </c>
      <c r="CH5" s="167">
        <v>13</v>
      </c>
      <c r="CI5" s="168">
        <v>4</v>
      </c>
      <c r="CJ5" s="167">
        <v>5</v>
      </c>
      <c r="CK5" s="167">
        <v>4</v>
      </c>
      <c r="CL5" s="167">
        <v>8</v>
      </c>
      <c r="CM5" s="167">
        <v>6</v>
      </c>
      <c r="CN5" s="167">
        <v>7</v>
      </c>
      <c r="CO5" s="167">
        <v>8</v>
      </c>
      <c r="CP5" s="167">
        <v>2</v>
      </c>
      <c r="CQ5" s="168">
        <v>14</v>
      </c>
      <c r="CR5" s="167">
        <v>61</v>
      </c>
      <c r="CS5" s="167">
        <v>4</v>
      </c>
      <c r="CT5" s="167">
        <v>7</v>
      </c>
      <c r="CU5" s="167">
        <v>12</v>
      </c>
      <c r="CV5" s="167">
        <v>7</v>
      </c>
      <c r="CW5" s="167">
        <v>8</v>
      </c>
      <c r="CX5" s="167">
        <v>32</v>
      </c>
    </row>
    <row r="6" spans="1:102" ht="15" customHeight="1" x14ac:dyDescent="0.2">
      <c r="A6" s="114" t="s">
        <v>3339</v>
      </c>
      <c r="B6" s="230" t="s">
        <v>578</v>
      </c>
      <c r="C6" s="130" t="s">
        <v>71</v>
      </c>
      <c r="D6" s="130" t="s">
        <v>3340</v>
      </c>
      <c r="E6" s="120" t="s">
        <v>3341</v>
      </c>
      <c r="F6" s="120" t="s">
        <v>3342</v>
      </c>
      <c r="G6" s="169">
        <v>0.83</v>
      </c>
      <c r="H6" s="169">
        <v>1</v>
      </c>
      <c r="I6" s="169">
        <v>0.88</v>
      </c>
      <c r="J6" s="169">
        <v>0.56000000000000005</v>
      </c>
      <c r="K6" s="169">
        <v>1</v>
      </c>
      <c r="L6" s="169">
        <v>1</v>
      </c>
      <c r="M6" s="169">
        <v>0.6</v>
      </c>
      <c r="N6" s="169">
        <v>1</v>
      </c>
      <c r="O6" s="169">
        <v>0.75</v>
      </c>
      <c r="P6" s="169">
        <v>0.68</v>
      </c>
      <c r="Q6" s="169">
        <v>1</v>
      </c>
      <c r="R6" s="169">
        <v>1</v>
      </c>
      <c r="S6" s="169">
        <v>1</v>
      </c>
      <c r="T6" s="169">
        <v>0.71</v>
      </c>
      <c r="U6" s="169">
        <v>0.85</v>
      </c>
      <c r="V6" s="169">
        <v>0.72</v>
      </c>
      <c r="W6" s="229">
        <v>0.77</v>
      </c>
      <c r="X6" s="169">
        <v>0.9</v>
      </c>
      <c r="Y6" s="169">
        <v>0.91</v>
      </c>
      <c r="Z6" s="169">
        <v>0.79</v>
      </c>
      <c r="AA6" s="169">
        <v>0.82</v>
      </c>
      <c r="AB6" s="169">
        <v>1</v>
      </c>
      <c r="AC6" s="169">
        <v>0.66</v>
      </c>
      <c r="AD6" s="169">
        <v>1</v>
      </c>
      <c r="AE6" s="169">
        <v>1</v>
      </c>
      <c r="AF6" s="169">
        <v>0.33</v>
      </c>
      <c r="AG6" s="169">
        <v>0.67</v>
      </c>
      <c r="AH6" s="169">
        <v>0.46</v>
      </c>
      <c r="AI6" s="169">
        <v>1</v>
      </c>
      <c r="AJ6" s="169">
        <v>0.53</v>
      </c>
      <c r="AK6" s="169">
        <v>1</v>
      </c>
      <c r="AL6" s="169">
        <v>0.79</v>
      </c>
      <c r="AM6" s="169">
        <v>0.86</v>
      </c>
      <c r="AN6" s="229">
        <v>0.87</v>
      </c>
      <c r="AO6" s="169">
        <v>1</v>
      </c>
      <c r="AP6" s="169">
        <v>0.99</v>
      </c>
      <c r="AQ6" s="169">
        <v>0.76</v>
      </c>
      <c r="AR6" s="169">
        <v>1</v>
      </c>
      <c r="AS6" s="169">
        <v>0.9</v>
      </c>
      <c r="AT6" s="169">
        <v>0.83</v>
      </c>
      <c r="AU6" s="169">
        <v>0.83</v>
      </c>
      <c r="AV6" s="169">
        <v>0.88</v>
      </c>
      <c r="AW6" s="169">
        <v>0.92</v>
      </c>
      <c r="AX6" s="169">
        <v>1</v>
      </c>
      <c r="AY6" s="169">
        <v>0.83</v>
      </c>
      <c r="AZ6" s="169">
        <v>0.91</v>
      </c>
      <c r="BA6" s="169">
        <v>0.9</v>
      </c>
      <c r="BB6" s="169">
        <v>0.82</v>
      </c>
      <c r="BC6" s="169">
        <v>0.84</v>
      </c>
      <c r="BD6" s="229">
        <v>0.69</v>
      </c>
      <c r="BE6" s="169">
        <v>0.69</v>
      </c>
      <c r="BF6" s="169">
        <v>0.77</v>
      </c>
      <c r="BG6" s="169">
        <v>0.79</v>
      </c>
      <c r="BH6" s="169">
        <v>0.66</v>
      </c>
      <c r="BI6" s="169">
        <v>0.52</v>
      </c>
      <c r="BJ6" s="169">
        <v>0.93</v>
      </c>
      <c r="BK6" s="169">
        <v>0.7</v>
      </c>
      <c r="BL6" s="229">
        <v>0.67</v>
      </c>
      <c r="BM6" s="169">
        <v>0.84</v>
      </c>
      <c r="BN6" s="169">
        <v>0.88</v>
      </c>
      <c r="BO6" s="169">
        <v>0.5</v>
      </c>
      <c r="BP6" s="169">
        <v>0.78</v>
      </c>
      <c r="BQ6" s="169">
        <v>0.69</v>
      </c>
      <c r="BR6" s="169">
        <v>0.74</v>
      </c>
      <c r="BS6" s="169">
        <v>1</v>
      </c>
      <c r="BT6" s="169">
        <v>1</v>
      </c>
      <c r="BU6" s="169">
        <v>0.93</v>
      </c>
      <c r="BV6" s="169">
        <v>0.93</v>
      </c>
      <c r="BW6" s="169">
        <v>0.64</v>
      </c>
      <c r="BX6" s="169">
        <v>0.9</v>
      </c>
      <c r="BY6" s="169">
        <v>0.95</v>
      </c>
      <c r="BZ6" s="229">
        <v>0.83</v>
      </c>
      <c r="CA6" s="169">
        <v>0.96</v>
      </c>
      <c r="CB6" s="169">
        <v>0.72</v>
      </c>
      <c r="CC6" s="169">
        <v>0.77</v>
      </c>
      <c r="CD6" s="169">
        <v>0.54</v>
      </c>
      <c r="CE6" s="169">
        <v>0.67</v>
      </c>
      <c r="CF6" s="169">
        <v>0.82</v>
      </c>
      <c r="CG6" s="169">
        <v>0.82</v>
      </c>
      <c r="CH6" s="169">
        <v>0.57999999999999996</v>
      </c>
      <c r="CI6" s="229">
        <v>1</v>
      </c>
      <c r="CJ6" s="169">
        <v>0.8</v>
      </c>
      <c r="CK6" s="169">
        <v>0.5</v>
      </c>
      <c r="CL6" s="169">
        <v>0.68</v>
      </c>
      <c r="CM6" s="169">
        <v>1</v>
      </c>
      <c r="CN6" s="169">
        <v>0.89</v>
      </c>
      <c r="CO6" s="169">
        <v>0.72</v>
      </c>
      <c r="CP6" s="169">
        <v>1</v>
      </c>
      <c r="CQ6" s="229">
        <v>0.72</v>
      </c>
      <c r="CR6" s="169">
        <v>0.77</v>
      </c>
      <c r="CS6" s="169">
        <v>1</v>
      </c>
      <c r="CT6" s="169">
        <v>0.86</v>
      </c>
      <c r="CU6" s="169">
        <v>0.57999999999999996</v>
      </c>
      <c r="CV6" s="169">
        <v>0.56999999999999995</v>
      </c>
      <c r="CW6" s="169">
        <v>0.34</v>
      </c>
      <c r="CX6" s="169">
        <v>0.81</v>
      </c>
    </row>
    <row r="7" spans="1:102" ht="16" x14ac:dyDescent="0.2">
      <c r="A7" s="231">
        <v>2</v>
      </c>
      <c r="B7" s="232" t="s">
        <v>3343</v>
      </c>
      <c r="C7" s="106" t="s">
        <v>103</v>
      </c>
      <c r="D7" s="171">
        <v>205</v>
      </c>
      <c r="E7" s="167">
        <v>17</v>
      </c>
      <c r="F7" s="169">
        <v>0.59</v>
      </c>
      <c r="G7" s="167"/>
      <c r="H7" s="167"/>
      <c r="I7" s="167"/>
      <c r="J7" s="167"/>
      <c r="K7" s="167"/>
      <c r="L7" s="167"/>
      <c r="M7" s="167"/>
      <c r="N7" s="167"/>
      <c r="O7" s="167"/>
      <c r="P7" s="167"/>
      <c r="Q7" s="167"/>
      <c r="R7" s="167"/>
      <c r="S7" s="167"/>
      <c r="T7" s="172">
        <v>720</v>
      </c>
      <c r="U7" s="172">
        <v>235</v>
      </c>
      <c r="V7" s="172">
        <v>420</v>
      </c>
      <c r="W7" s="168"/>
      <c r="X7" s="167"/>
      <c r="Y7" s="167"/>
      <c r="Z7" s="167"/>
      <c r="AA7" s="167"/>
      <c r="AB7" s="167"/>
      <c r="AC7" s="167"/>
      <c r="AD7" s="167"/>
      <c r="AE7" s="167"/>
      <c r="AF7" s="167"/>
      <c r="AG7" s="167"/>
      <c r="AH7" s="174">
        <v>22</v>
      </c>
      <c r="AI7" s="167"/>
      <c r="AJ7" s="167"/>
      <c r="AK7" s="167"/>
      <c r="AL7" s="172">
        <v>252</v>
      </c>
      <c r="AM7" s="167"/>
      <c r="AN7" s="168"/>
      <c r="AO7" s="167"/>
      <c r="AP7" s="167"/>
      <c r="AQ7" s="167"/>
      <c r="AR7" s="167"/>
      <c r="AS7" s="167"/>
      <c r="AT7" s="167"/>
      <c r="AU7" s="167"/>
      <c r="AV7" s="167"/>
      <c r="AW7" s="167"/>
      <c r="AX7" s="167"/>
      <c r="AY7" s="167"/>
      <c r="AZ7" s="172">
        <v>210</v>
      </c>
      <c r="BA7" s="172">
        <v>413</v>
      </c>
      <c r="BB7" s="174">
        <v>65</v>
      </c>
      <c r="BC7" s="167"/>
      <c r="BD7" s="168"/>
      <c r="BE7" s="167"/>
      <c r="BF7" s="167"/>
      <c r="BG7" s="167"/>
      <c r="BH7" s="167"/>
      <c r="BI7" s="167"/>
      <c r="BJ7" s="167"/>
      <c r="BK7" s="174">
        <v>99</v>
      </c>
      <c r="BL7" s="168"/>
      <c r="BM7" s="167"/>
      <c r="BN7" s="167"/>
      <c r="BO7" s="167"/>
      <c r="BP7" s="167"/>
      <c r="BQ7" s="167"/>
      <c r="BR7" s="167"/>
      <c r="BS7" s="167"/>
      <c r="BT7" s="167"/>
      <c r="BU7" s="172">
        <v>348</v>
      </c>
      <c r="BV7" s="174">
        <v>51</v>
      </c>
      <c r="BW7" s="172">
        <v>418</v>
      </c>
      <c r="BX7" s="174">
        <v>50</v>
      </c>
      <c r="BY7" s="172">
        <v>357</v>
      </c>
      <c r="BZ7" s="168"/>
      <c r="CA7" s="167"/>
      <c r="CB7" s="167"/>
      <c r="CC7" s="167"/>
      <c r="CD7" s="174">
        <v>32</v>
      </c>
      <c r="CE7" s="167"/>
      <c r="CF7" s="174">
        <v>198</v>
      </c>
      <c r="CG7" s="167"/>
      <c r="CH7" s="172">
        <v>333</v>
      </c>
      <c r="CI7" s="168"/>
      <c r="CJ7" s="167"/>
      <c r="CK7" s="167"/>
      <c r="CL7" s="167"/>
      <c r="CM7" s="167"/>
      <c r="CN7" s="167"/>
      <c r="CO7" s="167"/>
      <c r="CP7" s="167"/>
      <c r="CQ7" s="168"/>
      <c r="CR7" s="167"/>
      <c r="CS7" s="167"/>
      <c r="CT7" s="167"/>
      <c r="CU7" s="167"/>
      <c r="CV7" s="167"/>
      <c r="CW7" s="167"/>
      <c r="CX7" s="167"/>
    </row>
    <row r="8" spans="1:102" ht="16" x14ac:dyDescent="0.2">
      <c r="A8" s="231">
        <v>2</v>
      </c>
      <c r="B8" s="232" t="s">
        <v>3343</v>
      </c>
      <c r="C8" s="109" t="s">
        <v>184</v>
      </c>
      <c r="D8" s="171">
        <v>10</v>
      </c>
      <c r="E8" s="167">
        <v>8</v>
      </c>
      <c r="F8" s="169">
        <v>0.38</v>
      </c>
      <c r="G8" s="167"/>
      <c r="H8" s="167"/>
      <c r="I8" s="167"/>
      <c r="J8" s="167"/>
      <c r="K8" s="167"/>
      <c r="L8" s="167"/>
      <c r="M8" s="174">
        <v>6</v>
      </c>
      <c r="N8" s="167"/>
      <c r="O8" s="167"/>
      <c r="P8" s="174">
        <v>8</v>
      </c>
      <c r="Q8" s="167"/>
      <c r="R8" s="167"/>
      <c r="S8" s="167"/>
      <c r="T8" s="167"/>
      <c r="U8" s="167"/>
      <c r="V8" s="167"/>
      <c r="W8" s="168"/>
      <c r="X8" s="167"/>
      <c r="Y8" s="167"/>
      <c r="Z8" s="167"/>
      <c r="AA8" s="167"/>
      <c r="AB8" s="167"/>
      <c r="AC8" s="167"/>
      <c r="AD8" s="167"/>
      <c r="AE8" s="167"/>
      <c r="AF8" s="167"/>
      <c r="AG8" s="177">
        <v>0</v>
      </c>
      <c r="AH8" s="167"/>
      <c r="AI8" s="167"/>
      <c r="AJ8" s="167"/>
      <c r="AK8" s="167"/>
      <c r="AL8" s="167"/>
      <c r="AM8" s="167"/>
      <c r="AN8" s="168"/>
      <c r="AO8" s="167"/>
      <c r="AP8" s="167"/>
      <c r="AQ8" s="167"/>
      <c r="AR8" s="167"/>
      <c r="AS8" s="167"/>
      <c r="AT8" s="167"/>
      <c r="AU8" s="167"/>
      <c r="AV8" s="167"/>
      <c r="AW8" s="167"/>
      <c r="AX8" s="167"/>
      <c r="AY8" s="174">
        <v>8</v>
      </c>
      <c r="AZ8" s="167"/>
      <c r="BA8" s="167"/>
      <c r="BB8" s="167"/>
      <c r="BC8" s="167"/>
      <c r="BD8" s="168"/>
      <c r="BE8" s="167"/>
      <c r="BF8" s="167"/>
      <c r="BG8" s="167"/>
      <c r="BH8" s="167"/>
      <c r="BI8" s="172">
        <v>12</v>
      </c>
      <c r="BJ8" s="167"/>
      <c r="BK8" s="167"/>
      <c r="BL8" s="168"/>
      <c r="BM8" s="167"/>
      <c r="BN8" s="167"/>
      <c r="BO8" s="167"/>
      <c r="BP8" s="172">
        <v>41</v>
      </c>
      <c r="BQ8" s="167"/>
      <c r="BR8" s="167"/>
      <c r="BS8" s="167"/>
      <c r="BT8" s="167"/>
      <c r="BU8" s="167"/>
      <c r="BV8" s="167"/>
      <c r="BW8" s="167"/>
      <c r="BX8" s="167"/>
      <c r="BY8" s="167"/>
      <c r="BZ8" s="168"/>
      <c r="CA8" s="167"/>
      <c r="CB8" s="167"/>
      <c r="CC8" s="167"/>
      <c r="CD8" s="167"/>
      <c r="CE8" s="167"/>
      <c r="CF8" s="167"/>
      <c r="CG8" s="167"/>
      <c r="CH8" s="167"/>
      <c r="CI8" s="168"/>
      <c r="CJ8" s="167"/>
      <c r="CK8" s="167"/>
      <c r="CL8" s="174">
        <v>7</v>
      </c>
      <c r="CM8" s="167"/>
      <c r="CN8" s="167"/>
      <c r="CO8" s="167"/>
      <c r="CP8" s="167"/>
      <c r="CQ8" s="168"/>
      <c r="CR8" s="167"/>
      <c r="CS8" s="167"/>
      <c r="CT8" s="167"/>
      <c r="CU8" s="167"/>
      <c r="CV8" s="167"/>
      <c r="CW8" s="167"/>
      <c r="CX8" s="172">
        <v>111</v>
      </c>
    </row>
    <row r="9" spans="1:102" ht="16" x14ac:dyDescent="0.2">
      <c r="A9" s="231">
        <v>2</v>
      </c>
      <c r="B9" s="232" t="s">
        <v>3343</v>
      </c>
      <c r="C9" s="105" t="s">
        <v>81</v>
      </c>
      <c r="D9" s="171">
        <v>5</v>
      </c>
      <c r="E9" s="167">
        <v>2</v>
      </c>
      <c r="F9" s="169">
        <v>1</v>
      </c>
      <c r="G9" s="167"/>
      <c r="H9" s="167"/>
      <c r="I9" s="167"/>
      <c r="J9" s="167"/>
      <c r="K9" s="167"/>
      <c r="L9" s="167"/>
      <c r="M9" s="167"/>
      <c r="N9" s="167"/>
      <c r="O9" s="167"/>
      <c r="P9" s="167"/>
      <c r="Q9" s="167"/>
      <c r="R9" s="167"/>
      <c r="S9" s="167"/>
      <c r="T9" s="167"/>
      <c r="U9" s="167"/>
      <c r="V9" s="167"/>
      <c r="W9" s="168"/>
      <c r="X9" s="167"/>
      <c r="Y9" s="167"/>
      <c r="Z9" s="167"/>
      <c r="AA9" s="167"/>
      <c r="AB9" s="167"/>
      <c r="AC9" s="167"/>
      <c r="AD9" s="167"/>
      <c r="AE9" s="167"/>
      <c r="AF9" s="167"/>
      <c r="AG9" s="167"/>
      <c r="AH9" s="167"/>
      <c r="AI9" s="167"/>
      <c r="AJ9" s="167"/>
      <c r="AK9" s="167"/>
      <c r="AL9" s="167"/>
      <c r="AM9" s="167"/>
      <c r="AN9" s="168"/>
      <c r="AO9" s="167"/>
      <c r="AP9" s="167"/>
      <c r="AQ9" s="167"/>
      <c r="AR9" s="167"/>
      <c r="AS9" s="167"/>
      <c r="AT9" s="167"/>
      <c r="AU9" s="167"/>
      <c r="AV9" s="167"/>
      <c r="AW9" s="167"/>
      <c r="AX9" s="167"/>
      <c r="AY9" s="167"/>
      <c r="AZ9" s="167"/>
      <c r="BA9" s="167"/>
      <c r="BB9" s="167"/>
      <c r="BC9" s="167"/>
      <c r="BD9" s="168"/>
      <c r="BE9" s="167"/>
      <c r="BF9" s="167"/>
      <c r="BG9" s="167"/>
      <c r="BH9" s="167"/>
      <c r="BI9" s="167"/>
      <c r="BJ9" s="167"/>
      <c r="BK9" s="167"/>
      <c r="BL9" s="168"/>
      <c r="BM9" s="167"/>
      <c r="BN9" s="167"/>
      <c r="BO9" s="167"/>
      <c r="BP9" s="167"/>
      <c r="BQ9" s="167"/>
      <c r="BR9" s="167"/>
      <c r="BS9" s="167"/>
      <c r="BT9" s="167"/>
      <c r="BU9" s="167"/>
      <c r="BV9" s="167"/>
      <c r="BW9" s="167"/>
      <c r="BX9" s="167"/>
      <c r="BY9" s="167"/>
      <c r="BZ9" s="168"/>
      <c r="CA9" s="167"/>
      <c r="CB9" s="167"/>
      <c r="CC9" s="167"/>
      <c r="CD9" s="167"/>
      <c r="CE9" s="167"/>
      <c r="CF9" s="167"/>
      <c r="CG9" s="167"/>
      <c r="CH9" s="167"/>
      <c r="CI9" s="168"/>
      <c r="CJ9" s="167"/>
      <c r="CK9" s="167"/>
      <c r="CL9" s="167"/>
      <c r="CM9" s="167"/>
      <c r="CN9" s="167"/>
      <c r="CO9" s="167"/>
      <c r="CP9" s="167"/>
      <c r="CQ9" s="173">
        <v>7</v>
      </c>
      <c r="CR9" s="172">
        <v>13</v>
      </c>
      <c r="CS9" s="167"/>
      <c r="CT9" s="167"/>
      <c r="CU9" s="167"/>
      <c r="CV9" s="167"/>
      <c r="CW9" s="167"/>
      <c r="CX9" s="167"/>
    </row>
    <row r="10" spans="1:102" ht="16" x14ac:dyDescent="0.2">
      <c r="A10" s="231">
        <v>3</v>
      </c>
      <c r="B10" s="232" t="s">
        <v>3344</v>
      </c>
      <c r="C10" s="109" t="s">
        <v>184</v>
      </c>
      <c r="D10" s="171">
        <v>10</v>
      </c>
      <c r="E10" s="167">
        <v>12</v>
      </c>
      <c r="F10" s="169">
        <v>1</v>
      </c>
      <c r="G10" s="172">
        <v>34</v>
      </c>
      <c r="H10" s="167"/>
      <c r="I10" s="167"/>
      <c r="J10" s="167"/>
      <c r="K10" s="167"/>
      <c r="L10" s="167"/>
      <c r="M10" s="167"/>
      <c r="N10" s="167"/>
      <c r="O10" s="167"/>
      <c r="P10" s="167"/>
      <c r="Q10" s="167"/>
      <c r="R10" s="167"/>
      <c r="S10" s="167"/>
      <c r="T10" s="167"/>
      <c r="U10" s="167"/>
      <c r="V10" s="167"/>
      <c r="W10" s="173">
        <v>37</v>
      </c>
      <c r="X10" s="167"/>
      <c r="Y10" s="172">
        <v>154</v>
      </c>
      <c r="Z10" s="167"/>
      <c r="AA10" s="167"/>
      <c r="AB10" s="167"/>
      <c r="AC10" s="172">
        <v>470</v>
      </c>
      <c r="AD10" s="167"/>
      <c r="AE10" s="167"/>
      <c r="AF10" s="167"/>
      <c r="AG10" s="172">
        <v>169</v>
      </c>
      <c r="AH10" s="167"/>
      <c r="AI10" s="167"/>
      <c r="AJ10" s="167"/>
      <c r="AK10" s="167"/>
      <c r="AL10" s="167"/>
      <c r="AM10" s="167"/>
      <c r="AN10" s="173">
        <v>48</v>
      </c>
      <c r="AO10" s="167"/>
      <c r="AP10" s="167"/>
      <c r="AQ10" s="167"/>
      <c r="AR10" s="167"/>
      <c r="AS10" s="167"/>
      <c r="AT10" s="167"/>
      <c r="AU10" s="167"/>
      <c r="AV10" s="167"/>
      <c r="AW10" s="167"/>
      <c r="AX10" s="167"/>
      <c r="AY10" s="167"/>
      <c r="AZ10" s="167"/>
      <c r="BA10" s="167"/>
      <c r="BB10" s="167"/>
      <c r="BC10" s="167"/>
      <c r="BD10" s="168"/>
      <c r="BE10" s="167"/>
      <c r="BF10" s="172">
        <v>216</v>
      </c>
      <c r="BG10" s="172">
        <v>155</v>
      </c>
      <c r="BH10" s="167"/>
      <c r="BI10" s="167"/>
      <c r="BJ10" s="167"/>
      <c r="BK10" s="167"/>
      <c r="BL10" s="168"/>
      <c r="BM10" s="172">
        <v>20</v>
      </c>
      <c r="BN10" s="167"/>
      <c r="BO10" s="167"/>
      <c r="BP10" s="167"/>
      <c r="BQ10" s="167"/>
      <c r="BR10" s="167"/>
      <c r="BS10" s="167"/>
      <c r="BT10" s="167"/>
      <c r="BU10" s="167"/>
      <c r="BV10" s="167"/>
      <c r="BW10" s="167"/>
      <c r="BX10" s="167"/>
      <c r="BY10" s="167"/>
      <c r="BZ10" s="168"/>
      <c r="CA10" s="167"/>
      <c r="CB10" s="167"/>
      <c r="CC10" s="167"/>
      <c r="CD10" s="167"/>
      <c r="CE10" s="167"/>
      <c r="CF10" s="167"/>
      <c r="CG10" s="167"/>
      <c r="CH10" s="167"/>
      <c r="CI10" s="168"/>
      <c r="CJ10" s="167"/>
      <c r="CK10" s="167"/>
      <c r="CL10" s="167"/>
      <c r="CM10" s="167"/>
      <c r="CN10" s="167"/>
      <c r="CO10" s="167"/>
      <c r="CP10" s="167"/>
      <c r="CQ10" s="173">
        <v>222</v>
      </c>
      <c r="CR10" s="172">
        <v>317</v>
      </c>
      <c r="CS10" s="167"/>
      <c r="CT10" s="167"/>
      <c r="CU10" s="167"/>
      <c r="CV10" s="167"/>
      <c r="CW10" s="167"/>
      <c r="CX10" s="172">
        <v>974</v>
      </c>
    </row>
    <row r="11" spans="1:102" ht="16" x14ac:dyDescent="0.2">
      <c r="A11" s="231">
        <v>3</v>
      </c>
      <c r="B11" s="232" t="s">
        <v>3344</v>
      </c>
      <c r="C11" s="105" t="s">
        <v>81</v>
      </c>
      <c r="D11" s="171">
        <v>5</v>
      </c>
      <c r="E11" s="167">
        <v>6</v>
      </c>
      <c r="F11" s="169">
        <v>0.83</v>
      </c>
      <c r="G11" s="172">
        <v>11</v>
      </c>
      <c r="H11" s="167"/>
      <c r="I11" s="167"/>
      <c r="J11" s="167"/>
      <c r="K11" s="167"/>
      <c r="L11" s="167"/>
      <c r="M11" s="167"/>
      <c r="N11" s="167"/>
      <c r="O11" s="167"/>
      <c r="P11" s="167"/>
      <c r="Q11" s="167"/>
      <c r="R11" s="167"/>
      <c r="S11" s="167"/>
      <c r="T11" s="167"/>
      <c r="U11" s="167"/>
      <c r="V11" s="167"/>
      <c r="W11" s="168"/>
      <c r="X11" s="167"/>
      <c r="Y11" s="172">
        <v>42</v>
      </c>
      <c r="Z11" s="167"/>
      <c r="AA11" s="167"/>
      <c r="AB11" s="167"/>
      <c r="AC11" s="172">
        <v>12</v>
      </c>
      <c r="AD11" s="167"/>
      <c r="AE11" s="167"/>
      <c r="AF11" s="167"/>
      <c r="AG11" s="172">
        <v>17</v>
      </c>
      <c r="AH11" s="167"/>
      <c r="AI11" s="167"/>
      <c r="AJ11" s="167"/>
      <c r="AK11" s="167"/>
      <c r="AL11" s="167"/>
      <c r="AM11" s="167"/>
      <c r="AN11" s="175">
        <v>4</v>
      </c>
      <c r="AO11" s="167"/>
      <c r="AP11" s="167"/>
      <c r="AQ11" s="167"/>
      <c r="AR11" s="167"/>
      <c r="AS11" s="167"/>
      <c r="AT11" s="167"/>
      <c r="AU11" s="167"/>
      <c r="AV11" s="167"/>
      <c r="AW11" s="167"/>
      <c r="AX11" s="167"/>
      <c r="AY11" s="167"/>
      <c r="AZ11" s="167"/>
      <c r="BA11" s="167"/>
      <c r="BB11" s="167"/>
      <c r="BC11" s="167"/>
      <c r="BD11" s="168"/>
      <c r="BE11" s="167"/>
      <c r="BF11" s="167"/>
      <c r="BG11" s="167"/>
      <c r="BH11" s="167"/>
      <c r="BI11" s="167"/>
      <c r="BJ11" s="167"/>
      <c r="BK11" s="167"/>
      <c r="BL11" s="168"/>
      <c r="BM11" s="167"/>
      <c r="BN11" s="167"/>
      <c r="BO11" s="167"/>
      <c r="BP11" s="167"/>
      <c r="BQ11" s="167"/>
      <c r="BR11" s="167"/>
      <c r="BS11" s="167"/>
      <c r="BT11" s="167"/>
      <c r="BU11" s="167"/>
      <c r="BV11" s="167"/>
      <c r="BW11" s="167"/>
      <c r="BX11" s="167"/>
      <c r="BY11" s="167"/>
      <c r="BZ11" s="168"/>
      <c r="CA11" s="167"/>
      <c r="CB11" s="167"/>
      <c r="CC11" s="167"/>
      <c r="CD11" s="167"/>
      <c r="CE11" s="167"/>
      <c r="CF11" s="167"/>
      <c r="CG11" s="167"/>
      <c r="CH11" s="167"/>
      <c r="CI11" s="168"/>
      <c r="CJ11" s="167"/>
      <c r="CK11" s="167"/>
      <c r="CL11" s="167"/>
      <c r="CM11" s="167"/>
      <c r="CN11" s="167"/>
      <c r="CO11" s="167"/>
      <c r="CP11" s="167"/>
      <c r="CQ11" s="168"/>
      <c r="CR11" s="172">
        <v>23</v>
      </c>
      <c r="CS11" s="167"/>
      <c r="CT11" s="167"/>
      <c r="CU11" s="167"/>
      <c r="CV11" s="167"/>
      <c r="CW11" s="167"/>
      <c r="CX11" s="167"/>
    </row>
    <row r="12" spans="1:102" ht="16" x14ac:dyDescent="0.2">
      <c r="A12" s="231">
        <v>4</v>
      </c>
      <c r="B12" s="232" t="s">
        <v>3345</v>
      </c>
      <c r="C12" s="107" t="s">
        <v>131</v>
      </c>
      <c r="D12" s="171">
        <v>3237</v>
      </c>
      <c r="E12" s="167">
        <v>2</v>
      </c>
      <c r="F12" s="169">
        <v>0.5</v>
      </c>
      <c r="G12" s="167"/>
      <c r="H12" s="167"/>
      <c r="I12" s="167"/>
      <c r="J12" s="167"/>
      <c r="K12" s="167"/>
      <c r="L12" s="167"/>
      <c r="M12" s="167"/>
      <c r="N12" s="167"/>
      <c r="O12" s="167"/>
      <c r="P12" s="167"/>
      <c r="Q12" s="172">
        <v>8035</v>
      </c>
      <c r="R12" s="167"/>
      <c r="S12" s="167"/>
      <c r="T12" s="167"/>
      <c r="U12" s="167"/>
      <c r="V12" s="167"/>
      <c r="W12" s="168"/>
      <c r="X12" s="167"/>
      <c r="Y12" s="167"/>
      <c r="Z12" s="167"/>
      <c r="AA12" s="167"/>
      <c r="AB12" s="167"/>
      <c r="AC12" s="167"/>
      <c r="AD12" s="167"/>
      <c r="AE12" s="167"/>
      <c r="AF12" s="167"/>
      <c r="AG12" s="167"/>
      <c r="AH12" s="167"/>
      <c r="AI12" s="167"/>
      <c r="AJ12" s="167"/>
      <c r="AK12" s="167"/>
      <c r="AL12" s="167"/>
      <c r="AM12" s="167"/>
      <c r="AN12" s="168"/>
      <c r="AO12" s="167"/>
      <c r="AP12" s="167"/>
      <c r="AQ12" s="167"/>
      <c r="AR12" s="167"/>
      <c r="AS12" s="167"/>
      <c r="AT12" s="167"/>
      <c r="AU12" s="167"/>
      <c r="AV12" s="167"/>
      <c r="AW12" s="167"/>
      <c r="AX12" s="167"/>
      <c r="AY12" s="167"/>
      <c r="AZ12" s="167"/>
      <c r="BA12" s="167"/>
      <c r="BB12" s="167"/>
      <c r="BC12" s="167"/>
      <c r="BD12" s="168"/>
      <c r="BE12" s="167"/>
      <c r="BF12" s="167"/>
      <c r="BG12" s="167"/>
      <c r="BH12" s="167"/>
      <c r="BI12" s="167"/>
      <c r="BJ12" s="167"/>
      <c r="BK12" s="167"/>
      <c r="BL12" s="175">
        <v>81</v>
      </c>
      <c r="BM12" s="167"/>
      <c r="BN12" s="167"/>
      <c r="BO12" s="167"/>
      <c r="BP12" s="167"/>
      <c r="BQ12" s="167"/>
      <c r="BR12" s="167"/>
      <c r="BS12" s="167"/>
      <c r="BT12" s="167"/>
      <c r="BU12" s="167"/>
      <c r="BV12" s="167"/>
      <c r="BW12" s="167"/>
      <c r="BX12" s="167"/>
      <c r="BY12" s="167"/>
      <c r="BZ12" s="168"/>
      <c r="CA12" s="167"/>
      <c r="CB12" s="167"/>
      <c r="CC12" s="167"/>
      <c r="CD12" s="167"/>
      <c r="CE12" s="167"/>
      <c r="CF12" s="167"/>
      <c r="CG12" s="167"/>
      <c r="CH12" s="167"/>
      <c r="CI12" s="168"/>
      <c r="CJ12" s="167"/>
      <c r="CK12" s="167"/>
      <c r="CL12" s="167"/>
      <c r="CM12" s="167"/>
      <c r="CN12" s="167"/>
      <c r="CO12" s="167"/>
      <c r="CP12" s="167"/>
      <c r="CQ12" s="168"/>
      <c r="CR12" s="167"/>
      <c r="CS12" s="167"/>
      <c r="CT12" s="167"/>
      <c r="CU12" s="167"/>
      <c r="CV12" s="167"/>
      <c r="CW12" s="167"/>
      <c r="CX12" s="167"/>
    </row>
    <row r="13" spans="1:102" ht="16" x14ac:dyDescent="0.2">
      <c r="A13" s="231">
        <v>4</v>
      </c>
      <c r="B13" s="232" t="s">
        <v>3345</v>
      </c>
      <c r="C13" s="109" t="s">
        <v>184</v>
      </c>
      <c r="D13" s="171">
        <v>10</v>
      </c>
      <c r="E13" s="167">
        <v>6</v>
      </c>
      <c r="F13" s="169">
        <v>1</v>
      </c>
      <c r="G13" s="167"/>
      <c r="H13" s="167"/>
      <c r="I13" s="167"/>
      <c r="J13" s="167"/>
      <c r="K13" s="167"/>
      <c r="L13" s="167"/>
      <c r="M13" s="167"/>
      <c r="N13" s="167"/>
      <c r="O13" s="167"/>
      <c r="P13" s="167"/>
      <c r="Q13" s="172">
        <v>326</v>
      </c>
      <c r="R13" s="167"/>
      <c r="S13" s="167"/>
      <c r="T13" s="167"/>
      <c r="U13" s="167"/>
      <c r="V13" s="167"/>
      <c r="W13" s="168"/>
      <c r="X13" s="167"/>
      <c r="Y13" s="167"/>
      <c r="Z13" s="167"/>
      <c r="AA13" s="167"/>
      <c r="AB13" s="167"/>
      <c r="AC13" s="167"/>
      <c r="AD13" s="167"/>
      <c r="AE13" s="167"/>
      <c r="AF13" s="167"/>
      <c r="AG13" s="172">
        <v>101</v>
      </c>
      <c r="AH13" s="167"/>
      <c r="AI13" s="167"/>
      <c r="AJ13" s="167"/>
      <c r="AK13" s="167"/>
      <c r="AL13" s="167"/>
      <c r="AM13" s="167"/>
      <c r="AN13" s="168"/>
      <c r="AO13" s="167"/>
      <c r="AP13" s="167"/>
      <c r="AQ13" s="167"/>
      <c r="AR13" s="167"/>
      <c r="AS13" s="167"/>
      <c r="AT13" s="167"/>
      <c r="AU13" s="167"/>
      <c r="AV13" s="167"/>
      <c r="AW13" s="167"/>
      <c r="AX13" s="167"/>
      <c r="AY13" s="167"/>
      <c r="AZ13" s="167"/>
      <c r="BA13" s="167"/>
      <c r="BB13" s="167"/>
      <c r="BC13" s="167"/>
      <c r="BD13" s="168"/>
      <c r="BE13" s="167"/>
      <c r="BF13" s="167"/>
      <c r="BG13" s="167"/>
      <c r="BH13" s="167"/>
      <c r="BI13" s="167"/>
      <c r="BJ13" s="167"/>
      <c r="BK13" s="167"/>
      <c r="BL13" s="173">
        <v>351</v>
      </c>
      <c r="BM13" s="167"/>
      <c r="BN13" s="167"/>
      <c r="BO13" s="167"/>
      <c r="BP13" s="172">
        <v>20</v>
      </c>
      <c r="BQ13" s="167"/>
      <c r="BR13" s="167"/>
      <c r="BS13" s="167"/>
      <c r="BT13" s="167"/>
      <c r="BU13" s="167"/>
      <c r="BV13" s="167"/>
      <c r="BW13" s="167"/>
      <c r="BX13" s="167"/>
      <c r="BY13" s="167"/>
      <c r="BZ13" s="168"/>
      <c r="CA13" s="167"/>
      <c r="CB13" s="167"/>
      <c r="CC13" s="172">
        <v>66</v>
      </c>
      <c r="CD13" s="167"/>
      <c r="CE13" s="167"/>
      <c r="CF13" s="167"/>
      <c r="CG13" s="167"/>
      <c r="CH13" s="167"/>
      <c r="CI13" s="168"/>
      <c r="CJ13" s="167"/>
      <c r="CK13" s="167"/>
      <c r="CL13" s="167"/>
      <c r="CM13" s="167"/>
      <c r="CN13" s="167"/>
      <c r="CO13" s="167"/>
      <c r="CP13" s="167"/>
      <c r="CQ13" s="168"/>
      <c r="CR13" s="167"/>
      <c r="CS13" s="167"/>
      <c r="CT13" s="167"/>
      <c r="CU13" s="167"/>
      <c r="CV13" s="167"/>
      <c r="CW13" s="167"/>
      <c r="CX13" s="172">
        <v>178</v>
      </c>
    </row>
    <row r="14" spans="1:102" ht="16" x14ac:dyDescent="0.2">
      <c r="A14" s="231">
        <v>4</v>
      </c>
      <c r="B14" s="232" t="s">
        <v>3345</v>
      </c>
      <c r="C14" s="105" t="s">
        <v>81</v>
      </c>
      <c r="D14" s="171">
        <v>5</v>
      </c>
      <c r="E14" s="167">
        <v>3</v>
      </c>
      <c r="F14" s="169">
        <v>0.67</v>
      </c>
      <c r="G14" s="167"/>
      <c r="H14" s="167"/>
      <c r="I14" s="167"/>
      <c r="J14" s="167"/>
      <c r="K14" s="167"/>
      <c r="L14" s="167"/>
      <c r="M14" s="167"/>
      <c r="N14" s="167"/>
      <c r="O14" s="167"/>
      <c r="P14" s="167"/>
      <c r="Q14" s="167"/>
      <c r="R14" s="167"/>
      <c r="S14" s="167"/>
      <c r="T14" s="167"/>
      <c r="U14" s="167"/>
      <c r="V14" s="167"/>
      <c r="W14" s="168"/>
      <c r="X14" s="167"/>
      <c r="Y14" s="167"/>
      <c r="Z14" s="167"/>
      <c r="AA14" s="167"/>
      <c r="AB14" s="167"/>
      <c r="AC14" s="167"/>
      <c r="AD14" s="167"/>
      <c r="AE14" s="167"/>
      <c r="AF14" s="167"/>
      <c r="AG14" s="167"/>
      <c r="AH14" s="167"/>
      <c r="AI14" s="167"/>
      <c r="AJ14" s="167"/>
      <c r="AK14" s="167"/>
      <c r="AL14" s="167"/>
      <c r="AM14" s="167"/>
      <c r="AN14" s="168"/>
      <c r="AO14" s="167"/>
      <c r="AP14" s="167"/>
      <c r="AQ14" s="167"/>
      <c r="AR14" s="167"/>
      <c r="AS14" s="167"/>
      <c r="AT14" s="167"/>
      <c r="AU14" s="167"/>
      <c r="AV14" s="167"/>
      <c r="AW14" s="167"/>
      <c r="AX14" s="167"/>
      <c r="AY14" s="167"/>
      <c r="AZ14" s="167"/>
      <c r="BA14" s="167"/>
      <c r="BB14" s="167"/>
      <c r="BC14" s="167"/>
      <c r="BD14" s="168"/>
      <c r="BE14" s="167"/>
      <c r="BF14" s="167"/>
      <c r="BG14" s="167"/>
      <c r="BH14" s="167"/>
      <c r="BI14" s="167"/>
      <c r="BJ14" s="167"/>
      <c r="BK14" s="167"/>
      <c r="BL14" s="168"/>
      <c r="BM14" s="172">
        <v>5</v>
      </c>
      <c r="BN14" s="167"/>
      <c r="BO14" s="167"/>
      <c r="BP14" s="167"/>
      <c r="BQ14" s="167"/>
      <c r="BR14" s="167"/>
      <c r="BS14" s="167"/>
      <c r="BT14" s="167"/>
      <c r="BU14" s="167"/>
      <c r="BV14" s="167"/>
      <c r="BW14" s="167"/>
      <c r="BX14" s="167"/>
      <c r="BY14" s="167"/>
      <c r="BZ14" s="168"/>
      <c r="CA14" s="167"/>
      <c r="CB14" s="167"/>
      <c r="CC14" s="167"/>
      <c r="CD14" s="167"/>
      <c r="CE14" s="167"/>
      <c r="CF14" s="167"/>
      <c r="CG14" s="167"/>
      <c r="CH14" s="167"/>
      <c r="CI14" s="168"/>
      <c r="CJ14" s="167"/>
      <c r="CK14" s="167"/>
      <c r="CL14" s="167"/>
      <c r="CM14" s="167"/>
      <c r="CN14" s="167"/>
      <c r="CO14" s="167"/>
      <c r="CP14" s="167"/>
      <c r="CQ14" s="168"/>
      <c r="CR14" s="172">
        <v>7</v>
      </c>
      <c r="CS14" s="167"/>
      <c r="CT14" s="167"/>
      <c r="CU14" s="167"/>
      <c r="CV14" s="167"/>
      <c r="CW14" s="167"/>
      <c r="CX14" s="177">
        <v>0</v>
      </c>
    </row>
    <row r="15" spans="1:102" ht="16" x14ac:dyDescent="0.2">
      <c r="A15" s="231">
        <v>5</v>
      </c>
      <c r="B15" s="232" t="s">
        <v>3346</v>
      </c>
      <c r="C15" s="107" t="s">
        <v>131</v>
      </c>
      <c r="D15" s="171">
        <v>330</v>
      </c>
      <c r="E15" s="167">
        <v>3</v>
      </c>
      <c r="F15" s="169">
        <v>0.67</v>
      </c>
      <c r="G15" s="167"/>
      <c r="H15" s="167"/>
      <c r="I15" s="167"/>
      <c r="J15" s="167"/>
      <c r="K15" s="167"/>
      <c r="L15" s="167"/>
      <c r="M15" s="167"/>
      <c r="N15" s="167"/>
      <c r="O15" s="167"/>
      <c r="P15" s="167"/>
      <c r="Q15" s="167"/>
      <c r="R15" s="167"/>
      <c r="S15" s="167"/>
      <c r="T15" s="167"/>
      <c r="U15" s="167"/>
      <c r="V15" s="167"/>
      <c r="W15" s="168"/>
      <c r="X15" s="167"/>
      <c r="Y15" s="167"/>
      <c r="Z15" s="167"/>
      <c r="AA15" s="167"/>
      <c r="AB15" s="167"/>
      <c r="AC15" s="167"/>
      <c r="AD15" s="167"/>
      <c r="AE15" s="167"/>
      <c r="AF15" s="167"/>
      <c r="AG15" s="167"/>
      <c r="AH15" s="167"/>
      <c r="AI15" s="167"/>
      <c r="AJ15" s="167"/>
      <c r="AK15" s="167"/>
      <c r="AL15" s="167"/>
      <c r="AM15" s="167"/>
      <c r="AN15" s="168"/>
      <c r="AO15" s="167"/>
      <c r="AP15" s="167"/>
      <c r="AQ15" s="174">
        <v>275</v>
      </c>
      <c r="AR15" s="167"/>
      <c r="AS15" s="167"/>
      <c r="AT15" s="167"/>
      <c r="AU15" s="167"/>
      <c r="AV15" s="167"/>
      <c r="AW15" s="167"/>
      <c r="AX15" s="167"/>
      <c r="AY15" s="167"/>
      <c r="AZ15" s="167"/>
      <c r="BA15" s="167"/>
      <c r="BB15" s="167"/>
      <c r="BC15" s="167"/>
      <c r="BD15" s="168"/>
      <c r="BE15" s="167"/>
      <c r="BF15" s="167"/>
      <c r="BG15" s="167"/>
      <c r="BH15" s="167"/>
      <c r="BI15" s="167"/>
      <c r="BJ15" s="167"/>
      <c r="BK15" s="167"/>
      <c r="BL15" s="168"/>
      <c r="BM15" s="167"/>
      <c r="BN15" s="167"/>
      <c r="BO15" s="167"/>
      <c r="BP15" s="167"/>
      <c r="BQ15" s="167"/>
      <c r="BR15" s="167"/>
      <c r="BS15" s="172">
        <v>980</v>
      </c>
      <c r="BT15" s="167"/>
      <c r="BU15" s="167"/>
      <c r="BV15" s="167"/>
      <c r="BW15" s="167"/>
      <c r="BX15" s="167"/>
      <c r="BY15" s="167"/>
      <c r="BZ15" s="168"/>
      <c r="CA15" s="167"/>
      <c r="CB15" s="167"/>
      <c r="CC15" s="167"/>
      <c r="CD15" s="167"/>
      <c r="CE15" s="167"/>
      <c r="CF15" s="167"/>
      <c r="CG15" s="167"/>
      <c r="CH15" s="167"/>
      <c r="CI15" s="168"/>
      <c r="CJ15" s="167"/>
      <c r="CK15" s="167"/>
      <c r="CL15" s="167"/>
      <c r="CM15" s="167"/>
      <c r="CN15" s="167"/>
      <c r="CO15" s="167"/>
      <c r="CP15" s="167"/>
      <c r="CQ15" s="168"/>
      <c r="CR15" s="167"/>
      <c r="CS15" s="167"/>
      <c r="CT15" s="167"/>
      <c r="CU15" s="167"/>
      <c r="CV15" s="167"/>
      <c r="CW15" s="167"/>
      <c r="CX15" s="172">
        <v>695</v>
      </c>
    </row>
    <row r="16" spans="1:102" ht="16" x14ac:dyDescent="0.2">
      <c r="A16" s="231">
        <v>5</v>
      </c>
      <c r="B16" s="232" t="s">
        <v>3346</v>
      </c>
      <c r="C16" s="109" t="s">
        <v>184</v>
      </c>
      <c r="D16" s="171">
        <v>104</v>
      </c>
      <c r="E16" s="167">
        <v>11</v>
      </c>
      <c r="F16" s="169">
        <v>0.64</v>
      </c>
      <c r="G16" s="167"/>
      <c r="H16" s="167"/>
      <c r="I16" s="167"/>
      <c r="J16" s="167"/>
      <c r="K16" s="167"/>
      <c r="L16" s="167"/>
      <c r="M16" s="167"/>
      <c r="N16" s="167"/>
      <c r="O16" s="167"/>
      <c r="P16" s="172">
        <v>134</v>
      </c>
      <c r="Q16" s="167"/>
      <c r="R16" s="167"/>
      <c r="S16" s="167"/>
      <c r="T16" s="167"/>
      <c r="U16" s="167"/>
      <c r="V16" s="167"/>
      <c r="W16" s="168"/>
      <c r="X16" s="167"/>
      <c r="Y16" s="167"/>
      <c r="Z16" s="167"/>
      <c r="AA16" s="167"/>
      <c r="AB16" s="167"/>
      <c r="AC16" s="167"/>
      <c r="AD16" s="167"/>
      <c r="AE16" s="167"/>
      <c r="AF16" s="167"/>
      <c r="AG16" s="172">
        <v>171</v>
      </c>
      <c r="AH16" s="167"/>
      <c r="AI16" s="167"/>
      <c r="AJ16" s="167"/>
      <c r="AK16" s="167"/>
      <c r="AL16" s="167"/>
      <c r="AM16" s="167"/>
      <c r="AN16" s="168"/>
      <c r="AO16" s="167"/>
      <c r="AP16" s="167"/>
      <c r="AQ16" s="172">
        <v>270</v>
      </c>
      <c r="AR16" s="167"/>
      <c r="AS16" s="167"/>
      <c r="AT16" s="167"/>
      <c r="AU16" s="167"/>
      <c r="AV16" s="167"/>
      <c r="AW16" s="167"/>
      <c r="AX16" s="167"/>
      <c r="AY16" s="167"/>
      <c r="AZ16" s="167"/>
      <c r="BA16" s="167"/>
      <c r="BB16" s="167"/>
      <c r="BC16" s="167"/>
      <c r="BD16" s="168"/>
      <c r="BE16" s="167"/>
      <c r="BF16" s="167"/>
      <c r="BG16" s="167"/>
      <c r="BH16" s="174">
        <v>4</v>
      </c>
      <c r="BI16" s="167"/>
      <c r="BJ16" s="167"/>
      <c r="BK16" s="167"/>
      <c r="BL16" s="168"/>
      <c r="BM16" s="167"/>
      <c r="BN16" s="167"/>
      <c r="BO16" s="167"/>
      <c r="BP16" s="172">
        <v>236</v>
      </c>
      <c r="BQ16" s="167"/>
      <c r="BR16" s="167"/>
      <c r="BS16" s="172">
        <v>737</v>
      </c>
      <c r="BT16" s="167"/>
      <c r="BU16" s="167"/>
      <c r="BV16" s="167"/>
      <c r="BW16" s="167"/>
      <c r="BX16" s="167"/>
      <c r="BY16" s="167"/>
      <c r="BZ16" s="168"/>
      <c r="CA16" s="167"/>
      <c r="CB16" s="174">
        <v>32</v>
      </c>
      <c r="CC16" s="174">
        <v>46</v>
      </c>
      <c r="CD16" s="167"/>
      <c r="CE16" s="167"/>
      <c r="CF16" s="167"/>
      <c r="CG16" s="167"/>
      <c r="CH16" s="167"/>
      <c r="CI16" s="168"/>
      <c r="CJ16" s="167"/>
      <c r="CK16" s="167"/>
      <c r="CL16" s="167"/>
      <c r="CM16" s="167"/>
      <c r="CN16" s="167"/>
      <c r="CO16" s="167"/>
      <c r="CP16" s="167"/>
      <c r="CQ16" s="168"/>
      <c r="CR16" s="167"/>
      <c r="CS16" s="167"/>
      <c r="CT16" s="172">
        <v>112</v>
      </c>
      <c r="CU16" s="177">
        <v>0</v>
      </c>
      <c r="CV16" s="167"/>
      <c r="CW16" s="167"/>
      <c r="CX16" s="172">
        <v>572</v>
      </c>
    </row>
    <row r="17" spans="1:102" ht="16" x14ac:dyDescent="0.2">
      <c r="A17" s="231">
        <v>5</v>
      </c>
      <c r="B17" s="232" t="s">
        <v>3346</v>
      </c>
      <c r="C17" s="105" t="s">
        <v>81</v>
      </c>
      <c r="D17" s="171">
        <v>22</v>
      </c>
      <c r="E17" s="167">
        <v>8</v>
      </c>
      <c r="F17" s="169">
        <v>1</v>
      </c>
      <c r="G17" s="167"/>
      <c r="H17" s="167"/>
      <c r="I17" s="167"/>
      <c r="J17" s="167"/>
      <c r="K17" s="167"/>
      <c r="L17" s="167"/>
      <c r="M17" s="167"/>
      <c r="N17" s="167"/>
      <c r="O17" s="167"/>
      <c r="P17" s="167"/>
      <c r="Q17" s="167"/>
      <c r="R17" s="167"/>
      <c r="S17" s="167"/>
      <c r="T17" s="167"/>
      <c r="U17" s="167"/>
      <c r="V17" s="167"/>
      <c r="W17" s="168"/>
      <c r="X17" s="167"/>
      <c r="Y17" s="167"/>
      <c r="Z17" s="167"/>
      <c r="AA17" s="167"/>
      <c r="AB17" s="167"/>
      <c r="AC17" s="172">
        <v>86</v>
      </c>
      <c r="AD17" s="167"/>
      <c r="AE17" s="167"/>
      <c r="AF17" s="167"/>
      <c r="AG17" s="172">
        <v>78</v>
      </c>
      <c r="AH17" s="167"/>
      <c r="AI17" s="167"/>
      <c r="AJ17" s="167"/>
      <c r="AK17" s="167"/>
      <c r="AL17" s="167"/>
      <c r="AM17" s="167"/>
      <c r="AN17" s="168"/>
      <c r="AO17" s="167"/>
      <c r="AP17" s="167"/>
      <c r="AQ17" s="172">
        <v>71</v>
      </c>
      <c r="AR17" s="167"/>
      <c r="AS17" s="167"/>
      <c r="AT17" s="167"/>
      <c r="AU17" s="167"/>
      <c r="AV17" s="167"/>
      <c r="AW17" s="167"/>
      <c r="AX17" s="167"/>
      <c r="AY17" s="167"/>
      <c r="AZ17" s="167"/>
      <c r="BA17" s="167"/>
      <c r="BB17" s="167"/>
      <c r="BC17" s="167"/>
      <c r="BD17" s="168"/>
      <c r="BE17" s="167"/>
      <c r="BF17" s="167"/>
      <c r="BG17" s="172">
        <v>65</v>
      </c>
      <c r="BH17" s="167"/>
      <c r="BI17" s="167"/>
      <c r="BJ17" s="167"/>
      <c r="BK17" s="167"/>
      <c r="BL17" s="168"/>
      <c r="BM17" s="172">
        <v>43</v>
      </c>
      <c r="BN17" s="167"/>
      <c r="BO17" s="167"/>
      <c r="BP17" s="167"/>
      <c r="BQ17" s="167"/>
      <c r="BR17" s="167"/>
      <c r="BS17" s="167"/>
      <c r="BT17" s="167"/>
      <c r="BU17" s="167"/>
      <c r="BV17" s="167"/>
      <c r="BW17" s="167"/>
      <c r="BX17" s="167"/>
      <c r="BY17" s="167"/>
      <c r="BZ17" s="173">
        <v>83</v>
      </c>
      <c r="CA17" s="167"/>
      <c r="CB17" s="167"/>
      <c r="CC17" s="167"/>
      <c r="CD17" s="167"/>
      <c r="CE17" s="167"/>
      <c r="CF17" s="167"/>
      <c r="CG17" s="167"/>
      <c r="CH17" s="167"/>
      <c r="CI17" s="168"/>
      <c r="CJ17" s="167"/>
      <c r="CK17" s="167"/>
      <c r="CL17" s="167"/>
      <c r="CM17" s="167"/>
      <c r="CN17" s="167"/>
      <c r="CO17" s="167"/>
      <c r="CP17" s="167"/>
      <c r="CQ17" s="168"/>
      <c r="CR17" s="172">
        <v>257</v>
      </c>
      <c r="CS17" s="167"/>
      <c r="CT17" s="167"/>
      <c r="CU17" s="167"/>
      <c r="CV17" s="167"/>
      <c r="CW17" s="167"/>
      <c r="CX17" s="172">
        <v>162</v>
      </c>
    </row>
    <row r="18" spans="1:102" ht="16" x14ac:dyDescent="0.2">
      <c r="A18" s="231">
        <v>6</v>
      </c>
      <c r="B18" s="232" t="s">
        <v>3347</v>
      </c>
      <c r="C18" s="109" t="s">
        <v>184</v>
      </c>
      <c r="D18" s="171">
        <v>10</v>
      </c>
      <c r="E18" s="167">
        <v>1</v>
      </c>
      <c r="F18" s="169">
        <v>1</v>
      </c>
      <c r="G18" s="167"/>
      <c r="H18" s="167"/>
      <c r="I18" s="167"/>
      <c r="J18" s="167"/>
      <c r="K18" s="167"/>
      <c r="L18" s="167"/>
      <c r="M18" s="167"/>
      <c r="N18" s="167"/>
      <c r="O18" s="167"/>
      <c r="P18" s="167"/>
      <c r="Q18" s="167"/>
      <c r="R18" s="167"/>
      <c r="S18" s="167"/>
      <c r="T18" s="167"/>
      <c r="U18" s="167"/>
      <c r="V18" s="167"/>
      <c r="W18" s="168"/>
      <c r="X18" s="167"/>
      <c r="Y18" s="167"/>
      <c r="Z18" s="167"/>
      <c r="AA18" s="172">
        <v>469</v>
      </c>
      <c r="AB18" s="167"/>
      <c r="AC18" s="167"/>
      <c r="AD18" s="167"/>
      <c r="AE18" s="167"/>
      <c r="AF18" s="167"/>
      <c r="AG18" s="167"/>
      <c r="AH18" s="167"/>
      <c r="AI18" s="167"/>
      <c r="AJ18" s="167"/>
      <c r="AK18" s="167"/>
      <c r="AL18" s="167"/>
      <c r="AM18" s="167"/>
      <c r="AN18" s="168"/>
      <c r="AO18" s="167"/>
      <c r="AP18" s="167"/>
      <c r="AQ18" s="167"/>
      <c r="AR18" s="167"/>
      <c r="AS18" s="167"/>
      <c r="AT18" s="167"/>
      <c r="AU18" s="167"/>
      <c r="AV18" s="167"/>
      <c r="AW18" s="167"/>
      <c r="AX18" s="167"/>
      <c r="AY18" s="167"/>
      <c r="AZ18" s="167"/>
      <c r="BA18" s="167"/>
      <c r="BB18" s="167"/>
      <c r="BC18" s="167"/>
      <c r="BD18" s="168"/>
      <c r="BE18" s="167"/>
      <c r="BF18" s="167"/>
      <c r="BG18" s="167"/>
      <c r="BH18" s="167"/>
      <c r="BI18" s="167"/>
      <c r="BJ18" s="167"/>
      <c r="BK18" s="167"/>
      <c r="BL18" s="168"/>
      <c r="BM18" s="167"/>
      <c r="BN18" s="167"/>
      <c r="BO18" s="167"/>
      <c r="BP18" s="167"/>
      <c r="BQ18" s="167"/>
      <c r="BR18" s="167"/>
      <c r="BS18" s="167"/>
      <c r="BT18" s="167"/>
      <c r="BU18" s="167"/>
      <c r="BV18" s="167"/>
      <c r="BW18" s="167"/>
      <c r="BX18" s="167"/>
      <c r="BY18" s="167"/>
      <c r="BZ18" s="168"/>
      <c r="CA18" s="167"/>
      <c r="CB18" s="167"/>
      <c r="CC18" s="167"/>
      <c r="CD18" s="167"/>
      <c r="CE18" s="167"/>
      <c r="CF18" s="167"/>
      <c r="CG18" s="167"/>
      <c r="CH18" s="167"/>
      <c r="CI18" s="168"/>
      <c r="CJ18" s="167"/>
      <c r="CK18" s="167"/>
      <c r="CL18" s="167"/>
      <c r="CM18" s="167"/>
      <c r="CN18" s="167"/>
      <c r="CO18" s="167"/>
      <c r="CP18" s="167"/>
      <c r="CQ18" s="168"/>
      <c r="CR18" s="167"/>
      <c r="CS18" s="167"/>
      <c r="CT18" s="167"/>
      <c r="CU18" s="167"/>
      <c r="CV18" s="167"/>
      <c r="CW18" s="167"/>
      <c r="CX18" s="167"/>
    </row>
    <row r="19" spans="1:102" ht="16" x14ac:dyDescent="0.2">
      <c r="A19" s="231">
        <v>6</v>
      </c>
      <c r="B19" s="232" t="s">
        <v>3347</v>
      </c>
      <c r="C19" s="105" t="s">
        <v>81</v>
      </c>
      <c r="D19" s="171">
        <v>5</v>
      </c>
      <c r="E19" s="167">
        <v>5</v>
      </c>
      <c r="F19" s="169">
        <v>0.8</v>
      </c>
      <c r="G19" s="167"/>
      <c r="H19" s="167"/>
      <c r="I19" s="167"/>
      <c r="J19" s="172">
        <v>103</v>
      </c>
      <c r="K19" s="167"/>
      <c r="L19" s="167"/>
      <c r="M19" s="167"/>
      <c r="N19" s="167"/>
      <c r="O19" s="167"/>
      <c r="P19" s="167"/>
      <c r="Q19" s="167"/>
      <c r="R19" s="167"/>
      <c r="S19" s="167"/>
      <c r="T19" s="167"/>
      <c r="U19" s="167"/>
      <c r="V19" s="167"/>
      <c r="W19" s="168"/>
      <c r="X19" s="167"/>
      <c r="Y19" s="167"/>
      <c r="Z19" s="167"/>
      <c r="AA19" s="172">
        <v>32</v>
      </c>
      <c r="AB19" s="167"/>
      <c r="AC19" s="167"/>
      <c r="AD19" s="167"/>
      <c r="AE19" s="167"/>
      <c r="AF19" s="167"/>
      <c r="AG19" s="167"/>
      <c r="AH19" s="167"/>
      <c r="AI19" s="167"/>
      <c r="AJ19" s="167"/>
      <c r="AK19" s="167"/>
      <c r="AL19" s="167"/>
      <c r="AM19" s="167"/>
      <c r="AN19" s="168"/>
      <c r="AO19" s="167"/>
      <c r="AP19" s="167"/>
      <c r="AQ19" s="167"/>
      <c r="AR19" s="167"/>
      <c r="AS19" s="167"/>
      <c r="AT19" s="172">
        <v>129</v>
      </c>
      <c r="AU19" s="167"/>
      <c r="AV19" s="167"/>
      <c r="AW19" s="167"/>
      <c r="AX19" s="167"/>
      <c r="AY19" s="167"/>
      <c r="AZ19" s="167"/>
      <c r="BA19" s="167"/>
      <c r="BB19" s="167"/>
      <c r="BC19" s="167"/>
      <c r="BD19" s="168"/>
      <c r="BE19" s="167"/>
      <c r="BF19" s="167"/>
      <c r="BG19" s="167"/>
      <c r="BH19" s="167"/>
      <c r="BI19" s="167"/>
      <c r="BJ19" s="167"/>
      <c r="BK19" s="167"/>
      <c r="BL19" s="168"/>
      <c r="BM19" s="174">
        <v>4</v>
      </c>
      <c r="BN19" s="167"/>
      <c r="BO19" s="167"/>
      <c r="BP19" s="167"/>
      <c r="BQ19" s="167"/>
      <c r="BR19" s="167"/>
      <c r="BS19" s="167"/>
      <c r="BT19" s="167"/>
      <c r="BU19" s="167"/>
      <c r="BV19" s="167"/>
      <c r="BW19" s="167"/>
      <c r="BX19" s="167"/>
      <c r="BY19" s="167"/>
      <c r="BZ19" s="168"/>
      <c r="CA19" s="167"/>
      <c r="CB19" s="167"/>
      <c r="CC19" s="167"/>
      <c r="CD19" s="167"/>
      <c r="CE19" s="167"/>
      <c r="CF19" s="167"/>
      <c r="CG19" s="167"/>
      <c r="CH19" s="167"/>
      <c r="CI19" s="168"/>
      <c r="CJ19" s="167"/>
      <c r="CK19" s="167"/>
      <c r="CL19" s="167"/>
      <c r="CM19" s="167"/>
      <c r="CN19" s="167"/>
      <c r="CO19" s="167"/>
      <c r="CP19" s="167"/>
      <c r="CQ19" s="168"/>
      <c r="CR19" s="172">
        <v>40</v>
      </c>
      <c r="CS19" s="167"/>
      <c r="CT19" s="167"/>
      <c r="CU19" s="167"/>
      <c r="CV19" s="167"/>
      <c r="CW19" s="167"/>
      <c r="CX19" s="167"/>
    </row>
    <row r="20" spans="1:102" ht="16" x14ac:dyDescent="0.2">
      <c r="A20" s="231">
        <v>7</v>
      </c>
      <c r="B20" s="232" t="s">
        <v>3348</v>
      </c>
      <c r="C20" s="109" t="s">
        <v>184</v>
      </c>
      <c r="D20" s="171">
        <v>89</v>
      </c>
      <c r="E20" s="167">
        <v>4</v>
      </c>
      <c r="F20" s="169">
        <v>1</v>
      </c>
      <c r="G20" s="167"/>
      <c r="H20" s="167"/>
      <c r="I20" s="167"/>
      <c r="J20" s="172">
        <v>164</v>
      </c>
      <c r="K20" s="167"/>
      <c r="L20" s="167"/>
      <c r="M20" s="167"/>
      <c r="N20" s="167"/>
      <c r="O20" s="167"/>
      <c r="P20" s="167"/>
      <c r="Q20" s="167"/>
      <c r="R20" s="167"/>
      <c r="S20" s="167"/>
      <c r="T20" s="167"/>
      <c r="U20" s="167"/>
      <c r="V20" s="167"/>
      <c r="W20" s="168"/>
      <c r="X20" s="167"/>
      <c r="Y20" s="167"/>
      <c r="Z20" s="167"/>
      <c r="AA20" s="167"/>
      <c r="AB20" s="167"/>
      <c r="AC20" s="167"/>
      <c r="AD20" s="167"/>
      <c r="AE20" s="167"/>
      <c r="AF20" s="167"/>
      <c r="AG20" s="167"/>
      <c r="AH20" s="167"/>
      <c r="AI20" s="167"/>
      <c r="AJ20" s="167"/>
      <c r="AK20" s="167"/>
      <c r="AL20" s="167"/>
      <c r="AM20" s="167"/>
      <c r="AN20" s="168"/>
      <c r="AO20" s="167"/>
      <c r="AP20" s="167"/>
      <c r="AQ20" s="167"/>
      <c r="AR20" s="167"/>
      <c r="AS20" s="167"/>
      <c r="AT20" s="172">
        <v>177</v>
      </c>
      <c r="AU20" s="167"/>
      <c r="AV20" s="167"/>
      <c r="AW20" s="167"/>
      <c r="AX20" s="167"/>
      <c r="AY20" s="167"/>
      <c r="AZ20" s="167"/>
      <c r="BA20" s="167"/>
      <c r="BB20" s="167"/>
      <c r="BC20" s="167"/>
      <c r="BD20" s="168"/>
      <c r="BE20" s="167"/>
      <c r="BF20" s="167"/>
      <c r="BG20" s="167"/>
      <c r="BH20" s="167"/>
      <c r="BI20" s="167"/>
      <c r="BJ20" s="167"/>
      <c r="BK20" s="167"/>
      <c r="BL20" s="173">
        <v>668</v>
      </c>
      <c r="BM20" s="167"/>
      <c r="BN20" s="167"/>
      <c r="BO20" s="167"/>
      <c r="BP20" s="167"/>
      <c r="BQ20" s="167"/>
      <c r="BR20" s="167"/>
      <c r="BS20" s="167"/>
      <c r="BT20" s="167"/>
      <c r="BU20" s="167"/>
      <c r="BV20" s="167"/>
      <c r="BW20" s="167"/>
      <c r="BX20" s="167"/>
      <c r="BY20" s="167"/>
      <c r="BZ20" s="168"/>
      <c r="CA20" s="167"/>
      <c r="CB20" s="167"/>
      <c r="CC20" s="167"/>
      <c r="CD20" s="167"/>
      <c r="CE20" s="167"/>
      <c r="CF20" s="167"/>
      <c r="CG20" s="167"/>
      <c r="CH20" s="167"/>
      <c r="CI20" s="168"/>
      <c r="CJ20" s="167"/>
      <c r="CK20" s="167"/>
      <c r="CL20" s="167"/>
      <c r="CM20" s="167"/>
      <c r="CN20" s="167"/>
      <c r="CO20" s="167"/>
      <c r="CP20" s="167"/>
      <c r="CQ20" s="168"/>
      <c r="CR20" s="172">
        <v>353</v>
      </c>
      <c r="CS20" s="167"/>
      <c r="CT20" s="167"/>
      <c r="CU20" s="167"/>
      <c r="CV20" s="167"/>
      <c r="CW20" s="167"/>
      <c r="CX20" s="167"/>
    </row>
    <row r="21" spans="1:102" ht="16" x14ac:dyDescent="0.2">
      <c r="A21" s="231">
        <v>7</v>
      </c>
      <c r="B21" s="232" t="s">
        <v>3348</v>
      </c>
      <c r="C21" s="105" t="s">
        <v>81</v>
      </c>
      <c r="D21" s="171">
        <v>5</v>
      </c>
      <c r="E21" s="167">
        <v>3</v>
      </c>
      <c r="F21" s="169">
        <v>0.67</v>
      </c>
      <c r="G21" s="167"/>
      <c r="H21" s="167"/>
      <c r="I21" s="167"/>
      <c r="J21" s="174">
        <v>1</v>
      </c>
      <c r="K21" s="167"/>
      <c r="L21" s="167"/>
      <c r="M21" s="167"/>
      <c r="N21" s="167"/>
      <c r="O21" s="167"/>
      <c r="P21" s="167"/>
      <c r="Q21" s="167"/>
      <c r="R21" s="167"/>
      <c r="S21" s="167"/>
      <c r="T21" s="167"/>
      <c r="U21" s="167"/>
      <c r="V21" s="167"/>
      <c r="W21" s="168"/>
      <c r="X21" s="167"/>
      <c r="Y21" s="167"/>
      <c r="Z21" s="167"/>
      <c r="AA21" s="167"/>
      <c r="AB21" s="167"/>
      <c r="AC21" s="167"/>
      <c r="AD21" s="167"/>
      <c r="AE21" s="167"/>
      <c r="AF21" s="167"/>
      <c r="AG21" s="167"/>
      <c r="AH21" s="167"/>
      <c r="AI21" s="167"/>
      <c r="AJ21" s="167"/>
      <c r="AK21" s="167"/>
      <c r="AL21" s="167"/>
      <c r="AM21" s="167"/>
      <c r="AN21" s="168"/>
      <c r="AO21" s="167"/>
      <c r="AP21" s="167"/>
      <c r="AQ21" s="167"/>
      <c r="AR21" s="167"/>
      <c r="AS21" s="167"/>
      <c r="AT21" s="172">
        <v>6</v>
      </c>
      <c r="AU21" s="167"/>
      <c r="AV21" s="167"/>
      <c r="AW21" s="167"/>
      <c r="AX21" s="167"/>
      <c r="AY21" s="167"/>
      <c r="AZ21" s="167"/>
      <c r="BA21" s="167"/>
      <c r="BB21" s="167"/>
      <c r="BC21" s="167"/>
      <c r="BD21" s="168"/>
      <c r="BE21" s="167"/>
      <c r="BF21" s="167"/>
      <c r="BG21" s="167"/>
      <c r="BH21" s="167"/>
      <c r="BI21" s="167"/>
      <c r="BJ21" s="167"/>
      <c r="BK21" s="167"/>
      <c r="BL21" s="173">
        <v>14</v>
      </c>
      <c r="BM21" s="167"/>
      <c r="BN21" s="167"/>
      <c r="BO21" s="167"/>
      <c r="BP21" s="167"/>
      <c r="BQ21" s="167"/>
      <c r="BR21" s="167"/>
      <c r="BS21" s="167"/>
      <c r="BT21" s="167"/>
      <c r="BU21" s="167"/>
      <c r="BV21" s="167"/>
      <c r="BW21" s="167"/>
      <c r="BX21" s="167"/>
      <c r="BY21" s="167"/>
      <c r="BZ21" s="168"/>
      <c r="CA21" s="167"/>
      <c r="CB21" s="167"/>
      <c r="CC21" s="167"/>
      <c r="CD21" s="167"/>
      <c r="CE21" s="167"/>
      <c r="CF21" s="167"/>
      <c r="CG21" s="167"/>
      <c r="CH21" s="167"/>
      <c r="CI21" s="168"/>
      <c r="CJ21" s="167"/>
      <c r="CK21" s="167"/>
      <c r="CL21" s="167"/>
      <c r="CM21" s="167"/>
      <c r="CN21" s="167"/>
      <c r="CO21" s="167"/>
      <c r="CP21" s="167"/>
      <c r="CQ21" s="168"/>
      <c r="CR21" s="167"/>
      <c r="CS21" s="167"/>
      <c r="CT21" s="167"/>
      <c r="CU21" s="167"/>
      <c r="CV21" s="167"/>
      <c r="CW21" s="167"/>
      <c r="CX21" s="167"/>
    </row>
    <row r="22" spans="1:102" ht="16" x14ac:dyDescent="0.2">
      <c r="A22" s="231">
        <v>7</v>
      </c>
      <c r="B22" s="232" t="s">
        <v>3348</v>
      </c>
      <c r="C22" s="108" t="s">
        <v>158</v>
      </c>
      <c r="D22" s="171">
        <v>3</v>
      </c>
      <c r="E22" s="167">
        <v>1</v>
      </c>
      <c r="F22" s="169">
        <v>1</v>
      </c>
      <c r="G22" s="167"/>
      <c r="H22" s="167"/>
      <c r="I22" s="167"/>
      <c r="J22" s="167"/>
      <c r="K22" s="167"/>
      <c r="L22" s="167"/>
      <c r="M22" s="167"/>
      <c r="N22" s="167"/>
      <c r="O22" s="167"/>
      <c r="P22" s="167"/>
      <c r="Q22" s="167"/>
      <c r="R22" s="167"/>
      <c r="S22" s="167"/>
      <c r="T22" s="167"/>
      <c r="U22" s="167"/>
      <c r="V22" s="167"/>
      <c r="W22" s="168"/>
      <c r="X22" s="167"/>
      <c r="Y22" s="167"/>
      <c r="Z22" s="167"/>
      <c r="AA22" s="167"/>
      <c r="AB22" s="167"/>
      <c r="AC22" s="167"/>
      <c r="AD22" s="167"/>
      <c r="AE22" s="167"/>
      <c r="AF22" s="167"/>
      <c r="AG22" s="167"/>
      <c r="AH22" s="167"/>
      <c r="AI22" s="167"/>
      <c r="AJ22" s="167"/>
      <c r="AK22" s="167"/>
      <c r="AL22" s="167"/>
      <c r="AM22" s="167"/>
      <c r="AN22" s="168"/>
      <c r="AO22" s="167"/>
      <c r="AP22" s="167"/>
      <c r="AQ22" s="167"/>
      <c r="AR22" s="167"/>
      <c r="AS22" s="167"/>
      <c r="AT22" s="172">
        <v>4</v>
      </c>
      <c r="AU22" s="167"/>
      <c r="AV22" s="167"/>
      <c r="AW22" s="167"/>
      <c r="AX22" s="167"/>
      <c r="AY22" s="167"/>
      <c r="AZ22" s="167"/>
      <c r="BA22" s="167"/>
      <c r="BB22" s="167"/>
      <c r="BC22" s="167"/>
      <c r="BD22" s="168"/>
      <c r="BE22" s="167"/>
      <c r="BF22" s="167"/>
      <c r="BG22" s="167"/>
      <c r="BH22" s="167"/>
      <c r="BI22" s="167"/>
      <c r="BJ22" s="167"/>
      <c r="BK22" s="167"/>
      <c r="BL22" s="168"/>
      <c r="BM22" s="167"/>
      <c r="BN22" s="167"/>
      <c r="BO22" s="167"/>
      <c r="BP22" s="167"/>
      <c r="BQ22" s="167"/>
      <c r="BR22" s="167"/>
      <c r="BS22" s="167"/>
      <c r="BT22" s="167"/>
      <c r="BU22" s="167"/>
      <c r="BV22" s="167"/>
      <c r="BW22" s="167"/>
      <c r="BX22" s="167"/>
      <c r="BY22" s="167"/>
      <c r="BZ22" s="168"/>
      <c r="CA22" s="167"/>
      <c r="CB22" s="167"/>
      <c r="CC22" s="167"/>
      <c r="CD22" s="167"/>
      <c r="CE22" s="167"/>
      <c r="CF22" s="167"/>
      <c r="CG22" s="167"/>
      <c r="CH22" s="167"/>
      <c r="CI22" s="168"/>
      <c r="CJ22" s="167"/>
      <c r="CK22" s="167"/>
      <c r="CL22" s="167"/>
      <c r="CM22" s="167"/>
      <c r="CN22" s="167"/>
      <c r="CO22" s="167"/>
      <c r="CP22" s="167"/>
      <c r="CQ22" s="168"/>
      <c r="CR22" s="167"/>
      <c r="CS22" s="167"/>
      <c r="CT22" s="167"/>
      <c r="CU22" s="167"/>
      <c r="CV22" s="167"/>
      <c r="CW22" s="167"/>
      <c r="CX22" s="167"/>
    </row>
    <row r="23" spans="1:102" ht="16" x14ac:dyDescent="0.2">
      <c r="A23" s="231">
        <v>8</v>
      </c>
      <c r="B23" s="232" t="s">
        <v>3349</v>
      </c>
      <c r="C23" s="107" t="s">
        <v>131</v>
      </c>
      <c r="D23" s="171">
        <v>278</v>
      </c>
      <c r="E23" s="167">
        <v>2</v>
      </c>
      <c r="F23" s="169">
        <v>0</v>
      </c>
      <c r="G23" s="167"/>
      <c r="H23" s="167"/>
      <c r="I23" s="167"/>
      <c r="J23" s="167"/>
      <c r="K23" s="167"/>
      <c r="L23" s="167"/>
      <c r="M23" s="167"/>
      <c r="N23" s="167"/>
      <c r="O23" s="167"/>
      <c r="P23" s="167"/>
      <c r="Q23" s="167"/>
      <c r="R23" s="167"/>
      <c r="S23" s="167"/>
      <c r="T23" s="167"/>
      <c r="U23" s="167"/>
      <c r="V23" s="167"/>
      <c r="W23" s="168"/>
      <c r="X23" s="174">
        <v>122</v>
      </c>
      <c r="Y23" s="167"/>
      <c r="Z23" s="167"/>
      <c r="AA23" s="174">
        <v>60</v>
      </c>
      <c r="AB23" s="167"/>
      <c r="AC23" s="167"/>
      <c r="AD23" s="167"/>
      <c r="AE23" s="167"/>
      <c r="AF23" s="167"/>
      <c r="AG23" s="167"/>
      <c r="AH23" s="167"/>
      <c r="AI23" s="167"/>
      <c r="AJ23" s="167"/>
      <c r="AK23" s="167"/>
      <c r="AL23" s="167"/>
      <c r="AM23" s="167"/>
      <c r="AN23" s="168"/>
      <c r="AO23" s="167"/>
      <c r="AP23" s="167"/>
      <c r="AQ23" s="167"/>
      <c r="AR23" s="167"/>
      <c r="AS23" s="167"/>
      <c r="AT23" s="167"/>
      <c r="AU23" s="167"/>
      <c r="AV23" s="167"/>
      <c r="AW23" s="167"/>
      <c r="AX23" s="167"/>
      <c r="AY23" s="167"/>
      <c r="AZ23" s="167"/>
      <c r="BA23" s="167"/>
      <c r="BB23" s="167"/>
      <c r="BC23" s="167"/>
      <c r="BD23" s="168"/>
      <c r="BE23" s="167"/>
      <c r="BF23" s="167"/>
      <c r="BG23" s="167"/>
      <c r="BH23" s="167"/>
      <c r="BI23" s="167"/>
      <c r="BJ23" s="167"/>
      <c r="BK23" s="167"/>
      <c r="BL23" s="168"/>
      <c r="BM23" s="167"/>
      <c r="BN23" s="167"/>
      <c r="BO23" s="167"/>
      <c r="BP23" s="167"/>
      <c r="BQ23" s="167"/>
      <c r="BR23" s="167"/>
      <c r="BS23" s="167"/>
      <c r="BT23" s="167"/>
      <c r="BU23" s="167"/>
      <c r="BV23" s="167"/>
      <c r="BW23" s="167"/>
      <c r="BX23" s="167"/>
      <c r="BY23" s="167"/>
      <c r="BZ23" s="168"/>
      <c r="CA23" s="167"/>
      <c r="CB23" s="167"/>
      <c r="CC23" s="167"/>
      <c r="CD23" s="167"/>
      <c r="CE23" s="167"/>
      <c r="CF23" s="167"/>
      <c r="CG23" s="167"/>
      <c r="CH23" s="167"/>
      <c r="CI23" s="168"/>
      <c r="CJ23" s="167"/>
      <c r="CK23" s="167"/>
      <c r="CL23" s="167"/>
      <c r="CM23" s="167"/>
      <c r="CN23" s="167"/>
      <c r="CO23" s="167"/>
      <c r="CP23" s="167"/>
      <c r="CQ23" s="168"/>
      <c r="CR23" s="167"/>
      <c r="CS23" s="167"/>
      <c r="CT23" s="167"/>
      <c r="CU23" s="167"/>
      <c r="CV23" s="167"/>
      <c r="CW23" s="167"/>
      <c r="CX23" s="167"/>
    </row>
    <row r="24" spans="1:102" ht="16" x14ac:dyDescent="0.2">
      <c r="A24" s="231">
        <v>8</v>
      </c>
      <c r="B24" s="232" t="s">
        <v>3349</v>
      </c>
      <c r="C24" s="106" t="s">
        <v>103</v>
      </c>
      <c r="D24" s="171">
        <v>34</v>
      </c>
      <c r="E24" s="167">
        <v>18</v>
      </c>
      <c r="F24" s="169">
        <v>0.78</v>
      </c>
      <c r="G24" s="167"/>
      <c r="H24" s="167"/>
      <c r="I24" s="167"/>
      <c r="J24" s="167"/>
      <c r="K24" s="167"/>
      <c r="L24" s="167"/>
      <c r="M24" s="167"/>
      <c r="N24" s="167"/>
      <c r="O24" s="167"/>
      <c r="P24" s="167"/>
      <c r="Q24" s="167"/>
      <c r="R24" s="167"/>
      <c r="S24" s="167"/>
      <c r="T24" s="172">
        <v>106</v>
      </c>
      <c r="U24" s="172">
        <v>36</v>
      </c>
      <c r="V24" s="172">
        <v>40</v>
      </c>
      <c r="W24" s="168"/>
      <c r="X24" s="172">
        <v>133</v>
      </c>
      <c r="Y24" s="167"/>
      <c r="Z24" s="167"/>
      <c r="AA24" s="172">
        <v>54</v>
      </c>
      <c r="AB24" s="167"/>
      <c r="AC24" s="167"/>
      <c r="AD24" s="167"/>
      <c r="AE24" s="167"/>
      <c r="AF24" s="167"/>
      <c r="AG24" s="167"/>
      <c r="AH24" s="167"/>
      <c r="AI24" s="167"/>
      <c r="AJ24" s="167"/>
      <c r="AK24" s="167"/>
      <c r="AL24" s="172">
        <v>56</v>
      </c>
      <c r="AM24" s="172">
        <v>79</v>
      </c>
      <c r="AN24" s="168"/>
      <c r="AO24" s="167"/>
      <c r="AP24" s="167"/>
      <c r="AQ24" s="167"/>
      <c r="AR24" s="167"/>
      <c r="AS24" s="167"/>
      <c r="AT24" s="167"/>
      <c r="AU24" s="167"/>
      <c r="AV24" s="167"/>
      <c r="AW24" s="167"/>
      <c r="AX24" s="167"/>
      <c r="AY24" s="167"/>
      <c r="AZ24" s="172">
        <v>66</v>
      </c>
      <c r="BA24" s="172">
        <v>97</v>
      </c>
      <c r="BB24" s="172">
        <v>39</v>
      </c>
      <c r="BC24" s="174">
        <v>15</v>
      </c>
      <c r="BD24" s="168"/>
      <c r="BE24" s="167"/>
      <c r="BF24" s="167"/>
      <c r="BG24" s="167"/>
      <c r="BH24" s="167"/>
      <c r="BI24" s="167"/>
      <c r="BJ24" s="167"/>
      <c r="BK24" s="167"/>
      <c r="BL24" s="168"/>
      <c r="BM24" s="167"/>
      <c r="BN24" s="167"/>
      <c r="BO24" s="167"/>
      <c r="BP24" s="167"/>
      <c r="BQ24" s="167"/>
      <c r="BR24" s="167"/>
      <c r="BS24" s="167"/>
      <c r="BT24" s="167"/>
      <c r="BU24" s="172">
        <v>71</v>
      </c>
      <c r="BV24" s="174">
        <v>12</v>
      </c>
      <c r="BW24" s="172">
        <v>46</v>
      </c>
      <c r="BX24" s="174">
        <v>31</v>
      </c>
      <c r="BY24" s="172">
        <v>69</v>
      </c>
      <c r="BZ24" s="168"/>
      <c r="CA24" s="167"/>
      <c r="CB24" s="167"/>
      <c r="CC24" s="167"/>
      <c r="CD24" s="167"/>
      <c r="CE24" s="167"/>
      <c r="CF24" s="167"/>
      <c r="CG24" s="174">
        <v>4</v>
      </c>
      <c r="CH24" s="172">
        <v>50</v>
      </c>
      <c r="CI24" s="168"/>
      <c r="CJ24" s="167"/>
      <c r="CK24" s="167"/>
      <c r="CL24" s="167"/>
      <c r="CM24" s="167"/>
      <c r="CN24" s="167"/>
      <c r="CO24" s="167"/>
      <c r="CP24" s="167"/>
      <c r="CQ24" s="168"/>
      <c r="CR24" s="167"/>
      <c r="CS24" s="167"/>
      <c r="CT24" s="167"/>
      <c r="CU24" s="167"/>
      <c r="CV24" s="167"/>
      <c r="CW24" s="167"/>
      <c r="CX24" s="167"/>
    </row>
    <row r="25" spans="1:102" ht="16" x14ac:dyDescent="0.2">
      <c r="A25" s="231">
        <v>8</v>
      </c>
      <c r="B25" s="232" t="s">
        <v>3349</v>
      </c>
      <c r="C25" s="109" t="s">
        <v>184</v>
      </c>
      <c r="D25" s="171">
        <v>10</v>
      </c>
      <c r="E25" s="167">
        <v>17</v>
      </c>
      <c r="F25" s="169">
        <v>0.71</v>
      </c>
      <c r="G25" s="167"/>
      <c r="H25" s="167"/>
      <c r="I25" s="167"/>
      <c r="J25" s="167"/>
      <c r="K25" s="167"/>
      <c r="L25" s="167"/>
      <c r="M25" s="174">
        <v>7</v>
      </c>
      <c r="N25" s="167"/>
      <c r="O25" s="167"/>
      <c r="P25" s="172">
        <v>11</v>
      </c>
      <c r="Q25" s="167"/>
      <c r="R25" s="167"/>
      <c r="S25" s="167"/>
      <c r="T25" s="167"/>
      <c r="U25" s="167"/>
      <c r="V25" s="167"/>
      <c r="W25" s="168"/>
      <c r="X25" s="172">
        <v>240</v>
      </c>
      <c r="Y25" s="167"/>
      <c r="Z25" s="167"/>
      <c r="AA25" s="172">
        <v>34</v>
      </c>
      <c r="AB25" s="167"/>
      <c r="AC25" s="167"/>
      <c r="AD25" s="167"/>
      <c r="AE25" s="167"/>
      <c r="AF25" s="167"/>
      <c r="AG25" s="172">
        <v>15</v>
      </c>
      <c r="AH25" s="167"/>
      <c r="AI25" s="167"/>
      <c r="AJ25" s="167"/>
      <c r="AK25" s="167"/>
      <c r="AL25" s="167"/>
      <c r="AM25" s="167"/>
      <c r="AN25" s="168"/>
      <c r="AO25" s="167"/>
      <c r="AP25" s="167"/>
      <c r="AQ25" s="167"/>
      <c r="AR25" s="167"/>
      <c r="AS25" s="167"/>
      <c r="AT25" s="167"/>
      <c r="AU25" s="167"/>
      <c r="AV25" s="167"/>
      <c r="AW25" s="172">
        <v>24</v>
      </c>
      <c r="AX25" s="167"/>
      <c r="AY25" s="172">
        <v>10</v>
      </c>
      <c r="AZ25" s="167"/>
      <c r="BA25" s="167"/>
      <c r="BB25" s="167"/>
      <c r="BC25" s="167"/>
      <c r="BD25" s="168"/>
      <c r="BE25" s="167"/>
      <c r="BF25" s="167"/>
      <c r="BG25" s="167"/>
      <c r="BH25" s="172">
        <v>15</v>
      </c>
      <c r="BI25" s="174">
        <v>2</v>
      </c>
      <c r="BJ25" s="172">
        <v>48</v>
      </c>
      <c r="BK25" s="167"/>
      <c r="BL25" s="168"/>
      <c r="BM25" s="167"/>
      <c r="BN25" s="167"/>
      <c r="BO25" s="167"/>
      <c r="BP25" s="172">
        <v>34</v>
      </c>
      <c r="BQ25" s="174">
        <v>7</v>
      </c>
      <c r="BR25" s="177">
        <v>0</v>
      </c>
      <c r="BS25" s="167"/>
      <c r="BT25" s="167"/>
      <c r="BU25" s="167"/>
      <c r="BV25" s="167"/>
      <c r="BW25" s="167"/>
      <c r="BX25" s="167"/>
      <c r="BY25" s="167"/>
      <c r="BZ25" s="168"/>
      <c r="CA25" s="167"/>
      <c r="CB25" s="167"/>
      <c r="CC25" s="172">
        <v>18</v>
      </c>
      <c r="CD25" s="167"/>
      <c r="CE25" s="167"/>
      <c r="CF25" s="167"/>
      <c r="CG25" s="167"/>
      <c r="CH25" s="167"/>
      <c r="CI25" s="168"/>
      <c r="CJ25" s="167"/>
      <c r="CK25" s="167"/>
      <c r="CL25" s="174">
        <v>5</v>
      </c>
      <c r="CM25" s="167"/>
      <c r="CN25" s="172">
        <v>22</v>
      </c>
      <c r="CO25" s="167"/>
      <c r="CP25" s="167"/>
      <c r="CQ25" s="168"/>
      <c r="CR25" s="167"/>
      <c r="CS25" s="167"/>
      <c r="CT25" s="167"/>
      <c r="CU25" s="167"/>
      <c r="CV25" s="167"/>
      <c r="CW25" s="167"/>
      <c r="CX25" s="172">
        <v>35</v>
      </c>
    </row>
    <row r="26" spans="1:102" ht="16" x14ac:dyDescent="0.2">
      <c r="A26" s="231">
        <v>8</v>
      </c>
      <c r="B26" s="232" t="s">
        <v>3349</v>
      </c>
      <c r="C26" s="105" t="s">
        <v>81</v>
      </c>
      <c r="D26" s="171">
        <v>5</v>
      </c>
      <c r="E26" s="167">
        <v>9</v>
      </c>
      <c r="F26" s="169">
        <v>0.89</v>
      </c>
      <c r="G26" s="167"/>
      <c r="H26" s="167"/>
      <c r="I26" s="167"/>
      <c r="J26" s="167"/>
      <c r="K26" s="167"/>
      <c r="L26" s="167"/>
      <c r="M26" s="167"/>
      <c r="N26" s="167"/>
      <c r="O26" s="167"/>
      <c r="P26" s="167"/>
      <c r="Q26" s="167"/>
      <c r="R26" s="167"/>
      <c r="S26" s="167"/>
      <c r="T26" s="167"/>
      <c r="U26" s="167"/>
      <c r="V26" s="167"/>
      <c r="W26" s="168"/>
      <c r="X26" s="172">
        <v>98</v>
      </c>
      <c r="Y26" s="167"/>
      <c r="Z26" s="167"/>
      <c r="AA26" s="172">
        <v>22</v>
      </c>
      <c r="AB26" s="167"/>
      <c r="AC26" s="172">
        <v>17</v>
      </c>
      <c r="AD26" s="167"/>
      <c r="AE26" s="167"/>
      <c r="AF26" s="167"/>
      <c r="AG26" s="174">
        <v>3</v>
      </c>
      <c r="AH26" s="167"/>
      <c r="AI26" s="167"/>
      <c r="AJ26" s="167"/>
      <c r="AK26" s="167"/>
      <c r="AL26" s="167"/>
      <c r="AM26" s="167"/>
      <c r="AN26" s="168"/>
      <c r="AO26" s="167"/>
      <c r="AP26" s="167"/>
      <c r="AQ26" s="167"/>
      <c r="AR26" s="167"/>
      <c r="AS26" s="167"/>
      <c r="AT26" s="167"/>
      <c r="AU26" s="167"/>
      <c r="AV26" s="167"/>
      <c r="AW26" s="167"/>
      <c r="AX26" s="167"/>
      <c r="AY26" s="167"/>
      <c r="AZ26" s="167"/>
      <c r="BA26" s="167"/>
      <c r="BB26" s="167"/>
      <c r="BC26" s="167"/>
      <c r="BD26" s="168"/>
      <c r="BE26" s="167"/>
      <c r="BF26" s="172">
        <v>17</v>
      </c>
      <c r="BG26" s="167"/>
      <c r="BH26" s="167"/>
      <c r="BI26" s="167"/>
      <c r="BJ26" s="167"/>
      <c r="BK26" s="167"/>
      <c r="BL26" s="168"/>
      <c r="BM26" s="172">
        <v>8</v>
      </c>
      <c r="BN26" s="167"/>
      <c r="BO26" s="167"/>
      <c r="BP26" s="167"/>
      <c r="BQ26" s="167"/>
      <c r="BR26" s="167"/>
      <c r="BS26" s="167"/>
      <c r="BT26" s="167"/>
      <c r="BU26" s="167"/>
      <c r="BV26" s="167"/>
      <c r="BW26" s="167"/>
      <c r="BX26" s="167"/>
      <c r="BY26" s="167"/>
      <c r="BZ26" s="173">
        <v>11</v>
      </c>
      <c r="CA26" s="167"/>
      <c r="CB26" s="167"/>
      <c r="CC26" s="167"/>
      <c r="CD26" s="167"/>
      <c r="CE26" s="167"/>
      <c r="CF26" s="167"/>
      <c r="CG26" s="167"/>
      <c r="CH26" s="167"/>
      <c r="CI26" s="173">
        <v>54</v>
      </c>
      <c r="CJ26" s="167"/>
      <c r="CK26" s="167"/>
      <c r="CL26" s="167"/>
      <c r="CM26" s="167"/>
      <c r="CN26" s="167"/>
      <c r="CO26" s="167"/>
      <c r="CP26" s="167"/>
      <c r="CQ26" s="168"/>
      <c r="CR26" s="172">
        <v>71</v>
      </c>
      <c r="CS26" s="167"/>
      <c r="CT26" s="167"/>
      <c r="CU26" s="167"/>
      <c r="CV26" s="167"/>
      <c r="CW26" s="167"/>
      <c r="CX26" s="167"/>
    </row>
    <row r="27" spans="1:102" ht="16" x14ac:dyDescent="0.2">
      <c r="A27" s="231">
        <v>9</v>
      </c>
      <c r="B27" s="232" t="s">
        <v>3350</v>
      </c>
      <c r="C27" s="107" t="s">
        <v>131</v>
      </c>
      <c r="D27" s="171">
        <v>974</v>
      </c>
      <c r="E27" s="167">
        <v>2</v>
      </c>
      <c r="F27" s="169">
        <v>0</v>
      </c>
      <c r="G27" s="167"/>
      <c r="H27" s="167"/>
      <c r="I27" s="167"/>
      <c r="J27" s="167"/>
      <c r="K27" s="167"/>
      <c r="L27" s="167"/>
      <c r="M27" s="167"/>
      <c r="N27" s="167"/>
      <c r="O27" s="167"/>
      <c r="P27" s="167"/>
      <c r="Q27" s="167"/>
      <c r="R27" s="167"/>
      <c r="S27" s="167"/>
      <c r="T27" s="167"/>
      <c r="U27" s="167"/>
      <c r="V27" s="167"/>
      <c r="W27" s="168"/>
      <c r="X27" s="174">
        <v>40</v>
      </c>
      <c r="Y27" s="167"/>
      <c r="Z27" s="167"/>
      <c r="AA27" s="174">
        <v>4</v>
      </c>
      <c r="AB27" s="167"/>
      <c r="AC27" s="167"/>
      <c r="AD27" s="167"/>
      <c r="AE27" s="167"/>
      <c r="AF27" s="167"/>
      <c r="AG27" s="167"/>
      <c r="AH27" s="167"/>
      <c r="AI27" s="167"/>
      <c r="AJ27" s="167"/>
      <c r="AK27" s="167"/>
      <c r="AL27" s="167"/>
      <c r="AM27" s="167"/>
      <c r="AN27" s="168"/>
      <c r="AO27" s="167"/>
      <c r="AP27" s="167"/>
      <c r="AQ27" s="167"/>
      <c r="AR27" s="167"/>
      <c r="AS27" s="167"/>
      <c r="AT27" s="167"/>
      <c r="AU27" s="167"/>
      <c r="AV27" s="167"/>
      <c r="AW27" s="167"/>
      <c r="AX27" s="167"/>
      <c r="AY27" s="167"/>
      <c r="AZ27" s="167"/>
      <c r="BA27" s="167"/>
      <c r="BB27" s="167"/>
      <c r="BC27" s="167"/>
      <c r="BD27" s="168"/>
      <c r="BE27" s="167"/>
      <c r="BF27" s="167"/>
      <c r="BG27" s="167"/>
      <c r="BH27" s="167"/>
      <c r="BI27" s="167"/>
      <c r="BJ27" s="167"/>
      <c r="BK27" s="167"/>
      <c r="BL27" s="168"/>
      <c r="BM27" s="167"/>
      <c r="BN27" s="167"/>
      <c r="BO27" s="167"/>
      <c r="BP27" s="167"/>
      <c r="BQ27" s="167"/>
      <c r="BR27" s="167"/>
      <c r="BS27" s="167"/>
      <c r="BT27" s="167"/>
      <c r="BU27" s="167"/>
      <c r="BV27" s="167"/>
      <c r="BW27" s="167"/>
      <c r="BX27" s="167"/>
      <c r="BY27" s="167"/>
      <c r="BZ27" s="168"/>
      <c r="CA27" s="167"/>
      <c r="CB27" s="167"/>
      <c r="CC27" s="167"/>
      <c r="CD27" s="167"/>
      <c r="CE27" s="167"/>
      <c r="CF27" s="167"/>
      <c r="CG27" s="167"/>
      <c r="CH27" s="167"/>
      <c r="CI27" s="168"/>
      <c r="CJ27" s="167"/>
      <c r="CK27" s="167"/>
      <c r="CL27" s="167"/>
      <c r="CM27" s="167"/>
      <c r="CN27" s="167"/>
      <c r="CO27" s="167"/>
      <c r="CP27" s="167"/>
      <c r="CQ27" s="168"/>
      <c r="CR27" s="167"/>
      <c r="CS27" s="167"/>
      <c r="CT27" s="167"/>
      <c r="CU27" s="167"/>
      <c r="CV27" s="167"/>
      <c r="CW27" s="167"/>
      <c r="CX27" s="167"/>
    </row>
    <row r="28" spans="1:102" ht="16" x14ac:dyDescent="0.2">
      <c r="A28" s="231">
        <v>9</v>
      </c>
      <c r="B28" s="232" t="s">
        <v>3350</v>
      </c>
      <c r="C28" s="106" t="s">
        <v>103</v>
      </c>
      <c r="D28" s="171">
        <v>10</v>
      </c>
      <c r="E28" s="167">
        <v>12</v>
      </c>
      <c r="F28" s="169">
        <v>0.67</v>
      </c>
      <c r="G28" s="167"/>
      <c r="H28" s="167"/>
      <c r="I28" s="167"/>
      <c r="J28" s="167"/>
      <c r="K28" s="167"/>
      <c r="L28" s="167"/>
      <c r="M28" s="167"/>
      <c r="N28" s="167"/>
      <c r="O28" s="167"/>
      <c r="P28" s="172">
        <v>194</v>
      </c>
      <c r="Q28" s="167"/>
      <c r="R28" s="167"/>
      <c r="S28" s="167"/>
      <c r="T28" s="167"/>
      <c r="U28" s="167"/>
      <c r="V28" s="167"/>
      <c r="W28" s="168"/>
      <c r="X28" s="174">
        <v>8</v>
      </c>
      <c r="Y28" s="167"/>
      <c r="Z28" s="167"/>
      <c r="AA28" s="174">
        <v>1</v>
      </c>
      <c r="AB28" s="167"/>
      <c r="AC28" s="167"/>
      <c r="AD28" s="167"/>
      <c r="AE28" s="167"/>
      <c r="AF28" s="167"/>
      <c r="AG28" s="172">
        <v>159</v>
      </c>
      <c r="AH28" s="167"/>
      <c r="AI28" s="167"/>
      <c r="AJ28" s="167"/>
      <c r="AK28" s="167"/>
      <c r="AL28" s="167"/>
      <c r="AM28" s="167"/>
      <c r="AN28" s="168"/>
      <c r="AO28" s="167"/>
      <c r="AP28" s="167"/>
      <c r="AQ28" s="167"/>
      <c r="AR28" s="167"/>
      <c r="AS28" s="167"/>
      <c r="AT28" s="167"/>
      <c r="AU28" s="167"/>
      <c r="AV28" s="167"/>
      <c r="AW28" s="167"/>
      <c r="AX28" s="167"/>
      <c r="AY28" s="172">
        <v>201</v>
      </c>
      <c r="AZ28" s="167"/>
      <c r="BA28" s="167"/>
      <c r="BB28" s="167"/>
      <c r="BC28" s="167"/>
      <c r="BD28" s="168"/>
      <c r="BE28" s="167"/>
      <c r="BF28" s="167"/>
      <c r="BG28" s="167"/>
      <c r="BH28" s="174">
        <v>3</v>
      </c>
      <c r="BI28" s="174">
        <v>6</v>
      </c>
      <c r="BJ28" s="167"/>
      <c r="BK28" s="167"/>
      <c r="BL28" s="168"/>
      <c r="BM28" s="167"/>
      <c r="BN28" s="167"/>
      <c r="BO28" s="167"/>
      <c r="BP28" s="172">
        <v>316</v>
      </c>
      <c r="BQ28" s="167"/>
      <c r="BR28" s="167"/>
      <c r="BS28" s="167"/>
      <c r="BT28" s="167"/>
      <c r="BU28" s="167"/>
      <c r="BV28" s="167"/>
      <c r="BW28" s="167"/>
      <c r="BX28" s="167"/>
      <c r="BY28" s="167"/>
      <c r="BZ28" s="168"/>
      <c r="CA28" s="167"/>
      <c r="CB28" s="167"/>
      <c r="CC28" s="172">
        <v>156</v>
      </c>
      <c r="CD28" s="167"/>
      <c r="CE28" s="167"/>
      <c r="CF28" s="167"/>
      <c r="CG28" s="167"/>
      <c r="CH28" s="167"/>
      <c r="CI28" s="168"/>
      <c r="CJ28" s="167"/>
      <c r="CK28" s="167"/>
      <c r="CL28" s="172">
        <v>211</v>
      </c>
      <c r="CM28" s="167"/>
      <c r="CN28" s="167"/>
      <c r="CO28" s="172">
        <v>226</v>
      </c>
      <c r="CP28" s="167"/>
      <c r="CQ28" s="168"/>
      <c r="CR28" s="167"/>
      <c r="CS28" s="167"/>
      <c r="CT28" s="167"/>
      <c r="CU28" s="167"/>
      <c r="CV28" s="167"/>
      <c r="CW28" s="167"/>
      <c r="CX28" s="172">
        <v>56</v>
      </c>
    </row>
    <row r="29" spans="1:102" ht="16" x14ac:dyDescent="0.2">
      <c r="A29" s="231">
        <v>9</v>
      </c>
      <c r="B29" s="232" t="s">
        <v>3350</v>
      </c>
      <c r="C29" s="109" t="s">
        <v>184</v>
      </c>
      <c r="D29" s="171">
        <v>10</v>
      </c>
      <c r="E29" s="167">
        <v>7</v>
      </c>
      <c r="F29" s="169">
        <v>0.56999999999999995</v>
      </c>
      <c r="G29" s="167"/>
      <c r="H29" s="167"/>
      <c r="I29" s="167"/>
      <c r="J29" s="167"/>
      <c r="K29" s="167"/>
      <c r="L29" s="167"/>
      <c r="M29" s="167"/>
      <c r="N29" s="167"/>
      <c r="O29" s="167"/>
      <c r="P29" s="167"/>
      <c r="Q29" s="167"/>
      <c r="R29" s="167"/>
      <c r="S29" s="167"/>
      <c r="T29" s="167"/>
      <c r="U29" s="167"/>
      <c r="V29" s="167"/>
      <c r="W29" s="168"/>
      <c r="X29" s="172">
        <v>30</v>
      </c>
      <c r="Y29" s="167"/>
      <c r="Z29" s="167"/>
      <c r="AA29" s="172">
        <v>16</v>
      </c>
      <c r="AB29" s="167"/>
      <c r="AC29" s="167"/>
      <c r="AD29" s="167"/>
      <c r="AE29" s="167"/>
      <c r="AF29" s="167"/>
      <c r="AG29" s="174">
        <v>9</v>
      </c>
      <c r="AH29" s="167"/>
      <c r="AI29" s="167"/>
      <c r="AJ29" s="167"/>
      <c r="AK29" s="167"/>
      <c r="AL29" s="167"/>
      <c r="AM29" s="167"/>
      <c r="AN29" s="168"/>
      <c r="AO29" s="167"/>
      <c r="AP29" s="167"/>
      <c r="AQ29" s="167"/>
      <c r="AR29" s="167"/>
      <c r="AS29" s="167"/>
      <c r="AT29" s="167"/>
      <c r="AU29" s="167"/>
      <c r="AV29" s="167"/>
      <c r="AW29" s="167"/>
      <c r="AX29" s="167"/>
      <c r="AY29" s="172">
        <v>16</v>
      </c>
      <c r="AZ29" s="167"/>
      <c r="BA29" s="167"/>
      <c r="BB29" s="167"/>
      <c r="BC29" s="167"/>
      <c r="BD29" s="168"/>
      <c r="BE29" s="167"/>
      <c r="BF29" s="167"/>
      <c r="BG29" s="167"/>
      <c r="BH29" s="167"/>
      <c r="BI29" s="167"/>
      <c r="BJ29" s="167"/>
      <c r="BK29" s="167"/>
      <c r="BL29" s="168"/>
      <c r="BM29" s="167"/>
      <c r="BN29" s="167"/>
      <c r="BO29" s="167"/>
      <c r="BP29" s="172">
        <v>149</v>
      </c>
      <c r="BQ29" s="167"/>
      <c r="BR29" s="167"/>
      <c r="BS29" s="167"/>
      <c r="BT29" s="167"/>
      <c r="BU29" s="167"/>
      <c r="BV29" s="167"/>
      <c r="BW29" s="167"/>
      <c r="BX29" s="167"/>
      <c r="BY29" s="167"/>
      <c r="BZ29" s="168"/>
      <c r="CA29" s="167"/>
      <c r="CB29" s="167"/>
      <c r="CC29" s="174">
        <v>5</v>
      </c>
      <c r="CD29" s="167"/>
      <c r="CE29" s="167"/>
      <c r="CF29" s="167"/>
      <c r="CG29" s="167"/>
      <c r="CH29" s="167"/>
      <c r="CI29" s="168"/>
      <c r="CJ29" s="167"/>
      <c r="CK29" s="167"/>
      <c r="CL29" s="167"/>
      <c r="CM29" s="167"/>
      <c r="CN29" s="167"/>
      <c r="CO29" s="174">
        <v>4</v>
      </c>
      <c r="CP29" s="167"/>
      <c r="CQ29" s="168"/>
      <c r="CR29" s="167"/>
      <c r="CS29" s="167"/>
      <c r="CT29" s="167"/>
      <c r="CU29" s="167"/>
      <c r="CV29" s="167"/>
      <c r="CW29" s="167"/>
      <c r="CX29" s="167"/>
    </row>
    <row r="30" spans="1:102" ht="16" x14ac:dyDescent="0.2">
      <c r="A30" s="231">
        <v>10</v>
      </c>
      <c r="B30" s="232" t="s">
        <v>3351</v>
      </c>
      <c r="C30" s="107" t="s">
        <v>131</v>
      </c>
      <c r="D30" s="171">
        <v>402</v>
      </c>
      <c r="E30" s="167">
        <v>4</v>
      </c>
      <c r="F30" s="169">
        <v>1</v>
      </c>
      <c r="G30" s="167"/>
      <c r="H30" s="167"/>
      <c r="I30" s="167"/>
      <c r="J30" s="167"/>
      <c r="K30" s="167"/>
      <c r="L30" s="167"/>
      <c r="M30" s="167"/>
      <c r="N30" s="167"/>
      <c r="O30" s="167"/>
      <c r="P30" s="167"/>
      <c r="Q30" s="167"/>
      <c r="R30" s="167"/>
      <c r="S30" s="167"/>
      <c r="T30" s="167"/>
      <c r="U30" s="167"/>
      <c r="V30" s="167"/>
      <c r="W30" s="168"/>
      <c r="X30" s="172">
        <v>793</v>
      </c>
      <c r="Y30" s="167"/>
      <c r="Z30" s="167"/>
      <c r="AA30" s="172">
        <v>530</v>
      </c>
      <c r="AB30" s="167"/>
      <c r="AC30" s="167"/>
      <c r="AD30" s="167"/>
      <c r="AE30" s="172">
        <v>712</v>
      </c>
      <c r="AF30" s="167"/>
      <c r="AG30" s="167"/>
      <c r="AH30" s="167"/>
      <c r="AI30" s="167"/>
      <c r="AJ30" s="167"/>
      <c r="AK30" s="167"/>
      <c r="AL30" s="167"/>
      <c r="AM30" s="167"/>
      <c r="AN30" s="168"/>
      <c r="AO30" s="167"/>
      <c r="AP30" s="167"/>
      <c r="AQ30" s="172">
        <v>478</v>
      </c>
      <c r="AR30" s="167"/>
      <c r="AS30" s="167"/>
      <c r="AT30" s="167"/>
      <c r="AU30" s="167"/>
      <c r="AV30" s="167"/>
      <c r="AW30" s="167"/>
      <c r="AX30" s="167"/>
      <c r="AY30" s="167"/>
      <c r="AZ30" s="167"/>
      <c r="BA30" s="167"/>
      <c r="BB30" s="167"/>
      <c r="BC30" s="167"/>
      <c r="BD30" s="168"/>
      <c r="BE30" s="167"/>
      <c r="BF30" s="167"/>
      <c r="BG30" s="167"/>
      <c r="BH30" s="167"/>
      <c r="BI30" s="167"/>
      <c r="BJ30" s="167"/>
      <c r="BK30" s="167"/>
      <c r="BL30" s="168"/>
      <c r="BM30" s="167"/>
      <c r="BN30" s="167"/>
      <c r="BO30" s="167"/>
      <c r="BP30" s="167"/>
      <c r="BQ30" s="167"/>
      <c r="BR30" s="167"/>
      <c r="BS30" s="167"/>
      <c r="BT30" s="167"/>
      <c r="BU30" s="167"/>
      <c r="BV30" s="167"/>
      <c r="BW30" s="167"/>
      <c r="BX30" s="167"/>
      <c r="BY30" s="167"/>
      <c r="BZ30" s="168"/>
      <c r="CA30" s="167"/>
      <c r="CB30" s="167"/>
      <c r="CC30" s="167"/>
      <c r="CD30" s="167"/>
      <c r="CE30" s="167"/>
      <c r="CF30" s="167"/>
      <c r="CG30" s="167"/>
      <c r="CH30" s="167"/>
      <c r="CI30" s="168"/>
      <c r="CJ30" s="167"/>
      <c r="CK30" s="167"/>
      <c r="CL30" s="167"/>
      <c r="CM30" s="167"/>
      <c r="CN30" s="167"/>
      <c r="CO30" s="167"/>
      <c r="CP30" s="167"/>
      <c r="CQ30" s="168"/>
      <c r="CR30" s="167"/>
      <c r="CS30" s="167"/>
      <c r="CT30" s="167"/>
      <c r="CU30" s="167"/>
      <c r="CV30" s="167"/>
      <c r="CW30" s="167"/>
      <c r="CX30" s="167"/>
    </row>
    <row r="31" spans="1:102" ht="16" x14ac:dyDescent="0.2">
      <c r="A31" s="231">
        <v>10</v>
      </c>
      <c r="B31" s="232" t="s">
        <v>3351</v>
      </c>
      <c r="C31" s="106" t="s">
        <v>103</v>
      </c>
      <c r="D31" s="171">
        <v>16</v>
      </c>
      <c r="E31" s="167">
        <v>15</v>
      </c>
      <c r="F31" s="169">
        <v>0.87</v>
      </c>
      <c r="G31" s="167"/>
      <c r="H31" s="167"/>
      <c r="I31" s="167"/>
      <c r="J31" s="167"/>
      <c r="K31" s="167"/>
      <c r="L31" s="167"/>
      <c r="M31" s="167"/>
      <c r="N31" s="167"/>
      <c r="O31" s="167"/>
      <c r="P31" s="167"/>
      <c r="Q31" s="167"/>
      <c r="R31" s="167"/>
      <c r="S31" s="172">
        <v>29</v>
      </c>
      <c r="T31" s="174">
        <v>1</v>
      </c>
      <c r="U31" s="174">
        <v>9</v>
      </c>
      <c r="V31" s="167"/>
      <c r="W31" s="168"/>
      <c r="X31" s="172">
        <v>191</v>
      </c>
      <c r="Y31" s="167"/>
      <c r="Z31" s="167"/>
      <c r="AA31" s="172">
        <v>123</v>
      </c>
      <c r="AB31" s="167"/>
      <c r="AC31" s="167"/>
      <c r="AD31" s="167"/>
      <c r="AE31" s="172">
        <v>63</v>
      </c>
      <c r="AF31" s="167"/>
      <c r="AG31" s="167"/>
      <c r="AH31" s="167"/>
      <c r="AI31" s="167"/>
      <c r="AJ31" s="167"/>
      <c r="AK31" s="167"/>
      <c r="AL31" s="172">
        <v>66</v>
      </c>
      <c r="AM31" s="167"/>
      <c r="AN31" s="168"/>
      <c r="AO31" s="167"/>
      <c r="AP31" s="167"/>
      <c r="AQ31" s="172">
        <v>99</v>
      </c>
      <c r="AR31" s="167"/>
      <c r="AS31" s="167"/>
      <c r="AT31" s="167"/>
      <c r="AU31" s="167"/>
      <c r="AV31" s="167"/>
      <c r="AW31" s="167"/>
      <c r="AX31" s="167"/>
      <c r="AY31" s="167"/>
      <c r="AZ31" s="172">
        <v>71</v>
      </c>
      <c r="BA31" s="172">
        <v>61</v>
      </c>
      <c r="BB31" s="172">
        <v>26</v>
      </c>
      <c r="BC31" s="167"/>
      <c r="BD31" s="168"/>
      <c r="BE31" s="167"/>
      <c r="BF31" s="167"/>
      <c r="BG31" s="167"/>
      <c r="BH31" s="167"/>
      <c r="BI31" s="167"/>
      <c r="BJ31" s="167"/>
      <c r="BK31" s="167"/>
      <c r="BL31" s="168"/>
      <c r="BM31" s="167"/>
      <c r="BN31" s="167"/>
      <c r="BO31" s="167"/>
      <c r="BP31" s="167"/>
      <c r="BQ31" s="167"/>
      <c r="BR31" s="167"/>
      <c r="BS31" s="167"/>
      <c r="BT31" s="167"/>
      <c r="BU31" s="167"/>
      <c r="BV31" s="172">
        <v>64</v>
      </c>
      <c r="BW31" s="172">
        <v>31</v>
      </c>
      <c r="BX31" s="167"/>
      <c r="BY31" s="172">
        <v>52</v>
      </c>
      <c r="BZ31" s="168"/>
      <c r="CA31" s="167"/>
      <c r="CB31" s="167"/>
      <c r="CC31" s="167"/>
      <c r="CD31" s="167"/>
      <c r="CE31" s="167"/>
      <c r="CF31" s="167"/>
      <c r="CG31" s="167"/>
      <c r="CH31" s="172">
        <v>57</v>
      </c>
      <c r="CI31" s="168"/>
      <c r="CJ31" s="167"/>
      <c r="CK31" s="167"/>
      <c r="CL31" s="167"/>
      <c r="CM31" s="167"/>
      <c r="CN31" s="167"/>
      <c r="CO31" s="167"/>
      <c r="CP31" s="167"/>
      <c r="CQ31" s="168"/>
      <c r="CR31" s="167"/>
      <c r="CS31" s="167"/>
      <c r="CT31" s="167"/>
      <c r="CU31" s="167"/>
      <c r="CV31" s="167"/>
      <c r="CW31" s="167"/>
      <c r="CX31" s="167"/>
    </row>
    <row r="32" spans="1:102" ht="16" x14ac:dyDescent="0.2">
      <c r="A32" s="231">
        <v>10</v>
      </c>
      <c r="B32" s="232" t="s">
        <v>3351</v>
      </c>
      <c r="C32" s="109" t="s">
        <v>184</v>
      </c>
      <c r="D32" s="171">
        <v>10</v>
      </c>
      <c r="E32" s="167">
        <v>5</v>
      </c>
      <c r="F32" s="169">
        <v>0.2</v>
      </c>
      <c r="G32" s="167"/>
      <c r="H32" s="167"/>
      <c r="I32" s="167"/>
      <c r="J32" s="167"/>
      <c r="K32" s="167"/>
      <c r="L32" s="167"/>
      <c r="M32" s="167"/>
      <c r="N32" s="167"/>
      <c r="O32" s="167"/>
      <c r="P32" s="167"/>
      <c r="Q32" s="167"/>
      <c r="R32" s="167"/>
      <c r="S32" s="167"/>
      <c r="T32" s="167"/>
      <c r="U32" s="167"/>
      <c r="V32" s="167"/>
      <c r="W32" s="168"/>
      <c r="X32" s="172">
        <v>11</v>
      </c>
      <c r="Y32" s="167"/>
      <c r="Z32" s="167"/>
      <c r="AA32" s="174">
        <v>4</v>
      </c>
      <c r="AB32" s="167"/>
      <c r="AC32" s="167"/>
      <c r="AD32" s="167"/>
      <c r="AE32" s="167"/>
      <c r="AF32" s="167"/>
      <c r="AG32" s="167"/>
      <c r="AH32" s="167"/>
      <c r="AI32" s="167"/>
      <c r="AJ32" s="167"/>
      <c r="AK32" s="167"/>
      <c r="AL32" s="167"/>
      <c r="AM32" s="167"/>
      <c r="AN32" s="168"/>
      <c r="AO32" s="167"/>
      <c r="AP32" s="167"/>
      <c r="AQ32" s="167"/>
      <c r="AR32" s="167"/>
      <c r="AS32" s="167"/>
      <c r="AT32" s="167"/>
      <c r="AU32" s="167"/>
      <c r="AV32" s="167"/>
      <c r="AW32" s="167"/>
      <c r="AX32" s="167"/>
      <c r="AY32" s="174">
        <v>3</v>
      </c>
      <c r="AZ32" s="167"/>
      <c r="BA32" s="167"/>
      <c r="BB32" s="167"/>
      <c r="BC32" s="167"/>
      <c r="BD32" s="168"/>
      <c r="BE32" s="167"/>
      <c r="BF32" s="167"/>
      <c r="BG32" s="167"/>
      <c r="BH32" s="167"/>
      <c r="BI32" s="167"/>
      <c r="BJ32" s="167"/>
      <c r="BK32" s="167"/>
      <c r="BL32" s="168"/>
      <c r="BM32" s="167"/>
      <c r="BN32" s="167"/>
      <c r="BO32" s="167"/>
      <c r="BP32" s="177">
        <v>0</v>
      </c>
      <c r="BQ32" s="177">
        <v>0</v>
      </c>
      <c r="BR32" s="167"/>
      <c r="BS32" s="167"/>
      <c r="BT32" s="167"/>
      <c r="BU32" s="167"/>
      <c r="BV32" s="167"/>
      <c r="BW32" s="167"/>
      <c r="BX32" s="167"/>
      <c r="BY32" s="167"/>
      <c r="BZ32" s="168"/>
      <c r="CA32" s="167"/>
      <c r="CB32" s="167"/>
      <c r="CC32" s="167"/>
      <c r="CD32" s="167"/>
      <c r="CE32" s="167"/>
      <c r="CF32" s="167"/>
      <c r="CG32" s="167"/>
      <c r="CH32" s="167"/>
      <c r="CI32" s="168"/>
      <c r="CJ32" s="167"/>
      <c r="CK32" s="167"/>
      <c r="CL32" s="167"/>
      <c r="CM32" s="167"/>
      <c r="CN32" s="167"/>
      <c r="CO32" s="167"/>
      <c r="CP32" s="167"/>
      <c r="CQ32" s="168"/>
      <c r="CR32" s="167"/>
      <c r="CS32" s="167"/>
      <c r="CT32" s="167"/>
      <c r="CU32" s="167"/>
      <c r="CV32" s="167"/>
      <c r="CW32" s="167"/>
      <c r="CX32" s="167"/>
    </row>
    <row r="33" spans="1:102" ht="16" x14ac:dyDescent="0.2">
      <c r="A33" s="231">
        <v>11</v>
      </c>
      <c r="B33" s="232" t="s">
        <v>3352</v>
      </c>
      <c r="C33" s="106" t="s">
        <v>103</v>
      </c>
      <c r="D33" s="171">
        <v>548</v>
      </c>
      <c r="E33" s="167">
        <v>8</v>
      </c>
      <c r="F33" s="169">
        <v>0.62</v>
      </c>
      <c r="G33" s="167"/>
      <c r="H33" s="167"/>
      <c r="I33" s="167"/>
      <c r="J33" s="167"/>
      <c r="K33" s="167"/>
      <c r="L33" s="167"/>
      <c r="M33" s="167"/>
      <c r="N33" s="167"/>
      <c r="O33" s="167"/>
      <c r="P33" s="167"/>
      <c r="Q33" s="167"/>
      <c r="R33" s="167"/>
      <c r="S33" s="167"/>
      <c r="T33" s="167"/>
      <c r="U33" s="174">
        <v>458</v>
      </c>
      <c r="V33" s="167"/>
      <c r="W33" s="168"/>
      <c r="X33" s="167"/>
      <c r="Y33" s="167"/>
      <c r="Z33" s="167"/>
      <c r="AA33" s="167"/>
      <c r="AB33" s="167"/>
      <c r="AC33" s="167"/>
      <c r="AD33" s="167"/>
      <c r="AE33" s="172">
        <v>1053</v>
      </c>
      <c r="AF33" s="167"/>
      <c r="AG33" s="167"/>
      <c r="AH33" s="167"/>
      <c r="AI33" s="167"/>
      <c r="AJ33" s="167"/>
      <c r="AK33" s="167"/>
      <c r="AL33" s="167"/>
      <c r="AM33" s="167"/>
      <c r="AN33" s="168"/>
      <c r="AO33" s="167"/>
      <c r="AP33" s="167"/>
      <c r="AQ33" s="167"/>
      <c r="AR33" s="167"/>
      <c r="AS33" s="167"/>
      <c r="AT33" s="167"/>
      <c r="AU33" s="167"/>
      <c r="AV33" s="167"/>
      <c r="AW33" s="167"/>
      <c r="AX33" s="167"/>
      <c r="AY33" s="167"/>
      <c r="AZ33" s="172">
        <v>1371</v>
      </c>
      <c r="BA33" s="172">
        <v>975</v>
      </c>
      <c r="BB33" s="167"/>
      <c r="BC33" s="167"/>
      <c r="BD33" s="168"/>
      <c r="BE33" s="167"/>
      <c r="BF33" s="167"/>
      <c r="BG33" s="167"/>
      <c r="BH33" s="167"/>
      <c r="BI33" s="167"/>
      <c r="BJ33" s="167"/>
      <c r="BK33" s="167"/>
      <c r="BL33" s="168"/>
      <c r="BM33" s="167"/>
      <c r="BN33" s="167"/>
      <c r="BO33" s="167"/>
      <c r="BP33" s="167"/>
      <c r="BQ33" s="167"/>
      <c r="BR33" s="167"/>
      <c r="BS33" s="167"/>
      <c r="BT33" s="167"/>
      <c r="BU33" s="167"/>
      <c r="BV33" s="172">
        <v>1101</v>
      </c>
      <c r="BW33" s="174">
        <v>305</v>
      </c>
      <c r="BX33" s="167"/>
      <c r="BY33" s="172">
        <v>1284</v>
      </c>
      <c r="BZ33" s="168"/>
      <c r="CA33" s="167"/>
      <c r="CB33" s="167"/>
      <c r="CC33" s="167"/>
      <c r="CD33" s="167"/>
      <c r="CE33" s="167"/>
      <c r="CF33" s="167"/>
      <c r="CG33" s="167"/>
      <c r="CH33" s="174">
        <v>251</v>
      </c>
      <c r="CI33" s="168"/>
      <c r="CJ33" s="167"/>
      <c r="CK33" s="167"/>
      <c r="CL33" s="167"/>
      <c r="CM33" s="167"/>
      <c r="CN33" s="167"/>
      <c r="CO33" s="167"/>
      <c r="CP33" s="167"/>
      <c r="CQ33" s="168"/>
      <c r="CR33" s="167"/>
      <c r="CS33" s="167"/>
      <c r="CT33" s="167"/>
      <c r="CU33" s="167"/>
      <c r="CV33" s="167"/>
      <c r="CW33" s="167"/>
      <c r="CX33" s="167"/>
    </row>
    <row r="34" spans="1:102" ht="16" x14ac:dyDescent="0.2">
      <c r="A34" s="231">
        <v>12</v>
      </c>
      <c r="B34" s="232" t="s">
        <v>3353</v>
      </c>
      <c r="C34" s="106" t="s">
        <v>103</v>
      </c>
      <c r="D34" s="171">
        <v>32</v>
      </c>
      <c r="E34" s="167">
        <v>5</v>
      </c>
      <c r="F34" s="169">
        <v>0.8</v>
      </c>
      <c r="G34" s="167"/>
      <c r="H34" s="167"/>
      <c r="I34" s="167"/>
      <c r="J34" s="167"/>
      <c r="K34" s="167"/>
      <c r="L34" s="167"/>
      <c r="M34" s="167"/>
      <c r="N34" s="167"/>
      <c r="O34" s="167"/>
      <c r="P34" s="167"/>
      <c r="Q34" s="167"/>
      <c r="R34" s="167"/>
      <c r="S34" s="167"/>
      <c r="T34" s="167"/>
      <c r="U34" s="167"/>
      <c r="V34" s="167"/>
      <c r="W34" s="168"/>
      <c r="X34" s="167"/>
      <c r="Y34" s="167"/>
      <c r="Z34" s="167"/>
      <c r="AA34" s="167"/>
      <c r="AB34" s="167"/>
      <c r="AC34" s="167"/>
      <c r="AD34" s="167"/>
      <c r="AE34" s="167"/>
      <c r="AF34" s="167"/>
      <c r="AG34" s="167"/>
      <c r="AH34" s="167"/>
      <c r="AI34" s="167"/>
      <c r="AJ34" s="167"/>
      <c r="AK34" s="167"/>
      <c r="AL34" s="167"/>
      <c r="AM34" s="167"/>
      <c r="AN34" s="168"/>
      <c r="AO34" s="167"/>
      <c r="AP34" s="167"/>
      <c r="AQ34" s="167"/>
      <c r="AR34" s="167"/>
      <c r="AS34" s="167"/>
      <c r="AT34" s="172">
        <v>54</v>
      </c>
      <c r="AU34" s="167"/>
      <c r="AV34" s="167"/>
      <c r="AW34" s="167"/>
      <c r="AX34" s="167"/>
      <c r="AY34" s="167"/>
      <c r="AZ34" s="167"/>
      <c r="BA34" s="167"/>
      <c r="BB34" s="167"/>
      <c r="BC34" s="167"/>
      <c r="BD34" s="168"/>
      <c r="BE34" s="167"/>
      <c r="BF34" s="172">
        <v>45</v>
      </c>
      <c r="BG34" s="167"/>
      <c r="BH34" s="167"/>
      <c r="BI34" s="167"/>
      <c r="BJ34" s="167"/>
      <c r="BK34" s="167"/>
      <c r="BL34" s="168"/>
      <c r="BM34" s="167"/>
      <c r="BN34" s="167"/>
      <c r="BO34" s="167"/>
      <c r="BP34" s="167"/>
      <c r="BQ34" s="167"/>
      <c r="BR34" s="167"/>
      <c r="BS34" s="167"/>
      <c r="BT34" s="167"/>
      <c r="BU34" s="167"/>
      <c r="BV34" s="167"/>
      <c r="BW34" s="167"/>
      <c r="BX34" s="167"/>
      <c r="BY34" s="167"/>
      <c r="BZ34" s="173">
        <v>40</v>
      </c>
      <c r="CA34" s="167"/>
      <c r="CB34" s="167"/>
      <c r="CC34" s="167"/>
      <c r="CD34" s="167"/>
      <c r="CE34" s="167"/>
      <c r="CF34" s="167"/>
      <c r="CG34" s="167"/>
      <c r="CH34" s="167"/>
      <c r="CI34" s="168"/>
      <c r="CJ34" s="167"/>
      <c r="CK34" s="167"/>
      <c r="CL34" s="167"/>
      <c r="CM34" s="167"/>
      <c r="CN34" s="167"/>
      <c r="CO34" s="167"/>
      <c r="CP34" s="167"/>
      <c r="CQ34" s="173">
        <v>81</v>
      </c>
      <c r="CR34" s="174">
        <v>16</v>
      </c>
      <c r="CS34" s="167"/>
      <c r="CT34" s="167"/>
      <c r="CU34" s="167"/>
      <c r="CV34" s="167"/>
      <c r="CW34" s="167"/>
      <c r="CX34" s="167"/>
    </row>
    <row r="35" spans="1:102" ht="16" x14ac:dyDescent="0.2">
      <c r="A35" s="231">
        <v>12</v>
      </c>
      <c r="B35" s="232" t="s">
        <v>3353</v>
      </c>
      <c r="C35" s="109" t="s">
        <v>184</v>
      </c>
      <c r="D35" s="171">
        <v>74</v>
      </c>
      <c r="E35" s="167">
        <v>10</v>
      </c>
      <c r="F35" s="169">
        <v>0.7</v>
      </c>
      <c r="G35" s="167"/>
      <c r="H35" s="167"/>
      <c r="I35" s="167"/>
      <c r="J35" s="167"/>
      <c r="K35" s="167"/>
      <c r="L35" s="167"/>
      <c r="M35" s="177">
        <v>0</v>
      </c>
      <c r="N35" s="178"/>
      <c r="O35" s="167"/>
      <c r="P35" s="167"/>
      <c r="Q35" s="167"/>
      <c r="R35" s="167"/>
      <c r="S35" s="167"/>
      <c r="T35" s="167"/>
      <c r="U35" s="167"/>
      <c r="V35" s="167"/>
      <c r="W35" s="168"/>
      <c r="X35" s="167"/>
      <c r="Y35" s="167"/>
      <c r="Z35" s="167"/>
      <c r="AA35" s="167"/>
      <c r="AB35" s="167"/>
      <c r="AC35" s="172">
        <v>173</v>
      </c>
      <c r="AD35" s="167"/>
      <c r="AE35" s="167"/>
      <c r="AF35" s="167"/>
      <c r="AG35" s="174">
        <v>9</v>
      </c>
      <c r="AH35" s="167"/>
      <c r="AI35" s="167"/>
      <c r="AJ35" s="167"/>
      <c r="AK35" s="167"/>
      <c r="AL35" s="167"/>
      <c r="AM35" s="167"/>
      <c r="AN35" s="168"/>
      <c r="AO35" s="167"/>
      <c r="AP35" s="167"/>
      <c r="AQ35" s="167"/>
      <c r="AR35" s="167"/>
      <c r="AS35" s="167"/>
      <c r="AT35" s="167"/>
      <c r="AU35" s="167"/>
      <c r="AV35" s="167"/>
      <c r="AW35" s="167"/>
      <c r="AX35" s="167"/>
      <c r="AY35" s="167"/>
      <c r="AZ35" s="167"/>
      <c r="BA35" s="167"/>
      <c r="BB35" s="167"/>
      <c r="BC35" s="167"/>
      <c r="BD35" s="168"/>
      <c r="BE35" s="167"/>
      <c r="BF35" s="172">
        <v>182</v>
      </c>
      <c r="BG35" s="172">
        <v>239</v>
      </c>
      <c r="BH35" s="167"/>
      <c r="BI35" s="167"/>
      <c r="BJ35" s="167"/>
      <c r="BK35" s="167"/>
      <c r="BL35" s="168"/>
      <c r="BM35" s="174">
        <v>10</v>
      </c>
      <c r="BN35" s="167"/>
      <c r="BO35" s="167"/>
      <c r="BP35" s="167"/>
      <c r="BQ35" s="167"/>
      <c r="BR35" s="167"/>
      <c r="BS35" s="167"/>
      <c r="BT35" s="167"/>
      <c r="BU35" s="167"/>
      <c r="BV35" s="167"/>
      <c r="BW35" s="167"/>
      <c r="BX35" s="167"/>
      <c r="BY35" s="167"/>
      <c r="BZ35" s="173">
        <v>169</v>
      </c>
      <c r="CA35" s="167"/>
      <c r="CB35" s="167"/>
      <c r="CC35" s="167"/>
      <c r="CD35" s="167"/>
      <c r="CE35" s="167"/>
      <c r="CF35" s="167"/>
      <c r="CG35" s="167"/>
      <c r="CH35" s="167"/>
      <c r="CI35" s="168"/>
      <c r="CJ35" s="167"/>
      <c r="CK35" s="167"/>
      <c r="CL35" s="167"/>
      <c r="CM35" s="167"/>
      <c r="CN35" s="167"/>
      <c r="CO35" s="167"/>
      <c r="CP35" s="167"/>
      <c r="CQ35" s="173">
        <v>266</v>
      </c>
      <c r="CR35" s="172">
        <v>168</v>
      </c>
      <c r="CS35" s="167"/>
      <c r="CT35" s="167"/>
      <c r="CU35" s="167"/>
      <c r="CV35" s="167"/>
      <c r="CW35" s="167"/>
      <c r="CX35" s="172">
        <v>97</v>
      </c>
    </row>
    <row r="36" spans="1:102" ht="16" x14ac:dyDescent="0.2">
      <c r="A36" s="231">
        <v>12</v>
      </c>
      <c r="B36" s="232" t="s">
        <v>3353</v>
      </c>
      <c r="C36" s="105" t="s">
        <v>81</v>
      </c>
      <c r="D36" s="171">
        <v>5</v>
      </c>
      <c r="E36" s="167">
        <v>2</v>
      </c>
      <c r="F36" s="169">
        <v>0.5</v>
      </c>
      <c r="G36" s="167"/>
      <c r="H36" s="167"/>
      <c r="I36" s="167"/>
      <c r="J36" s="167"/>
      <c r="K36" s="167"/>
      <c r="L36" s="167"/>
      <c r="M36" s="167"/>
      <c r="N36" s="167"/>
      <c r="O36" s="167"/>
      <c r="P36" s="167"/>
      <c r="Q36" s="167"/>
      <c r="R36" s="167"/>
      <c r="S36" s="167"/>
      <c r="T36" s="167"/>
      <c r="U36" s="167"/>
      <c r="V36" s="167"/>
      <c r="W36" s="168"/>
      <c r="X36" s="167"/>
      <c r="Y36" s="167"/>
      <c r="Z36" s="167"/>
      <c r="AA36" s="167"/>
      <c r="AB36" s="167"/>
      <c r="AC36" s="167"/>
      <c r="AD36" s="167"/>
      <c r="AE36" s="167"/>
      <c r="AF36" s="167"/>
      <c r="AG36" s="167"/>
      <c r="AH36" s="167"/>
      <c r="AI36" s="167"/>
      <c r="AJ36" s="167"/>
      <c r="AK36" s="167"/>
      <c r="AL36" s="167"/>
      <c r="AM36" s="167"/>
      <c r="AN36" s="168"/>
      <c r="AO36" s="167"/>
      <c r="AP36" s="167"/>
      <c r="AQ36" s="167"/>
      <c r="AR36" s="167"/>
      <c r="AS36" s="167"/>
      <c r="AT36" s="167"/>
      <c r="AU36" s="167"/>
      <c r="AV36" s="167"/>
      <c r="AW36" s="167"/>
      <c r="AX36" s="167"/>
      <c r="AY36" s="167"/>
      <c r="AZ36" s="167"/>
      <c r="BA36" s="167"/>
      <c r="BB36" s="167"/>
      <c r="BC36" s="167"/>
      <c r="BD36" s="168"/>
      <c r="BE36" s="167"/>
      <c r="BF36" s="167"/>
      <c r="BG36" s="174">
        <v>2</v>
      </c>
      <c r="BH36" s="167"/>
      <c r="BI36" s="167"/>
      <c r="BJ36" s="167"/>
      <c r="BK36" s="167"/>
      <c r="BL36" s="168"/>
      <c r="BM36" s="167"/>
      <c r="BN36" s="167"/>
      <c r="BO36" s="167"/>
      <c r="BP36" s="167"/>
      <c r="BQ36" s="167"/>
      <c r="BR36" s="167"/>
      <c r="BS36" s="167"/>
      <c r="BT36" s="167"/>
      <c r="BU36" s="167"/>
      <c r="BV36" s="167"/>
      <c r="BW36" s="167"/>
      <c r="BX36" s="167"/>
      <c r="BY36" s="167"/>
      <c r="BZ36" s="168"/>
      <c r="CA36" s="167"/>
      <c r="CB36" s="167"/>
      <c r="CC36" s="167"/>
      <c r="CD36" s="167"/>
      <c r="CE36" s="167"/>
      <c r="CF36" s="167"/>
      <c r="CG36" s="167"/>
      <c r="CH36" s="167"/>
      <c r="CI36" s="168"/>
      <c r="CJ36" s="167"/>
      <c r="CK36" s="167"/>
      <c r="CL36" s="167"/>
      <c r="CM36" s="167"/>
      <c r="CN36" s="167"/>
      <c r="CO36" s="167"/>
      <c r="CP36" s="167"/>
      <c r="CQ36" s="168"/>
      <c r="CR36" s="172">
        <v>9</v>
      </c>
      <c r="CS36" s="167"/>
      <c r="CT36" s="167"/>
      <c r="CU36" s="167"/>
      <c r="CV36" s="167"/>
      <c r="CW36" s="167"/>
      <c r="CX36" s="167"/>
    </row>
    <row r="37" spans="1:102" ht="16" x14ac:dyDescent="0.2">
      <c r="A37" s="231">
        <v>13</v>
      </c>
      <c r="B37" s="232" t="s">
        <v>3354</v>
      </c>
      <c r="C37" s="106" t="s">
        <v>103</v>
      </c>
      <c r="D37" s="171">
        <v>10</v>
      </c>
      <c r="E37" s="167">
        <v>37</v>
      </c>
      <c r="F37" s="169">
        <v>1</v>
      </c>
      <c r="G37" s="167"/>
      <c r="H37" s="167"/>
      <c r="I37" s="167"/>
      <c r="J37" s="167"/>
      <c r="K37" s="167"/>
      <c r="L37" s="167"/>
      <c r="M37" s="172">
        <v>615</v>
      </c>
      <c r="N37" s="167"/>
      <c r="O37" s="167"/>
      <c r="P37" s="172">
        <v>473</v>
      </c>
      <c r="Q37" s="167"/>
      <c r="R37" s="167"/>
      <c r="S37" s="167"/>
      <c r="T37" s="172">
        <v>97</v>
      </c>
      <c r="U37" s="172">
        <v>22</v>
      </c>
      <c r="V37" s="172">
        <v>74</v>
      </c>
      <c r="W37" s="168"/>
      <c r="X37" s="167"/>
      <c r="Y37" s="167"/>
      <c r="Z37" s="167"/>
      <c r="AA37" s="167"/>
      <c r="AB37" s="167"/>
      <c r="AC37" s="167"/>
      <c r="AD37" s="172">
        <v>540</v>
      </c>
      <c r="AE37" s="167"/>
      <c r="AF37" s="167"/>
      <c r="AG37" s="167"/>
      <c r="AH37" s="172">
        <v>33</v>
      </c>
      <c r="AI37" s="167"/>
      <c r="AJ37" s="172">
        <v>101</v>
      </c>
      <c r="AK37" s="172">
        <v>217</v>
      </c>
      <c r="AL37" s="172">
        <v>312</v>
      </c>
      <c r="AM37" s="167"/>
      <c r="AN37" s="168"/>
      <c r="AO37" s="167"/>
      <c r="AP37" s="167"/>
      <c r="AQ37" s="167"/>
      <c r="AR37" s="167"/>
      <c r="AS37" s="167"/>
      <c r="AT37" s="167"/>
      <c r="AU37" s="167"/>
      <c r="AV37" s="167"/>
      <c r="AW37" s="172">
        <v>458</v>
      </c>
      <c r="AX37" s="167"/>
      <c r="AY37" s="172">
        <v>895</v>
      </c>
      <c r="AZ37" s="172">
        <v>39</v>
      </c>
      <c r="BA37" s="167"/>
      <c r="BB37" s="167"/>
      <c r="BC37" s="172">
        <v>349</v>
      </c>
      <c r="BD37" s="168"/>
      <c r="BE37" s="167"/>
      <c r="BF37" s="167"/>
      <c r="BG37" s="167"/>
      <c r="BH37" s="172">
        <v>296</v>
      </c>
      <c r="BI37" s="172">
        <v>1598</v>
      </c>
      <c r="BJ37" s="172">
        <v>692</v>
      </c>
      <c r="BK37" s="167"/>
      <c r="BL37" s="168"/>
      <c r="BM37" s="167"/>
      <c r="BN37" s="167"/>
      <c r="BO37" s="172">
        <v>555</v>
      </c>
      <c r="BP37" s="172">
        <v>1080</v>
      </c>
      <c r="BQ37" s="172">
        <v>69</v>
      </c>
      <c r="BR37" s="172">
        <v>194</v>
      </c>
      <c r="BS37" s="167"/>
      <c r="BT37" s="167"/>
      <c r="BU37" s="172">
        <v>79</v>
      </c>
      <c r="BV37" s="172">
        <v>18</v>
      </c>
      <c r="BW37" s="172">
        <v>78</v>
      </c>
      <c r="BX37" s="167"/>
      <c r="BY37" s="167"/>
      <c r="BZ37" s="168"/>
      <c r="CA37" s="167"/>
      <c r="CB37" s="172">
        <v>472</v>
      </c>
      <c r="CC37" s="172">
        <v>459</v>
      </c>
      <c r="CD37" s="167"/>
      <c r="CE37" s="167"/>
      <c r="CF37" s="167"/>
      <c r="CG37" s="172">
        <v>32</v>
      </c>
      <c r="CH37" s="172">
        <v>124</v>
      </c>
      <c r="CI37" s="168"/>
      <c r="CJ37" s="167"/>
      <c r="CK37" s="167"/>
      <c r="CL37" s="172">
        <v>424</v>
      </c>
      <c r="CM37" s="172">
        <v>679</v>
      </c>
      <c r="CN37" s="172">
        <v>805</v>
      </c>
      <c r="CO37" s="172">
        <v>515</v>
      </c>
      <c r="CP37" s="167"/>
      <c r="CQ37" s="168"/>
      <c r="CR37" s="167"/>
      <c r="CS37" s="167"/>
      <c r="CT37" s="172">
        <v>527</v>
      </c>
      <c r="CU37" s="172">
        <v>111</v>
      </c>
      <c r="CV37" s="172">
        <v>191</v>
      </c>
      <c r="CW37" s="172">
        <v>130</v>
      </c>
      <c r="CX37" s="172">
        <v>1127</v>
      </c>
    </row>
    <row r="38" spans="1:102" ht="16" x14ac:dyDescent="0.2">
      <c r="A38" s="231">
        <v>13</v>
      </c>
      <c r="B38" s="232" t="s">
        <v>3354</v>
      </c>
      <c r="C38" s="105" t="s">
        <v>81</v>
      </c>
      <c r="D38" s="171">
        <v>5</v>
      </c>
      <c r="E38" s="167">
        <v>4</v>
      </c>
      <c r="F38" s="169">
        <v>0.5</v>
      </c>
      <c r="G38" s="167"/>
      <c r="H38" s="167"/>
      <c r="I38" s="167"/>
      <c r="J38" s="167"/>
      <c r="K38" s="167"/>
      <c r="L38" s="167"/>
      <c r="M38" s="167"/>
      <c r="N38" s="167"/>
      <c r="O38" s="167"/>
      <c r="P38" s="167"/>
      <c r="Q38" s="167"/>
      <c r="R38" s="167"/>
      <c r="S38" s="167"/>
      <c r="T38" s="167"/>
      <c r="U38" s="167"/>
      <c r="V38" s="167"/>
      <c r="W38" s="168"/>
      <c r="X38" s="167"/>
      <c r="Y38" s="167"/>
      <c r="Z38" s="167"/>
      <c r="AA38" s="167"/>
      <c r="AB38" s="167"/>
      <c r="AC38" s="174">
        <v>4</v>
      </c>
      <c r="AD38" s="167"/>
      <c r="AE38" s="167"/>
      <c r="AF38" s="167"/>
      <c r="AG38" s="167"/>
      <c r="AH38" s="167"/>
      <c r="AI38" s="167"/>
      <c r="AJ38" s="167"/>
      <c r="AK38" s="167"/>
      <c r="AL38" s="167"/>
      <c r="AM38" s="167"/>
      <c r="AN38" s="168"/>
      <c r="AO38" s="167"/>
      <c r="AP38" s="167"/>
      <c r="AQ38" s="167"/>
      <c r="AR38" s="167"/>
      <c r="AS38" s="167"/>
      <c r="AT38" s="167"/>
      <c r="AU38" s="167"/>
      <c r="AV38" s="167"/>
      <c r="AW38" s="167"/>
      <c r="AX38" s="167"/>
      <c r="AY38" s="167"/>
      <c r="AZ38" s="167"/>
      <c r="BA38" s="167"/>
      <c r="BB38" s="167"/>
      <c r="BC38" s="167"/>
      <c r="BD38" s="168"/>
      <c r="BE38" s="167"/>
      <c r="BF38" s="174">
        <v>3</v>
      </c>
      <c r="BG38" s="167"/>
      <c r="BH38" s="167"/>
      <c r="BI38" s="167"/>
      <c r="BJ38" s="167"/>
      <c r="BK38" s="167"/>
      <c r="BL38" s="168"/>
      <c r="BM38" s="172">
        <v>8</v>
      </c>
      <c r="BN38" s="167"/>
      <c r="BO38" s="167"/>
      <c r="BP38" s="167"/>
      <c r="BQ38" s="167"/>
      <c r="BR38" s="167"/>
      <c r="BS38" s="167"/>
      <c r="BT38" s="167"/>
      <c r="BU38" s="167"/>
      <c r="BV38" s="167"/>
      <c r="BW38" s="167"/>
      <c r="BX38" s="167"/>
      <c r="BY38" s="167"/>
      <c r="BZ38" s="168"/>
      <c r="CA38" s="167"/>
      <c r="CB38" s="167"/>
      <c r="CC38" s="167"/>
      <c r="CD38" s="167"/>
      <c r="CE38" s="167"/>
      <c r="CF38" s="167"/>
      <c r="CG38" s="167"/>
      <c r="CH38" s="167"/>
      <c r="CI38" s="168"/>
      <c r="CJ38" s="167"/>
      <c r="CK38" s="167"/>
      <c r="CL38" s="167"/>
      <c r="CM38" s="167"/>
      <c r="CN38" s="167"/>
      <c r="CO38" s="167"/>
      <c r="CP38" s="167"/>
      <c r="CQ38" s="168"/>
      <c r="CR38" s="172">
        <v>18</v>
      </c>
      <c r="CS38" s="167"/>
      <c r="CT38" s="167"/>
      <c r="CU38" s="167"/>
      <c r="CV38" s="167"/>
      <c r="CW38" s="167"/>
      <c r="CX38" s="167"/>
    </row>
    <row r="39" spans="1:102" ht="16" x14ac:dyDescent="0.2">
      <c r="A39" s="231">
        <v>14</v>
      </c>
      <c r="B39" s="232" t="s">
        <v>3355</v>
      </c>
      <c r="C39" s="107" t="s">
        <v>131</v>
      </c>
      <c r="D39" s="171">
        <v>10</v>
      </c>
      <c r="E39" s="167">
        <v>4</v>
      </c>
      <c r="F39" s="169">
        <v>1</v>
      </c>
      <c r="G39" s="167"/>
      <c r="H39" s="172">
        <v>18</v>
      </c>
      <c r="I39" s="167"/>
      <c r="J39" s="167"/>
      <c r="K39" s="167"/>
      <c r="L39" s="167"/>
      <c r="M39" s="167"/>
      <c r="N39" s="167"/>
      <c r="O39" s="167"/>
      <c r="P39" s="167"/>
      <c r="Q39" s="167"/>
      <c r="R39" s="167"/>
      <c r="S39" s="167"/>
      <c r="T39" s="167"/>
      <c r="U39" s="167"/>
      <c r="V39" s="167"/>
      <c r="W39" s="168"/>
      <c r="X39" s="172">
        <v>181</v>
      </c>
      <c r="Y39" s="167"/>
      <c r="Z39" s="167"/>
      <c r="AA39" s="172">
        <v>260</v>
      </c>
      <c r="AB39" s="167"/>
      <c r="AC39" s="167"/>
      <c r="AD39" s="167"/>
      <c r="AE39" s="167"/>
      <c r="AF39" s="167"/>
      <c r="AG39" s="167"/>
      <c r="AH39" s="167"/>
      <c r="AI39" s="167"/>
      <c r="AJ39" s="167"/>
      <c r="AK39" s="167"/>
      <c r="AL39" s="167"/>
      <c r="AM39" s="167"/>
      <c r="AN39" s="168"/>
      <c r="AO39" s="167"/>
      <c r="AP39" s="167"/>
      <c r="AQ39" s="172">
        <v>77</v>
      </c>
      <c r="AR39" s="167"/>
      <c r="AS39" s="167"/>
      <c r="AT39" s="167"/>
      <c r="AU39" s="167"/>
      <c r="AV39" s="167"/>
      <c r="AW39" s="167"/>
      <c r="AX39" s="167"/>
      <c r="AY39" s="167"/>
      <c r="AZ39" s="167"/>
      <c r="BA39" s="167"/>
      <c r="BB39" s="167"/>
      <c r="BC39" s="167"/>
      <c r="BD39" s="168"/>
      <c r="BE39" s="167"/>
      <c r="BF39" s="167"/>
      <c r="BG39" s="167"/>
      <c r="BH39" s="167"/>
      <c r="BI39" s="167"/>
      <c r="BJ39" s="167"/>
      <c r="BK39" s="167"/>
      <c r="BL39" s="168"/>
      <c r="BM39" s="167"/>
      <c r="BN39" s="167"/>
      <c r="BO39" s="167"/>
      <c r="BP39" s="167"/>
      <c r="BQ39" s="167"/>
      <c r="BR39" s="167"/>
      <c r="BS39" s="167"/>
      <c r="BT39" s="167"/>
      <c r="BU39" s="167"/>
      <c r="BV39" s="167"/>
      <c r="BW39" s="167"/>
      <c r="BX39" s="167"/>
      <c r="BY39" s="167"/>
      <c r="BZ39" s="168"/>
      <c r="CA39" s="167"/>
      <c r="CB39" s="167"/>
      <c r="CC39" s="167"/>
      <c r="CD39" s="167"/>
      <c r="CE39" s="167"/>
      <c r="CF39" s="167"/>
      <c r="CG39" s="167"/>
      <c r="CH39" s="167"/>
      <c r="CI39" s="168"/>
      <c r="CJ39" s="167"/>
      <c r="CK39" s="167"/>
      <c r="CL39" s="167"/>
      <c r="CM39" s="167"/>
      <c r="CN39" s="167"/>
      <c r="CO39" s="167"/>
      <c r="CP39" s="167"/>
      <c r="CQ39" s="168"/>
      <c r="CR39" s="167"/>
      <c r="CS39" s="167"/>
      <c r="CT39" s="167"/>
      <c r="CU39" s="167"/>
      <c r="CV39" s="167"/>
      <c r="CW39" s="167"/>
      <c r="CX39" s="167"/>
    </row>
    <row r="40" spans="1:102" ht="16" x14ac:dyDescent="0.2">
      <c r="A40" s="231">
        <v>14</v>
      </c>
      <c r="B40" s="232" t="s">
        <v>3355</v>
      </c>
      <c r="C40" s="106" t="s">
        <v>103</v>
      </c>
      <c r="D40" s="171">
        <v>10</v>
      </c>
      <c r="E40" s="167">
        <v>27</v>
      </c>
      <c r="F40" s="169">
        <v>0.74</v>
      </c>
      <c r="G40" s="167"/>
      <c r="H40" s="172">
        <v>159</v>
      </c>
      <c r="I40" s="167"/>
      <c r="J40" s="167"/>
      <c r="K40" s="167"/>
      <c r="L40" s="167"/>
      <c r="M40" s="172">
        <v>28</v>
      </c>
      <c r="N40" s="167"/>
      <c r="O40" s="172">
        <v>36</v>
      </c>
      <c r="P40" s="172">
        <v>101</v>
      </c>
      <c r="Q40" s="167"/>
      <c r="R40" s="167"/>
      <c r="S40" s="167"/>
      <c r="T40" s="167"/>
      <c r="U40" s="167"/>
      <c r="V40" s="167"/>
      <c r="W40" s="168"/>
      <c r="X40" s="172">
        <v>83</v>
      </c>
      <c r="Y40" s="167"/>
      <c r="Z40" s="167"/>
      <c r="AA40" s="172">
        <v>29</v>
      </c>
      <c r="AB40" s="167"/>
      <c r="AC40" s="167"/>
      <c r="AD40" s="167"/>
      <c r="AE40" s="167"/>
      <c r="AF40" s="167"/>
      <c r="AG40" s="174">
        <v>3</v>
      </c>
      <c r="AH40" s="172">
        <v>44</v>
      </c>
      <c r="AI40" s="167"/>
      <c r="AJ40" s="167"/>
      <c r="AK40" s="167"/>
      <c r="AL40" s="167"/>
      <c r="AM40" s="167"/>
      <c r="AN40" s="168"/>
      <c r="AO40" s="167"/>
      <c r="AP40" s="167"/>
      <c r="AQ40" s="167"/>
      <c r="AR40" s="167"/>
      <c r="AS40" s="167"/>
      <c r="AT40" s="167"/>
      <c r="AU40" s="167"/>
      <c r="AV40" s="167"/>
      <c r="AW40" s="172">
        <v>16</v>
      </c>
      <c r="AX40" s="167"/>
      <c r="AY40" s="172">
        <v>23</v>
      </c>
      <c r="AZ40" s="167"/>
      <c r="BA40" s="167"/>
      <c r="BB40" s="167"/>
      <c r="BC40" s="167"/>
      <c r="BD40" s="168"/>
      <c r="BE40" s="167"/>
      <c r="BF40" s="167"/>
      <c r="BG40" s="167"/>
      <c r="BH40" s="172">
        <v>102</v>
      </c>
      <c r="BI40" s="172">
        <v>33</v>
      </c>
      <c r="BJ40" s="174">
        <v>5</v>
      </c>
      <c r="BK40" s="167"/>
      <c r="BL40" s="168"/>
      <c r="BM40" s="167"/>
      <c r="BN40" s="167"/>
      <c r="BO40" s="172">
        <v>10</v>
      </c>
      <c r="BP40" s="172">
        <v>23</v>
      </c>
      <c r="BQ40" s="172">
        <v>11</v>
      </c>
      <c r="BR40" s="174">
        <v>3</v>
      </c>
      <c r="BS40" s="167"/>
      <c r="BT40" s="167"/>
      <c r="BU40" s="167"/>
      <c r="BV40" s="167"/>
      <c r="BW40" s="167"/>
      <c r="BX40" s="167"/>
      <c r="BY40" s="167"/>
      <c r="BZ40" s="168"/>
      <c r="CA40" s="167"/>
      <c r="CB40" s="172">
        <v>75</v>
      </c>
      <c r="CC40" s="172">
        <v>60</v>
      </c>
      <c r="CD40" s="167"/>
      <c r="CE40" s="167"/>
      <c r="CF40" s="167"/>
      <c r="CG40" s="167"/>
      <c r="CH40" s="167"/>
      <c r="CI40" s="168"/>
      <c r="CJ40" s="167"/>
      <c r="CK40" s="167"/>
      <c r="CL40" s="174">
        <v>2</v>
      </c>
      <c r="CM40" s="172">
        <v>15</v>
      </c>
      <c r="CN40" s="172">
        <v>29</v>
      </c>
      <c r="CO40" s="174">
        <v>4</v>
      </c>
      <c r="CP40" s="167"/>
      <c r="CQ40" s="168"/>
      <c r="CR40" s="167"/>
      <c r="CS40" s="167"/>
      <c r="CT40" s="172">
        <v>22</v>
      </c>
      <c r="CU40" s="174">
        <v>8</v>
      </c>
      <c r="CV40" s="167"/>
      <c r="CW40" s="174">
        <v>7</v>
      </c>
      <c r="CX40" s="172">
        <v>11</v>
      </c>
    </row>
    <row r="41" spans="1:102" ht="16" x14ac:dyDescent="0.2">
      <c r="A41" s="231">
        <v>14</v>
      </c>
      <c r="B41" s="232" t="s">
        <v>3355</v>
      </c>
      <c r="C41" s="109" t="s">
        <v>184</v>
      </c>
      <c r="D41" s="171">
        <v>10</v>
      </c>
      <c r="E41" s="167">
        <v>16</v>
      </c>
      <c r="F41" s="169">
        <v>0.94</v>
      </c>
      <c r="G41" s="167"/>
      <c r="H41" s="172">
        <v>632</v>
      </c>
      <c r="I41" s="167"/>
      <c r="J41" s="167"/>
      <c r="K41" s="167"/>
      <c r="L41" s="167"/>
      <c r="M41" s="167"/>
      <c r="N41" s="167"/>
      <c r="O41" s="167"/>
      <c r="P41" s="167"/>
      <c r="Q41" s="167"/>
      <c r="R41" s="167"/>
      <c r="S41" s="167"/>
      <c r="T41" s="167"/>
      <c r="U41" s="167"/>
      <c r="V41" s="167"/>
      <c r="W41" s="168"/>
      <c r="X41" s="172">
        <v>510</v>
      </c>
      <c r="Y41" s="167"/>
      <c r="Z41" s="167"/>
      <c r="AA41" s="172">
        <v>794</v>
      </c>
      <c r="AB41" s="167"/>
      <c r="AC41" s="167"/>
      <c r="AD41" s="167"/>
      <c r="AE41" s="167"/>
      <c r="AF41" s="167"/>
      <c r="AG41" s="174">
        <v>8</v>
      </c>
      <c r="AH41" s="167"/>
      <c r="AI41" s="167"/>
      <c r="AJ41" s="167"/>
      <c r="AK41" s="167"/>
      <c r="AL41" s="167"/>
      <c r="AM41" s="167"/>
      <c r="AN41" s="168"/>
      <c r="AO41" s="167"/>
      <c r="AP41" s="167"/>
      <c r="AQ41" s="172">
        <v>325</v>
      </c>
      <c r="AR41" s="167"/>
      <c r="AS41" s="167"/>
      <c r="AT41" s="167"/>
      <c r="AU41" s="167"/>
      <c r="AV41" s="167"/>
      <c r="AW41" s="172">
        <v>25</v>
      </c>
      <c r="AX41" s="167"/>
      <c r="AY41" s="172">
        <v>105</v>
      </c>
      <c r="AZ41" s="167"/>
      <c r="BA41" s="167"/>
      <c r="BB41" s="167"/>
      <c r="BC41" s="167"/>
      <c r="BD41" s="168"/>
      <c r="BE41" s="167"/>
      <c r="BF41" s="167"/>
      <c r="BG41" s="167"/>
      <c r="BH41" s="172">
        <v>18</v>
      </c>
      <c r="BI41" s="167"/>
      <c r="BJ41" s="167"/>
      <c r="BK41" s="167"/>
      <c r="BL41" s="168"/>
      <c r="BM41" s="167"/>
      <c r="BN41" s="167"/>
      <c r="BO41" s="167"/>
      <c r="BP41" s="172">
        <v>85</v>
      </c>
      <c r="BQ41" s="172">
        <v>13</v>
      </c>
      <c r="BR41" s="172">
        <v>45</v>
      </c>
      <c r="BS41" s="167"/>
      <c r="BT41" s="167"/>
      <c r="BU41" s="167"/>
      <c r="BV41" s="167"/>
      <c r="BW41" s="167"/>
      <c r="BX41" s="167"/>
      <c r="BY41" s="167"/>
      <c r="BZ41" s="168"/>
      <c r="CA41" s="167"/>
      <c r="CB41" s="172">
        <v>33</v>
      </c>
      <c r="CC41" s="167"/>
      <c r="CD41" s="167"/>
      <c r="CE41" s="167"/>
      <c r="CF41" s="167"/>
      <c r="CG41" s="167"/>
      <c r="CH41" s="167"/>
      <c r="CI41" s="168"/>
      <c r="CJ41" s="167"/>
      <c r="CK41" s="167"/>
      <c r="CL41" s="172">
        <v>26</v>
      </c>
      <c r="CM41" s="167"/>
      <c r="CN41" s="172">
        <v>139</v>
      </c>
      <c r="CO41" s="167"/>
      <c r="CP41" s="167"/>
      <c r="CQ41" s="168"/>
      <c r="CR41" s="167"/>
      <c r="CS41" s="167"/>
      <c r="CT41" s="172">
        <v>56</v>
      </c>
      <c r="CU41" s="167"/>
      <c r="CV41" s="167"/>
      <c r="CW41" s="167"/>
      <c r="CX41" s="172">
        <v>46</v>
      </c>
    </row>
    <row r="42" spans="1:102" ht="16" x14ac:dyDescent="0.2">
      <c r="A42" s="231">
        <v>15</v>
      </c>
      <c r="B42" s="232" t="s">
        <v>3356</v>
      </c>
      <c r="C42" s="109" t="s">
        <v>184</v>
      </c>
      <c r="D42" s="171">
        <v>10</v>
      </c>
      <c r="E42" s="167">
        <v>6</v>
      </c>
      <c r="F42" s="169">
        <v>0.67</v>
      </c>
      <c r="G42" s="167"/>
      <c r="H42" s="167"/>
      <c r="I42" s="167"/>
      <c r="J42" s="167"/>
      <c r="K42" s="167"/>
      <c r="L42" s="167"/>
      <c r="M42" s="167"/>
      <c r="N42" s="167"/>
      <c r="O42" s="167"/>
      <c r="P42" s="167"/>
      <c r="Q42" s="167"/>
      <c r="R42" s="167"/>
      <c r="S42" s="167"/>
      <c r="T42" s="167"/>
      <c r="U42" s="167"/>
      <c r="V42" s="167"/>
      <c r="W42" s="168"/>
      <c r="X42" s="167"/>
      <c r="Y42" s="167"/>
      <c r="Z42" s="167"/>
      <c r="AA42" s="167"/>
      <c r="AB42" s="167"/>
      <c r="AC42" s="174">
        <v>7</v>
      </c>
      <c r="AD42" s="167"/>
      <c r="AE42" s="167"/>
      <c r="AF42" s="167"/>
      <c r="AG42" s="167"/>
      <c r="AH42" s="167"/>
      <c r="AI42" s="167"/>
      <c r="AJ42" s="167"/>
      <c r="AK42" s="167"/>
      <c r="AL42" s="167"/>
      <c r="AM42" s="167"/>
      <c r="AN42" s="168"/>
      <c r="AO42" s="167"/>
      <c r="AP42" s="167"/>
      <c r="AQ42" s="167"/>
      <c r="AR42" s="167"/>
      <c r="AS42" s="167"/>
      <c r="AT42" s="167"/>
      <c r="AU42" s="172">
        <v>81</v>
      </c>
      <c r="AV42" s="167"/>
      <c r="AW42" s="167"/>
      <c r="AX42" s="167"/>
      <c r="AY42" s="167"/>
      <c r="AZ42" s="167"/>
      <c r="BA42" s="167"/>
      <c r="BB42" s="167"/>
      <c r="BC42" s="167"/>
      <c r="BD42" s="168"/>
      <c r="BE42" s="167"/>
      <c r="BF42" s="172">
        <v>14</v>
      </c>
      <c r="BG42" s="167"/>
      <c r="BH42" s="167"/>
      <c r="BI42" s="167"/>
      <c r="BJ42" s="167"/>
      <c r="BK42" s="167"/>
      <c r="BL42" s="168"/>
      <c r="BM42" s="172">
        <v>23</v>
      </c>
      <c r="BN42" s="167"/>
      <c r="BO42" s="167"/>
      <c r="BP42" s="167"/>
      <c r="BQ42" s="167"/>
      <c r="BR42" s="167"/>
      <c r="BS42" s="167"/>
      <c r="BT42" s="167"/>
      <c r="BU42" s="167"/>
      <c r="BV42" s="167"/>
      <c r="BW42" s="167"/>
      <c r="BX42" s="167"/>
      <c r="BY42" s="167"/>
      <c r="BZ42" s="168"/>
      <c r="CA42" s="167"/>
      <c r="CB42" s="167"/>
      <c r="CC42" s="167"/>
      <c r="CD42" s="167"/>
      <c r="CE42" s="167"/>
      <c r="CF42" s="167"/>
      <c r="CG42" s="167"/>
      <c r="CH42" s="167"/>
      <c r="CI42" s="168"/>
      <c r="CJ42" s="167"/>
      <c r="CK42" s="167"/>
      <c r="CL42" s="167"/>
      <c r="CM42" s="167"/>
      <c r="CN42" s="167"/>
      <c r="CO42" s="167"/>
      <c r="CP42" s="167"/>
      <c r="CQ42" s="175">
        <v>1</v>
      </c>
      <c r="CR42" s="172">
        <v>32</v>
      </c>
      <c r="CS42" s="167"/>
      <c r="CT42" s="167"/>
      <c r="CU42" s="167"/>
      <c r="CV42" s="167"/>
      <c r="CW42" s="167"/>
      <c r="CX42" s="167"/>
    </row>
    <row r="43" spans="1:102" ht="16" x14ac:dyDescent="0.2">
      <c r="A43" s="231">
        <v>15</v>
      </c>
      <c r="B43" s="232" t="s">
        <v>3356</v>
      </c>
      <c r="C43" s="108" t="s">
        <v>158</v>
      </c>
      <c r="D43" s="171">
        <v>1</v>
      </c>
      <c r="E43" s="167">
        <v>1</v>
      </c>
      <c r="F43" s="169">
        <v>1</v>
      </c>
      <c r="G43" s="167"/>
      <c r="H43" s="167"/>
      <c r="I43" s="167"/>
      <c r="J43" s="172">
        <v>2</v>
      </c>
      <c r="K43" s="167"/>
      <c r="L43" s="167"/>
      <c r="M43" s="167"/>
      <c r="N43" s="167"/>
      <c r="O43" s="167"/>
      <c r="P43" s="167"/>
      <c r="Q43" s="167"/>
      <c r="R43" s="167"/>
      <c r="S43" s="167"/>
      <c r="T43" s="167"/>
      <c r="U43" s="167"/>
      <c r="V43" s="167"/>
      <c r="W43" s="168"/>
      <c r="X43" s="167"/>
      <c r="Y43" s="167"/>
      <c r="Z43" s="167"/>
      <c r="AA43" s="167"/>
      <c r="AB43" s="167"/>
      <c r="AC43" s="167"/>
      <c r="AD43" s="167"/>
      <c r="AE43" s="167"/>
      <c r="AF43" s="167"/>
      <c r="AG43" s="167"/>
      <c r="AH43" s="167"/>
      <c r="AI43" s="167"/>
      <c r="AJ43" s="167"/>
      <c r="AK43" s="167"/>
      <c r="AL43" s="167"/>
      <c r="AM43" s="167"/>
      <c r="AN43" s="168"/>
      <c r="AO43" s="167"/>
      <c r="AP43" s="167"/>
      <c r="AQ43" s="167"/>
      <c r="AR43" s="167"/>
      <c r="AS43" s="167"/>
      <c r="AT43" s="167"/>
      <c r="AU43" s="167"/>
      <c r="AV43" s="167"/>
      <c r="AW43" s="167"/>
      <c r="AX43" s="167"/>
      <c r="AY43" s="167"/>
      <c r="AZ43" s="167"/>
      <c r="BA43" s="167"/>
      <c r="BB43" s="167"/>
      <c r="BC43" s="167"/>
      <c r="BD43" s="168"/>
      <c r="BE43" s="167"/>
      <c r="BF43" s="167"/>
      <c r="BG43" s="167"/>
      <c r="BH43" s="167"/>
      <c r="BI43" s="167"/>
      <c r="BJ43" s="167"/>
      <c r="BK43" s="167"/>
      <c r="BL43" s="168"/>
      <c r="BM43" s="167"/>
      <c r="BN43" s="167"/>
      <c r="BO43" s="167"/>
      <c r="BP43" s="167"/>
      <c r="BQ43" s="167"/>
      <c r="BR43" s="167"/>
      <c r="BS43" s="167"/>
      <c r="BT43" s="167"/>
      <c r="BU43" s="167"/>
      <c r="BV43" s="167"/>
      <c r="BW43" s="167"/>
      <c r="BX43" s="167"/>
      <c r="BY43" s="167"/>
      <c r="BZ43" s="168"/>
      <c r="CA43" s="167"/>
      <c r="CB43" s="167"/>
      <c r="CC43" s="167"/>
      <c r="CD43" s="167"/>
      <c r="CE43" s="167"/>
      <c r="CF43" s="167"/>
      <c r="CG43" s="167"/>
      <c r="CH43" s="167"/>
      <c r="CI43" s="168"/>
      <c r="CJ43" s="167"/>
      <c r="CK43" s="167"/>
      <c r="CL43" s="167"/>
      <c r="CM43" s="167"/>
      <c r="CN43" s="167"/>
      <c r="CO43" s="167"/>
      <c r="CP43" s="167"/>
      <c r="CQ43" s="168"/>
      <c r="CR43" s="167"/>
      <c r="CS43" s="167"/>
      <c r="CT43" s="167"/>
      <c r="CU43" s="167"/>
      <c r="CV43" s="167"/>
      <c r="CW43" s="167"/>
      <c r="CX43" s="167"/>
    </row>
    <row r="44" spans="1:102" ht="16" x14ac:dyDescent="0.2">
      <c r="A44" s="231">
        <v>16</v>
      </c>
      <c r="B44" s="232" t="s">
        <v>3357</v>
      </c>
      <c r="C44" s="109" t="s">
        <v>184</v>
      </c>
      <c r="D44" s="171">
        <v>10</v>
      </c>
      <c r="E44" s="167">
        <v>3</v>
      </c>
      <c r="F44" s="169">
        <v>0.33</v>
      </c>
      <c r="G44" s="167"/>
      <c r="H44" s="167"/>
      <c r="I44" s="167"/>
      <c r="J44" s="167"/>
      <c r="K44" s="167"/>
      <c r="L44" s="167"/>
      <c r="M44" s="167"/>
      <c r="N44" s="167"/>
      <c r="O44" s="167"/>
      <c r="P44" s="167"/>
      <c r="Q44" s="167"/>
      <c r="R44" s="167"/>
      <c r="S44" s="167"/>
      <c r="T44" s="167"/>
      <c r="U44" s="167"/>
      <c r="V44" s="167"/>
      <c r="W44" s="168"/>
      <c r="X44" s="167"/>
      <c r="Y44" s="174">
        <v>1</v>
      </c>
      <c r="Z44" s="167"/>
      <c r="AA44" s="167"/>
      <c r="AB44" s="167"/>
      <c r="AC44" s="167"/>
      <c r="AD44" s="167"/>
      <c r="AE44" s="167"/>
      <c r="AF44" s="167"/>
      <c r="AG44" s="167"/>
      <c r="AH44" s="167"/>
      <c r="AI44" s="167"/>
      <c r="AJ44" s="167"/>
      <c r="AK44" s="167"/>
      <c r="AL44" s="167"/>
      <c r="AM44" s="167"/>
      <c r="AN44" s="168"/>
      <c r="AO44" s="167"/>
      <c r="AP44" s="167"/>
      <c r="AQ44" s="167"/>
      <c r="AR44" s="167"/>
      <c r="AS44" s="167"/>
      <c r="AT44" s="167"/>
      <c r="AU44" s="172">
        <v>88</v>
      </c>
      <c r="AV44" s="167"/>
      <c r="AW44" s="167"/>
      <c r="AX44" s="167"/>
      <c r="AY44" s="167"/>
      <c r="AZ44" s="167"/>
      <c r="BA44" s="167"/>
      <c r="BB44" s="167"/>
      <c r="BC44" s="167"/>
      <c r="BD44" s="168"/>
      <c r="BE44" s="167"/>
      <c r="BF44" s="167"/>
      <c r="BG44" s="167"/>
      <c r="BH44" s="167"/>
      <c r="BI44" s="167"/>
      <c r="BJ44" s="167"/>
      <c r="BK44" s="167"/>
      <c r="BL44" s="168"/>
      <c r="BM44" s="167"/>
      <c r="BN44" s="167"/>
      <c r="BO44" s="167"/>
      <c r="BP44" s="167"/>
      <c r="BQ44" s="167"/>
      <c r="BR44" s="167"/>
      <c r="BS44" s="167"/>
      <c r="BT44" s="167"/>
      <c r="BU44" s="167"/>
      <c r="BV44" s="167"/>
      <c r="BW44" s="167"/>
      <c r="BX44" s="167"/>
      <c r="BY44" s="167"/>
      <c r="BZ44" s="168"/>
      <c r="CA44" s="167"/>
      <c r="CB44" s="167"/>
      <c r="CC44" s="167"/>
      <c r="CD44" s="167"/>
      <c r="CE44" s="167"/>
      <c r="CF44" s="167"/>
      <c r="CG44" s="167"/>
      <c r="CH44" s="167"/>
      <c r="CI44" s="168"/>
      <c r="CJ44" s="167"/>
      <c r="CK44" s="167"/>
      <c r="CL44" s="167"/>
      <c r="CM44" s="167"/>
      <c r="CN44" s="167"/>
      <c r="CO44" s="167"/>
      <c r="CP44" s="167"/>
      <c r="CQ44" s="168"/>
      <c r="CR44" s="174">
        <v>1</v>
      </c>
      <c r="CS44" s="167"/>
      <c r="CT44" s="167"/>
      <c r="CU44" s="167"/>
      <c r="CV44" s="167"/>
      <c r="CW44" s="167"/>
      <c r="CX44" s="167"/>
    </row>
    <row r="45" spans="1:102" ht="16" x14ac:dyDescent="0.2">
      <c r="A45" s="231">
        <v>16</v>
      </c>
      <c r="B45" s="232" t="s">
        <v>3357</v>
      </c>
      <c r="C45" s="108" t="s">
        <v>158</v>
      </c>
      <c r="D45" s="171">
        <v>1</v>
      </c>
      <c r="E45" s="167">
        <v>1</v>
      </c>
      <c r="F45" s="169">
        <v>1</v>
      </c>
      <c r="G45" s="167"/>
      <c r="H45" s="167"/>
      <c r="I45" s="167"/>
      <c r="J45" s="167"/>
      <c r="K45" s="167"/>
      <c r="L45" s="167"/>
      <c r="M45" s="167"/>
      <c r="N45" s="167"/>
      <c r="O45" s="167"/>
      <c r="P45" s="167"/>
      <c r="Q45" s="167"/>
      <c r="R45" s="167"/>
      <c r="S45" s="167"/>
      <c r="T45" s="167"/>
      <c r="U45" s="167"/>
      <c r="V45" s="167"/>
      <c r="W45" s="168"/>
      <c r="X45" s="167"/>
      <c r="Y45" s="172">
        <v>7</v>
      </c>
      <c r="Z45" s="167"/>
      <c r="AA45" s="167"/>
      <c r="AB45" s="167"/>
      <c r="AC45" s="167"/>
      <c r="AD45" s="167"/>
      <c r="AE45" s="167"/>
      <c r="AF45" s="167"/>
      <c r="AG45" s="167"/>
      <c r="AH45" s="167"/>
      <c r="AI45" s="167"/>
      <c r="AJ45" s="167"/>
      <c r="AK45" s="167"/>
      <c r="AL45" s="167"/>
      <c r="AM45" s="167"/>
      <c r="AN45" s="168"/>
      <c r="AO45" s="167"/>
      <c r="AP45" s="167"/>
      <c r="AQ45" s="167"/>
      <c r="AR45" s="167"/>
      <c r="AS45" s="167"/>
      <c r="AT45" s="167"/>
      <c r="AU45" s="167"/>
      <c r="AV45" s="167"/>
      <c r="AW45" s="167"/>
      <c r="AX45" s="167"/>
      <c r="AY45" s="167"/>
      <c r="AZ45" s="167"/>
      <c r="BA45" s="167"/>
      <c r="BB45" s="167"/>
      <c r="BC45" s="167"/>
      <c r="BD45" s="168"/>
      <c r="BE45" s="167"/>
      <c r="BF45" s="167"/>
      <c r="BG45" s="167"/>
      <c r="BH45" s="167"/>
      <c r="BI45" s="167"/>
      <c r="BJ45" s="167"/>
      <c r="BK45" s="167"/>
      <c r="BL45" s="168"/>
      <c r="BM45" s="167"/>
      <c r="BN45" s="167"/>
      <c r="BO45" s="167"/>
      <c r="BP45" s="167"/>
      <c r="BQ45" s="167"/>
      <c r="BR45" s="167"/>
      <c r="BS45" s="167"/>
      <c r="BT45" s="167"/>
      <c r="BU45" s="167"/>
      <c r="BV45" s="167"/>
      <c r="BW45" s="167"/>
      <c r="BX45" s="167"/>
      <c r="BY45" s="167"/>
      <c r="BZ45" s="168"/>
      <c r="CA45" s="167"/>
      <c r="CB45" s="167"/>
      <c r="CC45" s="167"/>
      <c r="CD45" s="167"/>
      <c r="CE45" s="167"/>
      <c r="CF45" s="167"/>
      <c r="CG45" s="167"/>
      <c r="CH45" s="167"/>
      <c r="CI45" s="168"/>
      <c r="CJ45" s="167"/>
      <c r="CK45" s="167"/>
      <c r="CL45" s="167"/>
      <c r="CM45" s="167"/>
      <c r="CN45" s="167"/>
      <c r="CO45" s="167"/>
      <c r="CP45" s="167"/>
      <c r="CQ45" s="168"/>
      <c r="CR45" s="167"/>
      <c r="CS45" s="167"/>
      <c r="CT45" s="167"/>
      <c r="CU45" s="167"/>
      <c r="CV45" s="167"/>
      <c r="CW45" s="167"/>
      <c r="CX45" s="167"/>
    </row>
    <row r="46" spans="1:102" ht="16" x14ac:dyDescent="0.2">
      <c r="A46" s="231">
        <v>17</v>
      </c>
      <c r="B46" s="232" t="s">
        <v>3358</v>
      </c>
      <c r="C46" s="105" t="s">
        <v>81</v>
      </c>
      <c r="D46" s="171">
        <v>83</v>
      </c>
      <c r="E46" s="167">
        <v>2</v>
      </c>
      <c r="F46" s="169">
        <v>0.5</v>
      </c>
      <c r="G46" s="167"/>
      <c r="H46" s="167"/>
      <c r="I46" s="167"/>
      <c r="J46" s="167"/>
      <c r="K46" s="167"/>
      <c r="L46" s="167"/>
      <c r="M46" s="167"/>
      <c r="N46" s="167"/>
      <c r="O46" s="167"/>
      <c r="P46" s="167"/>
      <c r="Q46" s="167"/>
      <c r="R46" s="167"/>
      <c r="S46" s="167"/>
      <c r="T46" s="167"/>
      <c r="U46" s="167"/>
      <c r="V46" s="167"/>
      <c r="W46" s="168"/>
      <c r="X46" s="167"/>
      <c r="Y46" s="167"/>
      <c r="Z46" s="177">
        <v>0</v>
      </c>
      <c r="AA46" s="167"/>
      <c r="AB46" s="167"/>
      <c r="AC46" s="167"/>
      <c r="AD46" s="167"/>
      <c r="AE46" s="167"/>
      <c r="AF46" s="167"/>
      <c r="AG46" s="167"/>
      <c r="AH46" s="167"/>
      <c r="AI46" s="167"/>
      <c r="AJ46" s="167"/>
      <c r="AK46" s="167"/>
      <c r="AL46" s="167"/>
      <c r="AM46" s="167"/>
      <c r="AN46" s="168"/>
      <c r="AO46" s="167"/>
      <c r="AP46" s="167"/>
      <c r="AQ46" s="167"/>
      <c r="AR46" s="167"/>
      <c r="AS46" s="167"/>
      <c r="AT46" s="167"/>
      <c r="AU46" s="167"/>
      <c r="AV46" s="167"/>
      <c r="AW46" s="167"/>
      <c r="AX46" s="167"/>
      <c r="AY46" s="167"/>
      <c r="AZ46" s="167"/>
      <c r="BA46" s="167"/>
      <c r="BB46" s="167"/>
      <c r="BC46" s="167"/>
      <c r="BD46" s="168"/>
      <c r="BE46" s="167"/>
      <c r="BF46" s="167"/>
      <c r="BG46" s="167"/>
      <c r="BH46" s="167"/>
      <c r="BI46" s="167"/>
      <c r="BJ46" s="167"/>
      <c r="BK46" s="167"/>
      <c r="BL46" s="168"/>
      <c r="BM46" s="167"/>
      <c r="BN46" s="167"/>
      <c r="BO46" s="167"/>
      <c r="BP46" s="167"/>
      <c r="BQ46" s="167"/>
      <c r="BR46" s="167"/>
      <c r="BS46" s="167"/>
      <c r="BT46" s="167"/>
      <c r="BU46" s="167"/>
      <c r="BV46" s="167"/>
      <c r="BW46" s="167"/>
      <c r="BX46" s="167"/>
      <c r="BY46" s="167"/>
      <c r="BZ46" s="168"/>
      <c r="CA46" s="167"/>
      <c r="CB46" s="167"/>
      <c r="CC46" s="167"/>
      <c r="CD46" s="167"/>
      <c r="CE46" s="167"/>
      <c r="CF46" s="167"/>
      <c r="CG46" s="167"/>
      <c r="CH46" s="167"/>
      <c r="CI46" s="168"/>
      <c r="CJ46" s="167"/>
      <c r="CK46" s="167"/>
      <c r="CL46" s="167"/>
      <c r="CM46" s="167"/>
      <c r="CN46" s="167"/>
      <c r="CO46" s="167"/>
      <c r="CP46" s="167"/>
      <c r="CQ46" s="168"/>
      <c r="CR46" s="172">
        <v>145</v>
      </c>
      <c r="CS46" s="167"/>
      <c r="CT46" s="167"/>
      <c r="CU46" s="167"/>
      <c r="CV46" s="167"/>
      <c r="CW46" s="167"/>
      <c r="CX46" s="167"/>
    </row>
    <row r="47" spans="1:102" ht="16" x14ac:dyDescent="0.2">
      <c r="A47" s="231">
        <v>17</v>
      </c>
      <c r="B47" s="232" t="s">
        <v>3358</v>
      </c>
      <c r="C47" s="108" t="s">
        <v>158</v>
      </c>
      <c r="D47" s="171">
        <v>1</v>
      </c>
      <c r="E47" s="167">
        <v>2</v>
      </c>
      <c r="F47" s="169">
        <v>0.5</v>
      </c>
      <c r="G47" s="167"/>
      <c r="H47" s="167"/>
      <c r="I47" s="167"/>
      <c r="J47" s="177">
        <v>0</v>
      </c>
      <c r="K47" s="167"/>
      <c r="L47" s="167"/>
      <c r="M47" s="167"/>
      <c r="N47" s="167"/>
      <c r="O47" s="167"/>
      <c r="P47" s="167"/>
      <c r="Q47" s="167"/>
      <c r="R47" s="167"/>
      <c r="S47" s="167"/>
      <c r="T47" s="167"/>
      <c r="U47" s="167"/>
      <c r="V47" s="167"/>
      <c r="W47" s="168"/>
      <c r="X47" s="167"/>
      <c r="Y47" s="167"/>
      <c r="Z47" s="172">
        <v>157</v>
      </c>
      <c r="AA47" s="167"/>
      <c r="AB47" s="167"/>
      <c r="AC47" s="167"/>
      <c r="AD47" s="167"/>
      <c r="AE47" s="167"/>
      <c r="AF47" s="167"/>
      <c r="AG47" s="167"/>
      <c r="AH47" s="167"/>
      <c r="AI47" s="167"/>
      <c r="AJ47" s="167"/>
      <c r="AK47" s="167"/>
      <c r="AL47" s="167"/>
      <c r="AM47" s="167"/>
      <c r="AN47" s="168"/>
      <c r="AO47" s="167"/>
      <c r="AP47" s="167"/>
      <c r="AQ47" s="167"/>
      <c r="AR47" s="167"/>
      <c r="AS47" s="167"/>
      <c r="AT47" s="167"/>
      <c r="AU47" s="167"/>
      <c r="AV47" s="167"/>
      <c r="AW47" s="167"/>
      <c r="AX47" s="167"/>
      <c r="AY47" s="167"/>
      <c r="AZ47" s="167"/>
      <c r="BA47" s="167"/>
      <c r="BB47" s="167"/>
      <c r="BC47" s="167"/>
      <c r="BD47" s="168"/>
      <c r="BE47" s="167"/>
      <c r="BF47" s="167"/>
      <c r="BG47" s="167"/>
      <c r="BH47" s="167"/>
      <c r="BI47" s="167"/>
      <c r="BJ47" s="167"/>
      <c r="BK47" s="167"/>
      <c r="BL47" s="168"/>
      <c r="BM47" s="167"/>
      <c r="BN47" s="167"/>
      <c r="BO47" s="167"/>
      <c r="BP47" s="167"/>
      <c r="BQ47" s="167"/>
      <c r="BR47" s="167"/>
      <c r="BS47" s="167"/>
      <c r="BT47" s="167"/>
      <c r="BU47" s="167"/>
      <c r="BV47" s="167"/>
      <c r="BW47" s="167"/>
      <c r="BX47" s="167"/>
      <c r="BY47" s="167"/>
      <c r="BZ47" s="168"/>
      <c r="CA47" s="167"/>
      <c r="CB47" s="167"/>
      <c r="CC47" s="167"/>
      <c r="CD47" s="167"/>
      <c r="CE47" s="167"/>
      <c r="CF47" s="167"/>
      <c r="CG47" s="167"/>
      <c r="CH47" s="167"/>
      <c r="CI47" s="168"/>
      <c r="CJ47" s="167"/>
      <c r="CK47" s="167"/>
      <c r="CL47" s="167"/>
      <c r="CM47" s="167"/>
      <c r="CN47" s="167"/>
      <c r="CO47" s="167"/>
      <c r="CP47" s="167"/>
      <c r="CQ47" s="168"/>
      <c r="CR47" s="167"/>
      <c r="CS47" s="167"/>
      <c r="CT47" s="167"/>
      <c r="CU47" s="167"/>
      <c r="CV47" s="167"/>
      <c r="CW47" s="167"/>
      <c r="CX47" s="167"/>
    </row>
    <row r="48" spans="1:102" ht="16" x14ac:dyDescent="0.2">
      <c r="A48" s="231">
        <v>18</v>
      </c>
      <c r="B48" s="232" t="s">
        <v>3359</v>
      </c>
      <c r="C48" s="105" t="s">
        <v>81</v>
      </c>
      <c r="D48" s="171">
        <v>140</v>
      </c>
      <c r="E48" s="167">
        <v>6</v>
      </c>
      <c r="F48" s="169">
        <v>0.83</v>
      </c>
      <c r="G48" s="167"/>
      <c r="H48" s="167"/>
      <c r="I48" s="172">
        <v>510</v>
      </c>
      <c r="J48" s="167"/>
      <c r="K48" s="167"/>
      <c r="L48" s="167"/>
      <c r="M48" s="167"/>
      <c r="N48" s="167"/>
      <c r="O48" s="167"/>
      <c r="P48" s="167"/>
      <c r="Q48" s="167"/>
      <c r="R48" s="167"/>
      <c r="S48" s="167"/>
      <c r="T48" s="167"/>
      <c r="U48" s="167"/>
      <c r="V48" s="167"/>
      <c r="W48" s="173">
        <v>205</v>
      </c>
      <c r="X48" s="167"/>
      <c r="Y48" s="167"/>
      <c r="Z48" s="172">
        <v>851</v>
      </c>
      <c r="AA48" s="167"/>
      <c r="AB48" s="167"/>
      <c r="AC48" s="167"/>
      <c r="AD48" s="167"/>
      <c r="AE48" s="167"/>
      <c r="AF48" s="167"/>
      <c r="AG48" s="167"/>
      <c r="AH48" s="167"/>
      <c r="AI48" s="167"/>
      <c r="AJ48" s="167"/>
      <c r="AK48" s="167"/>
      <c r="AL48" s="167"/>
      <c r="AM48" s="167"/>
      <c r="AN48" s="168"/>
      <c r="AO48" s="167"/>
      <c r="AP48" s="167"/>
      <c r="AQ48" s="167"/>
      <c r="AR48" s="172">
        <v>693</v>
      </c>
      <c r="AS48" s="172">
        <v>503</v>
      </c>
      <c r="AT48" s="167"/>
      <c r="AU48" s="167"/>
      <c r="AV48" s="167"/>
      <c r="AW48" s="167"/>
      <c r="AX48" s="167"/>
      <c r="AY48" s="167"/>
      <c r="AZ48" s="167"/>
      <c r="BA48" s="167"/>
      <c r="BB48" s="167"/>
      <c r="BC48" s="167"/>
      <c r="BD48" s="168"/>
      <c r="BE48" s="167"/>
      <c r="BF48" s="167"/>
      <c r="BG48" s="167"/>
      <c r="BH48" s="167"/>
      <c r="BI48" s="167"/>
      <c r="BJ48" s="167"/>
      <c r="BK48" s="167"/>
      <c r="BL48" s="168"/>
      <c r="BM48" s="167"/>
      <c r="BN48" s="167"/>
      <c r="BO48" s="167"/>
      <c r="BP48" s="167"/>
      <c r="BQ48" s="167"/>
      <c r="BR48" s="167"/>
      <c r="BS48" s="167"/>
      <c r="BT48" s="167"/>
      <c r="BU48" s="167"/>
      <c r="BV48" s="167"/>
      <c r="BW48" s="167"/>
      <c r="BX48" s="167"/>
      <c r="BY48" s="167"/>
      <c r="BZ48" s="168"/>
      <c r="CA48" s="167"/>
      <c r="CB48" s="167"/>
      <c r="CC48" s="167"/>
      <c r="CD48" s="167"/>
      <c r="CE48" s="167"/>
      <c r="CF48" s="167"/>
      <c r="CG48" s="167"/>
      <c r="CH48" s="167"/>
      <c r="CI48" s="168"/>
      <c r="CJ48" s="167"/>
      <c r="CK48" s="167"/>
      <c r="CL48" s="167"/>
      <c r="CM48" s="167"/>
      <c r="CN48" s="167"/>
      <c r="CO48" s="167"/>
      <c r="CP48" s="167"/>
      <c r="CQ48" s="168"/>
      <c r="CR48" s="177">
        <v>0</v>
      </c>
      <c r="CS48" s="167"/>
      <c r="CT48" s="167"/>
      <c r="CU48" s="167"/>
      <c r="CV48" s="167"/>
      <c r="CW48" s="167"/>
      <c r="CX48" s="167"/>
    </row>
    <row r="49" spans="1:102" ht="16" x14ac:dyDescent="0.2">
      <c r="A49" s="231">
        <v>18</v>
      </c>
      <c r="B49" s="232" t="s">
        <v>3359</v>
      </c>
      <c r="C49" s="108" t="s">
        <v>158</v>
      </c>
      <c r="D49" s="171">
        <v>189</v>
      </c>
      <c r="E49" s="167">
        <v>1</v>
      </c>
      <c r="F49" s="169">
        <v>1</v>
      </c>
      <c r="G49" s="167"/>
      <c r="H49" s="167"/>
      <c r="I49" s="167"/>
      <c r="J49" s="167"/>
      <c r="K49" s="167"/>
      <c r="L49" s="167"/>
      <c r="M49" s="167"/>
      <c r="N49" s="167"/>
      <c r="O49" s="167"/>
      <c r="P49" s="167"/>
      <c r="Q49" s="167"/>
      <c r="R49" s="167"/>
      <c r="S49" s="167"/>
      <c r="T49" s="167"/>
      <c r="U49" s="167"/>
      <c r="V49" s="167"/>
      <c r="W49" s="168"/>
      <c r="X49" s="167"/>
      <c r="Y49" s="167"/>
      <c r="Z49" s="172">
        <v>189</v>
      </c>
      <c r="AA49" s="167"/>
      <c r="AB49" s="167"/>
      <c r="AC49" s="167"/>
      <c r="AD49" s="167"/>
      <c r="AE49" s="167"/>
      <c r="AF49" s="167"/>
      <c r="AG49" s="167"/>
      <c r="AH49" s="167"/>
      <c r="AI49" s="167"/>
      <c r="AJ49" s="167"/>
      <c r="AK49" s="167"/>
      <c r="AL49" s="167"/>
      <c r="AM49" s="167"/>
      <c r="AN49" s="168"/>
      <c r="AO49" s="167"/>
      <c r="AP49" s="167"/>
      <c r="AQ49" s="167"/>
      <c r="AR49" s="167"/>
      <c r="AS49" s="167"/>
      <c r="AT49" s="167"/>
      <c r="AU49" s="167"/>
      <c r="AV49" s="167"/>
      <c r="AW49" s="167"/>
      <c r="AX49" s="167"/>
      <c r="AY49" s="167"/>
      <c r="AZ49" s="167"/>
      <c r="BA49" s="167"/>
      <c r="BB49" s="167"/>
      <c r="BC49" s="167"/>
      <c r="BD49" s="168"/>
      <c r="BE49" s="167"/>
      <c r="BF49" s="167"/>
      <c r="BG49" s="167"/>
      <c r="BH49" s="167"/>
      <c r="BI49" s="167"/>
      <c r="BJ49" s="167"/>
      <c r="BK49" s="167"/>
      <c r="BL49" s="168"/>
      <c r="BM49" s="167"/>
      <c r="BN49" s="167"/>
      <c r="BO49" s="167"/>
      <c r="BP49" s="167"/>
      <c r="BQ49" s="167"/>
      <c r="BR49" s="167"/>
      <c r="BS49" s="167"/>
      <c r="BT49" s="167"/>
      <c r="BU49" s="167"/>
      <c r="BV49" s="167"/>
      <c r="BW49" s="167"/>
      <c r="BX49" s="167"/>
      <c r="BY49" s="167"/>
      <c r="BZ49" s="168"/>
      <c r="CA49" s="167"/>
      <c r="CB49" s="167"/>
      <c r="CC49" s="167"/>
      <c r="CD49" s="167"/>
      <c r="CE49" s="167"/>
      <c r="CF49" s="167"/>
      <c r="CG49" s="167"/>
      <c r="CH49" s="167"/>
      <c r="CI49" s="168"/>
      <c r="CJ49" s="167"/>
      <c r="CK49" s="167"/>
      <c r="CL49" s="167"/>
      <c r="CM49" s="167"/>
      <c r="CN49" s="167"/>
      <c r="CO49" s="167"/>
      <c r="CP49" s="167"/>
      <c r="CQ49" s="168"/>
      <c r="CR49" s="167"/>
      <c r="CS49" s="167"/>
      <c r="CT49" s="167"/>
      <c r="CU49" s="167"/>
      <c r="CV49" s="167"/>
      <c r="CW49" s="167"/>
      <c r="CX49" s="167"/>
    </row>
    <row r="50" spans="1:102" ht="16" x14ac:dyDescent="0.2">
      <c r="A50" s="231">
        <v>19</v>
      </c>
      <c r="B50" s="232" t="s">
        <v>3360</v>
      </c>
      <c r="C50" s="107" t="s">
        <v>131</v>
      </c>
      <c r="D50" s="171">
        <v>10</v>
      </c>
      <c r="E50" s="167">
        <v>5</v>
      </c>
      <c r="F50" s="169">
        <v>0.8</v>
      </c>
      <c r="G50" s="167"/>
      <c r="H50" s="167"/>
      <c r="I50" s="177">
        <v>0</v>
      </c>
      <c r="J50" s="167"/>
      <c r="K50" s="167"/>
      <c r="L50" s="167"/>
      <c r="M50" s="167"/>
      <c r="N50" s="167"/>
      <c r="O50" s="167"/>
      <c r="P50" s="167"/>
      <c r="Q50" s="167"/>
      <c r="R50" s="167"/>
      <c r="S50" s="167"/>
      <c r="T50" s="167"/>
      <c r="U50" s="167"/>
      <c r="V50" s="167"/>
      <c r="W50" s="173">
        <v>61</v>
      </c>
      <c r="X50" s="167"/>
      <c r="Y50" s="167"/>
      <c r="Z50" s="172">
        <v>305</v>
      </c>
      <c r="AA50" s="167"/>
      <c r="AB50" s="167"/>
      <c r="AC50" s="167"/>
      <c r="AD50" s="167"/>
      <c r="AE50" s="167"/>
      <c r="AF50" s="167"/>
      <c r="AG50" s="167"/>
      <c r="AH50" s="167"/>
      <c r="AI50" s="167"/>
      <c r="AJ50" s="167"/>
      <c r="AK50" s="167"/>
      <c r="AL50" s="167"/>
      <c r="AM50" s="167"/>
      <c r="AN50" s="168"/>
      <c r="AO50" s="167"/>
      <c r="AP50" s="167"/>
      <c r="AQ50" s="167"/>
      <c r="AR50" s="172">
        <v>435</v>
      </c>
      <c r="AS50" s="172">
        <v>160</v>
      </c>
      <c r="AT50" s="167"/>
      <c r="AU50" s="167"/>
      <c r="AV50" s="167"/>
      <c r="AW50" s="167"/>
      <c r="AX50" s="167"/>
      <c r="AY50" s="167"/>
      <c r="AZ50" s="167"/>
      <c r="BA50" s="167"/>
      <c r="BB50" s="167"/>
      <c r="BC50" s="167"/>
      <c r="BD50" s="168"/>
      <c r="BE50" s="167"/>
      <c r="BF50" s="167"/>
      <c r="BG50" s="167"/>
      <c r="BH50" s="167"/>
      <c r="BI50" s="167"/>
      <c r="BJ50" s="167"/>
      <c r="BK50" s="167"/>
      <c r="BL50" s="168"/>
      <c r="BM50" s="167"/>
      <c r="BN50" s="167"/>
      <c r="BO50" s="167"/>
      <c r="BP50" s="167"/>
      <c r="BQ50" s="167"/>
      <c r="BR50" s="167"/>
      <c r="BS50" s="167"/>
      <c r="BT50" s="167"/>
      <c r="BU50" s="167"/>
      <c r="BV50" s="167"/>
      <c r="BW50" s="167"/>
      <c r="BX50" s="167"/>
      <c r="BY50" s="167"/>
      <c r="BZ50" s="168"/>
      <c r="CA50" s="167"/>
      <c r="CB50" s="167"/>
      <c r="CC50" s="167"/>
      <c r="CD50" s="167"/>
      <c r="CE50" s="167"/>
      <c r="CF50" s="167"/>
      <c r="CG50" s="167"/>
      <c r="CH50" s="167"/>
      <c r="CI50" s="168"/>
      <c r="CJ50" s="167"/>
      <c r="CK50" s="167"/>
      <c r="CL50" s="167"/>
      <c r="CM50" s="167"/>
      <c r="CN50" s="167"/>
      <c r="CO50" s="167"/>
      <c r="CP50" s="167"/>
      <c r="CQ50" s="168"/>
      <c r="CR50" s="167"/>
      <c r="CS50" s="167"/>
      <c r="CT50" s="167"/>
      <c r="CU50" s="167"/>
      <c r="CV50" s="167"/>
      <c r="CW50" s="167"/>
      <c r="CX50" s="167"/>
    </row>
    <row r="51" spans="1:102" ht="16" x14ac:dyDescent="0.2">
      <c r="A51" s="231">
        <v>19</v>
      </c>
      <c r="B51" s="232" t="s">
        <v>3360</v>
      </c>
      <c r="C51" s="109" t="s">
        <v>184</v>
      </c>
      <c r="D51" s="171">
        <v>21</v>
      </c>
      <c r="E51" s="167">
        <v>6</v>
      </c>
      <c r="F51" s="169">
        <v>0.83</v>
      </c>
      <c r="G51" s="167"/>
      <c r="H51" s="167"/>
      <c r="I51" s="174">
        <v>15</v>
      </c>
      <c r="J51" s="167"/>
      <c r="K51" s="167"/>
      <c r="L51" s="167"/>
      <c r="M51" s="167"/>
      <c r="N51" s="167"/>
      <c r="O51" s="167"/>
      <c r="P51" s="167"/>
      <c r="Q51" s="167"/>
      <c r="R51" s="167"/>
      <c r="S51" s="167"/>
      <c r="T51" s="167"/>
      <c r="U51" s="167"/>
      <c r="V51" s="167"/>
      <c r="W51" s="173">
        <v>96</v>
      </c>
      <c r="X51" s="167"/>
      <c r="Y51" s="167"/>
      <c r="Z51" s="172">
        <v>431</v>
      </c>
      <c r="AA51" s="167"/>
      <c r="AB51" s="167"/>
      <c r="AC51" s="167"/>
      <c r="AD51" s="167"/>
      <c r="AE51" s="167"/>
      <c r="AF51" s="167"/>
      <c r="AG51" s="167"/>
      <c r="AH51" s="167"/>
      <c r="AI51" s="167"/>
      <c r="AJ51" s="167"/>
      <c r="AK51" s="167"/>
      <c r="AL51" s="167"/>
      <c r="AM51" s="167"/>
      <c r="AN51" s="168"/>
      <c r="AO51" s="167"/>
      <c r="AP51" s="167"/>
      <c r="AQ51" s="167"/>
      <c r="AR51" s="172">
        <v>456</v>
      </c>
      <c r="AS51" s="172">
        <v>143</v>
      </c>
      <c r="AT51" s="167"/>
      <c r="AU51" s="167"/>
      <c r="AV51" s="167"/>
      <c r="AW51" s="167"/>
      <c r="AX51" s="167"/>
      <c r="AY51" s="167"/>
      <c r="AZ51" s="167"/>
      <c r="BA51" s="167"/>
      <c r="BB51" s="167"/>
      <c r="BC51" s="167"/>
      <c r="BD51" s="168"/>
      <c r="BE51" s="167"/>
      <c r="BF51" s="167"/>
      <c r="BG51" s="167"/>
      <c r="BH51" s="167"/>
      <c r="BI51" s="167"/>
      <c r="BJ51" s="167"/>
      <c r="BK51" s="167"/>
      <c r="BL51" s="168"/>
      <c r="BM51" s="167"/>
      <c r="BN51" s="167"/>
      <c r="BO51" s="167"/>
      <c r="BP51" s="167"/>
      <c r="BQ51" s="167"/>
      <c r="BR51" s="167"/>
      <c r="BS51" s="167"/>
      <c r="BT51" s="167"/>
      <c r="BU51" s="167"/>
      <c r="BV51" s="167"/>
      <c r="BW51" s="167"/>
      <c r="BX51" s="167"/>
      <c r="BY51" s="167"/>
      <c r="BZ51" s="168"/>
      <c r="CA51" s="167"/>
      <c r="CB51" s="167"/>
      <c r="CC51" s="167"/>
      <c r="CD51" s="167"/>
      <c r="CE51" s="167"/>
      <c r="CF51" s="167"/>
      <c r="CG51" s="167"/>
      <c r="CH51" s="167"/>
      <c r="CI51" s="168"/>
      <c r="CJ51" s="167"/>
      <c r="CK51" s="167"/>
      <c r="CL51" s="167"/>
      <c r="CM51" s="167"/>
      <c r="CN51" s="167"/>
      <c r="CO51" s="167"/>
      <c r="CP51" s="167"/>
      <c r="CQ51" s="168"/>
      <c r="CR51" s="167"/>
      <c r="CS51" s="167"/>
      <c r="CT51" s="167"/>
      <c r="CU51" s="167"/>
      <c r="CV51" s="167"/>
      <c r="CW51" s="167"/>
      <c r="CX51" s="172">
        <v>199</v>
      </c>
    </row>
    <row r="52" spans="1:102" ht="16" x14ac:dyDescent="0.2">
      <c r="A52" s="231">
        <v>19</v>
      </c>
      <c r="B52" s="232" t="s">
        <v>3360</v>
      </c>
      <c r="C52" s="105" t="s">
        <v>81</v>
      </c>
      <c r="D52" s="171">
        <v>5</v>
      </c>
      <c r="E52" s="167">
        <v>6</v>
      </c>
      <c r="F52" s="169">
        <v>0.5</v>
      </c>
      <c r="G52" s="167"/>
      <c r="H52" s="167"/>
      <c r="I52" s="172">
        <v>11</v>
      </c>
      <c r="J52" s="167"/>
      <c r="K52" s="167"/>
      <c r="L52" s="167"/>
      <c r="M52" s="167"/>
      <c r="N52" s="167"/>
      <c r="O52" s="167"/>
      <c r="P52" s="167"/>
      <c r="Q52" s="167"/>
      <c r="R52" s="167"/>
      <c r="S52" s="167"/>
      <c r="T52" s="167"/>
      <c r="U52" s="167"/>
      <c r="V52" s="167"/>
      <c r="W52" s="175">
        <v>2</v>
      </c>
      <c r="X52" s="167"/>
      <c r="Y52" s="167"/>
      <c r="Z52" s="172">
        <v>12</v>
      </c>
      <c r="AA52" s="167"/>
      <c r="AB52" s="167"/>
      <c r="AC52" s="167"/>
      <c r="AD52" s="167"/>
      <c r="AE52" s="167"/>
      <c r="AF52" s="167"/>
      <c r="AG52" s="167"/>
      <c r="AH52" s="167"/>
      <c r="AI52" s="167"/>
      <c r="AJ52" s="167"/>
      <c r="AK52" s="167"/>
      <c r="AL52" s="167"/>
      <c r="AM52" s="167"/>
      <c r="AN52" s="168"/>
      <c r="AO52" s="167"/>
      <c r="AP52" s="167"/>
      <c r="AQ52" s="167"/>
      <c r="AR52" s="172">
        <v>5</v>
      </c>
      <c r="AS52" s="177">
        <v>0</v>
      </c>
      <c r="AT52" s="167"/>
      <c r="AU52" s="167"/>
      <c r="AV52" s="167"/>
      <c r="AW52" s="167"/>
      <c r="AX52" s="167"/>
      <c r="AY52" s="167"/>
      <c r="AZ52" s="167"/>
      <c r="BA52" s="167"/>
      <c r="BB52" s="167"/>
      <c r="BC52" s="167"/>
      <c r="BD52" s="168"/>
      <c r="BE52" s="167"/>
      <c r="BF52" s="167"/>
      <c r="BG52" s="167"/>
      <c r="BH52" s="167"/>
      <c r="BI52" s="167"/>
      <c r="BJ52" s="167"/>
      <c r="BK52" s="167"/>
      <c r="BL52" s="168"/>
      <c r="BM52" s="167"/>
      <c r="BN52" s="167"/>
      <c r="BO52" s="167"/>
      <c r="BP52" s="167"/>
      <c r="BQ52" s="167"/>
      <c r="BR52" s="167"/>
      <c r="BS52" s="167"/>
      <c r="BT52" s="167"/>
      <c r="BU52" s="167"/>
      <c r="BV52" s="167"/>
      <c r="BW52" s="167"/>
      <c r="BX52" s="167"/>
      <c r="BY52" s="167"/>
      <c r="BZ52" s="168"/>
      <c r="CA52" s="167"/>
      <c r="CB52" s="167"/>
      <c r="CC52" s="167"/>
      <c r="CD52" s="167"/>
      <c r="CE52" s="167"/>
      <c r="CF52" s="167"/>
      <c r="CG52" s="167"/>
      <c r="CH52" s="167"/>
      <c r="CI52" s="168"/>
      <c r="CJ52" s="167"/>
      <c r="CK52" s="167"/>
      <c r="CL52" s="167"/>
      <c r="CM52" s="167"/>
      <c r="CN52" s="167"/>
      <c r="CO52" s="167"/>
      <c r="CP52" s="167"/>
      <c r="CQ52" s="168"/>
      <c r="CR52" s="177">
        <v>0</v>
      </c>
      <c r="CS52" s="167"/>
      <c r="CT52" s="167"/>
      <c r="CU52" s="167"/>
      <c r="CV52" s="167"/>
      <c r="CW52" s="167"/>
      <c r="CX52" s="167"/>
    </row>
    <row r="53" spans="1:102" ht="16" x14ac:dyDescent="0.2">
      <c r="A53" s="231">
        <v>20</v>
      </c>
      <c r="B53" s="232" t="s">
        <v>3361</v>
      </c>
      <c r="C53" s="109" t="s">
        <v>184</v>
      </c>
      <c r="D53" s="171">
        <v>10</v>
      </c>
      <c r="E53" s="167">
        <v>11</v>
      </c>
      <c r="F53" s="169">
        <v>1</v>
      </c>
      <c r="G53" s="167"/>
      <c r="H53" s="167"/>
      <c r="I53" s="172">
        <v>3617</v>
      </c>
      <c r="J53" s="167"/>
      <c r="K53" s="167"/>
      <c r="L53" s="167"/>
      <c r="M53" s="167"/>
      <c r="N53" s="167"/>
      <c r="O53" s="167"/>
      <c r="P53" s="167"/>
      <c r="Q53" s="167"/>
      <c r="R53" s="167"/>
      <c r="S53" s="167"/>
      <c r="T53" s="167"/>
      <c r="U53" s="167"/>
      <c r="V53" s="167"/>
      <c r="W53" s="173">
        <v>2481</v>
      </c>
      <c r="X53" s="167"/>
      <c r="Y53" s="167"/>
      <c r="Z53" s="172">
        <v>2440</v>
      </c>
      <c r="AA53" s="167"/>
      <c r="AB53" s="167"/>
      <c r="AC53" s="167"/>
      <c r="AD53" s="167"/>
      <c r="AE53" s="167"/>
      <c r="AF53" s="167"/>
      <c r="AG53" s="167"/>
      <c r="AH53" s="167"/>
      <c r="AI53" s="167"/>
      <c r="AJ53" s="167"/>
      <c r="AK53" s="167"/>
      <c r="AL53" s="167"/>
      <c r="AM53" s="167"/>
      <c r="AN53" s="168"/>
      <c r="AO53" s="167"/>
      <c r="AP53" s="167"/>
      <c r="AQ53" s="167"/>
      <c r="AR53" s="172">
        <v>3506</v>
      </c>
      <c r="AS53" s="172">
        <v>1725</v>
      </c>
      <c r="AT53" s="167"/>
      <c r="AU53" s="167"/>
      <c r="AV53" s="167"/>
      <c r="AW53" s="167"/>
      <c r="AX53" s="167"/>
      <c r="AY53" s="167"/>
      <c r="AZ53" s="167"/>
      <c r="BA53" s="167"/>
      <c r="BB53" s="167"/>
      <c r="BC53" s="167"/>
      <c r="BD53" s="168"/>
      <c r="BE53" s="172">
        <v>3235</v>
      </c>
      <c r="BF53" s="172">
        <v>669</v>
      </c>
      <c r="BG53" s="167"/>
      <c r="BH53" s="167"/>
      <c r="BI53" s="167"/>
      <c r="BJ53" s="167"/>
      <c r="BK53" s="167"/>
      <c r="BL53" s="168"/>
      <c r="BM53" s="172">
        <v>2241</v>
      </c>
      <c r="BN53" s="167"/>
      <c r="BO53" s="167"/>
      <c r="BP53" s="167"/>
      <c r="BQ53" s="167"/>
      <c r="BR53" s="167"/>
      <c r="BS53" s="167"/>
      <c r="BT53" s="167"/>
      <c r="BU53" s="167"/>
      <c r="BV53" s="167"/>
      <c r="BW53" s="167"/>
      <c r="BX53" s="167"/>
      <c r="BY53" s="167"/>
      <c r="BZ53" s="173">
        <v>682</v>
      </c>
      <c r="CA53" s="167"/>
      <c r="CB53" s="167"/>
      <c r="CC53" s="167"/>
      <c r="CD53" s="167"/>
      <c r="CE53" s="167"/>
      <c r="CF53" s="167"/>
      <c r="CG53" s="167"/>
      <c r="CH53" s="167"/>
      <c r="CI53" s="173">
        <v>409</v>
      </c>
      <c r="CJ53" s="167"/>
      <c r="CK53" s="167"/>
      <c r="CL53" s="167"/>
      <c r="CM53" s="167"/>
      <c r="CN53" s="167"/>
      <c r="CO53" s="167"/>
      <c r="CP53" s="167"/>
      <c r="CQ53" s="168"/>
      <c r="CR53" s="172">
        <v>1783</v>
      </c>
      <c r="CS53" s="167"/>
      <c r="CT53" s="167"/>
      <c r="CU53" s="167"/>
      <c r="CV53" s="167"/>
      <c r="CW53" s="167"/>
      <c r="CX53" s="167"/>
    </row>
    <row r="54" spans="1:102" ht="16" x14ac:dyDescent="0.2">
      <c r="A54" s="231">
        <v>20</v>
      </c>
      <c r="B54" s="232" t="s">
        <v>3361</v>
      </c>
      <c r="C54" s="105" t="s">
        <v>81</v>
      </c>
      <c r="D54" s="171">
        <v>76</v>
      </c>
      <c r="E54" s="167">
        <v>6</v>
      </c>
      <c r="F54" s="169">
        <v>0.83</v>
      </c>
      <c r="G54" s="167"/>
      <c r="H54" s="167"/>
      <c r="I54" s="172">
        <v>226</v>
      </c>
      <c r="J54" s="167"/>
      <c r="K54" s="167"/>
      <c r="L54" s="167"/>
      <c r="M54" s="167"/>
      <c r="N54" s="167"/>
      <c r="O54" s="167"/>
      <c r="P54" s="167"/>
      <c r="Q54" s="167"/>
      <c r="R54" s="167"/>
      <c r="S54" s="167"/>
      <c r="T54" s="167"/>
      <c r="U54" s="167"/>
      <c r="V54" s="167"/>
      <c r="W54" s="173">
        <v>104</v>
      </c>
      <c r="X54" s="167"/>
      <c r="Y54" s="167"/>
      <c r="Z54" s="172">
        <v>276</v>
      </c>
      <c r="AA54" s="167"/>
      <c r="AB54" s="167"/>
      <c r="AC54" s="167"/>
      <c r="AD54" s="167"/>
      <c r="AE54" s="167"/>
      <c r="AF54" s="167"/>
      <c r="AG54" s="167"/>
      <c r="AH54" s="167"/>
      <c r="AI54" s="167"/>
      <c r="AJ54" s="167"/>
      <c r="AK54" s="167"/>
      <c r="AL54" s="167"/>
      <c r="AM54" s="167"/>
      <c r="AN54" s="168"/>
      <c r="AO54" s="167"/>
      <c r="AP54" s="167"/>
      <c r="AQ54" s="167"/>
      <c r="AR54" s="172">
        <v>166</v>
      </c>
      <c r="AS54" s="172">
        <v>156</v>
      </c>
      <c r="AT54" s="167"/>
      <c r="AU54" s="167"/>
      <c r="AV54" s="167"/>
      <c r="AW54" s="167"/>
      <c r="AX54" s="167"/>
      <c r="AY54" s="167"/>
      <c r="AZ54" s="167"/>
      <c r="BA54" s="167"/>
      <c r="BB54" s="167"/>
      <c r="BC54" s="167"/>
      <c r="BD54" s="168"/>
      <c r="BE54" s="167"/>
      <c r="BF54" s="167"/>
      <c r="BG54" s="167"/>
      <c r="BH54" s="167"/>
      <c r="BI54" s="167"/>
      <c r="BJ54" s="167"/>
      <c r="BK54" s="167"/>
      <c r="BL54" s="168"/>
      <c r="BM54" s="167"/>
      <c r="BN54" s="167"/>
      <c r="BO54" s="167"/>
      <c r="BP54" s="167"/>
      <c r="BQ54" s="167"/>
      <c r="BR54" s="167"/>
      <c r="BS54" s="167"/>
      <c r="BT54" s="167"/>
      <c r="BU54" s="167"/>
      <c r="BV54" s="167"/>
      <c r="BW54" s="167"/>
      <c r="BX54" s="167"/>
      <c r="BY54" s="167"/>
      <c r="BZ54" s="168"/>
      <c r="CA54" s="167"/>
      <c r="CB54" s="167"/>
      <c r="CC54" s="167"/>
      <c r="CD54" s="167"/>
      <c r="CE54" s="167"/>
      <c r="CF54" s="167"/>
      <c r="CG54" s="167"/>
      <c r="CH54" s="167"/>
      <c r="CI54" s="168"/>
      <c r="CJ54" s="167"/>
      <c r="CK54" s="167"/>
      <c r="CL54" s="167"/>
      <c r="CM54" s="167"/>
      <c r="CN54" s="167"/>
      <c r="CO54" s="167"/>
      <c r="CP54" s="167"/>
      <c r="CQ54" s="168"/>
      <c r="CR54" s="177">
        <v>0</v>
      </c>
      <c r="CS54" s="167"/>
      <c r="CT54" s="167"/>
      <c r="CU54" s="167"/>
      <c r="CV54" s="167"/>
      <c r="CW54" s="167"/>
      <c r="CX54" s="167"/>
    </row>
    <row r="55" spans="1:102" ht="16" x14ac:dyDescent="0.2">
      <c r="A55" s="231">
        <v>21</v>
      </c>
      <c r="B55" s="232" t="s">
        <v>3362</v>
      </c>
      <c r="C55" s="109" t="s">
        <v>184</v>
      </c>
      <c r="D55" s="171">
        <v>66</v>
      </c>
      <c r="E55" s="167">
        <v>7</v>
      </c>
      <c r="F55" s="169">
        <v>0.86</v>
      </c>
      <c r="G55" s="167"/>
      <c r="H55" s="167"/>
      <c r="I55" s="172">
        <v>761</v>
      </c>
      <c r="J55" s="167"/>
      <c r="K55" s="167"/>
      <c r="L55" s="167"/>
      <c r="M55" s="167"/>
      <c r="N55" s="167"/>
      <c r="O55" s="167"/>
      <c r="P55" s="167"/>
      <c r="Q55" s="167"/>
      <c r="R55" s="167"/>
      <c r="S55" s="167"/>
      <c r="T55" s="167"/>
      <c r="U55" s="167"/>
      <c r="V55" s="167"/>
      <c r="W55" s="173">
        <v>168</v>
      </c>
      <c r="X55" s="167"/>
      <c r="Y55" s="167"/>
      <c r="Z55" s="172">
        <v>441</v>
      </c>
      <c r="AA55" s="167"/>
      <c r="AB55" s="167"/>
      <c r="AC55" s="167"/>
      <c r="AD55" s="167"/>
      <c r="AE55" s="167"/>
      <c r="AF55" s="167"/>
      <c r="AG55" s="174">
        <v>5</v>
      </c>
      <c r="AH55" s="167"/>
      <c r="AI55" s="167"/>
      <c r="AJ55" s="167"/>
      <c r="AK55" s="167"/>
      <c r="AL55" s="167"/>
      <c r="AM55" s="167"/>
      <c r="AN55" s="168"/>
      <c r="AO55" s="167"/>
      <c r="AP55" s="167"/>
      <c r="AQ55" s="167"/>
      <c r="AR55" s="172">
        <v>634</v>
      </c>
      <c r="AS55" s="172">
        <v>190</v>
      </c>
      <c r="AT55" s="167"/>
      <c r="AU55" s="167"/>
      <c r="AV55" s="167"/>
      <c r="AW55" s="167"/>
      <c r="AX55" s="167"/>
      <c r="AY55" s="167"/>
      <c r="AZ55" s="167"/>
      <c r="BA55" s="167"/>
      <c r="BB55" s="167"/>
      <c r="BC55" s="167"/>
      <c r="BD55" s="168"/>
      <c r="BE55" s="172">
        <v>278</v>
      </c>
      <c r="BF55" s="167"/>
      <c r="BG55" s="167"/>
      <c r="BH55" s="167"/>
      <c r="BI55" s="167"/>
      <c r="BJ55" s="167"/>
      <c r="BK55" s="167"/>
      <c r="BL55" s="168"/>
      <c r="BM55" s="167"/>
      <c r="BN55" s="167"/>
      <c r="BO55" s="167"/>
      <c r="BP55" s="167"/>
      <c r="BQ55" s="167"/>
      <c r="BR55" s="167"/>
      <c r="BS55" s="167"/>
      <c r="BT55" s="167"/>
      <c r="BU55" s="167"/>
      <c r="BV55" s="167"/>
      <c r="BW55" s="167"/>
      <c r="BX55" s="167"/>
      <c r="BY55" s="167"/>
      <c r="BZ55" s="168"/>
      <c r="CA55" s="167"/>
      <c r="CB55" s="167"/>
      <c r="CC55" s="167"/>
      <c r="CD55" s="167"/>
      <c r="CE55" s="167"/>
      <c r="CF55" s="167"/>
      <c r="CG55" s="167"/>
      <c r="CH55" s="167"/>
      <c r="CI55" s="168"/>
      <c r="CJ55" s="167"/>
      <c r="CK55" s="167"/>
      <c r="CL55" s="167"/>
      <c r="CM55" s="167"/>
      <c r="CN55" s="167"/>
      <c r="CO55" s="167"/>
      <c r="CP55" s="167"/>
      <c r="CQ55" s="168"/>
      <c r="CR55" s="167"/>
      <c r="CS55" s="167"/>
      <c r="CT55" s="167"/>
      <c r="CU55" s="167"/>
      <c r="CV55" s="167"/>
      <c r="CW55" s="167"/>
      <c r="CX55" s="167"/>
    </row>
    <row r="56" spans="1:102" ht="16" x14ac:dyDescent="0.2">
      <c r="A56" s="231">
        <v>21</v>
      </c>
      <c r="B56" s="232" t="s">
        <v>3362</v>
      </c>
      <c r="C56" s="105" t="s">
        <v>81</v>
      </c>
      <c r="D56" s="171">
        <v>5</v>
      </c>
      <c r="E56" s="167">
        <v>7</v>
      </c>
      <c r="F56" s="169">
        <v>0.71</v>
      </c>
      <c r="G56" s="167"/>
      <c r="H56" s="167"/>
      <c r="I56" s="172">
        <v>1036</v>
      </c>
      <c r="J56" s="167"/>
      <c r="K56" s="167"/>
      <c r="L56" s="167"/>
      <c r="M56" s="167"/>
      <c r="N56" s="167"/>
      <c r="O56" s="167"/>
      <c r="P56" s="167"/>
      <c r="Q56" s="167"/>
      <c r="R56" s="167"/>
      <c r="S56" s="167"/>
      <c r="T56" s="167"/>
      <c r="U56" s="167"/>
      <c r="V56" s="167"/>
      <c r="W56" s="173">
        <v>248</v>
      </c>
      <c r="X56" s="167"/>
      <c r="Y56" s="167"/>
      <c r="Z56" s="172">
        <v>1017</v>
      </c>
      <c r="AA56" s="167"/>
      <c r="AB56" s="167"/>
      <c r="AC56" s="167"/>
      <c r="AD56" s="167"/>
      <c r="AE56" s="167"/>
      <c r="AF56" s="167"/>
      <c r="AG56" s="167"/>
      <c r="AH56" s="167"/>
      <c r="AI56" s="167"/>
      <c r="AJ56" s="167"/>
      <c r="AK56" s="167"/>
      <c r="AL56" s="167"/>
      <c r="AM56" s="167"/>
      <c r="AN56" s="168"/>
      <c r="AO56" s="167"/>
      <c r="AP56" s="167"/>
      <c r="AQ56" s="167"/>
      <c r="AR56" s="172">
        <v>954</v>
      </c>
      <c r="AS56" s="172">
        <v>503</v>
      </c>
      <c r="AT56" s="167"/>
      <c r="AU56" s="167"/>
      <c r="AV56" s="167"/>
      <c r="AW56" s="167"/>
      <c r="AX56" s="167"/>
      <c r="AY56" s="167"/>
      <c r="AZ56" s="167"/>
      <c r="BA56" s="167"/>
      <c r="BB56" s="167"/>
      <c r="BC56" s="167"/>
      <c r="BD56" s="168"/>
      <c r="BE56" s="167"/>
      <c r="BF56" s="167"/>
      <c r="BG56" s="167"/>
      <c r="BH56" s="167"/>
      <c r="BI56" s="167"/>
      <c r="BJ56" s="167"/>
      <c r="BK56" s="167"/>
      <c r="BL56" s="168"/>
      <c r="BM56" s="174">
        <v>4</v>
      </c>
      <c r="BN56" s="167"/>
      <c r="BO56" s="167"/>
      <c r="BP56" s="167"/>
      <c r="BQ56" s="167"/>
      <c r="BR56" s="167"/>
      <c r="BS56" s="167"/>
      <c r="BT56" s="167"/>
      <c r="BU56" s="167"/>
      <c r="BV56" s="167"/>
      <c r="BW56" s="167"/>
      <c r="BX56" s="167"/>
      <c r="BY56" s="167"/>
      <c r="BZ56" s="168"/>
      <c r="CA56" s="167"/>
      <c r="CB56" s="167"/>
      <c r="CC56" s="167"/>
      <c r="CD56" s="167"/>
      <c r="CE56" s="167"/>
      <c r="CF56" s="167"/>
      <c r="CG56" s="167"/>
      <c r="CH56" s="167"/>
      <c r="CI56" s="168"/>
      <c r="CJ56" s="167"/>
      <c r="CK56" s="167"/>
      <c r="CL56" s="167"/>
      <c r="CM56" s="167"/>
      <c r="CN56" s="167"/>
      <c r="CO56" s="167"/>
      <c r="CP56" s="167"/>
      <c r="CQ56" s="168"/>
      <c r="CR56" s="174">
        <v>3</v>
      </c>
      <c r="CS56" s="167"/>
      <c r="CT56" s="167"/>
      <c r="CU56" s="167"/>
      <c r="CV56" s="167"/>
      <c r="CW56" s="167"/>
      <c r="CX56" s="167"/>
    </row>
    <row r="57" spans="1:102" ht="16" x14ac:dyDescent="0.2">
      <c r="A57" s="231">
        <v>22</v>
      </c>
      <c r="B57" s="232" t="s">
        <v>3363</v>
      </c>
      <c r="C57" s="109" t="s">
        <v>184</v>
      </c>
      <c r="D57" s="171">
        <v>10</v>
      </c>
      <c r="E57" s="167">
        <v>4</v>
      </c>
      <c r="F57" s="169">
        <v>0.75</v>
      </c>
      <c r="G57" s="167"/>
      <c r="H57" s="167"/>
      <c r="I57" s="167"/>
      <c r="J57" s="167"/>
      <c r="K57" s="167"/>
      <c r="L57" s="167"/>
      <c r="M57" s="167"/>
      <c r="N57" s="167"/>
      <c r="O57" s="167"/>
      <c r="P57" s="167"/>
      <c r="Q57" s="167"/>
      <c r="R57" s="167"/>
      <c r="S57" s="167"/>
      <c r="T57" s="167"/>
      <c r="U57" s="167"/>
      <c r="V57" s="167"/>
      <c r="W57" s="173">
        <v>352</v>
      </c>
      <c r="X57" s="167"/>
      <c r="Y57" s="167"/>
      <c r="Z57" s="167"/>
      <c r="AA57" s="167"/>
      <c r="AB57" s="167"/>
      <c r="AC57" s="167"/>
      <c r="AD57" s="167"/>
      <c r="AE57" s="167"/>
      <c r="AF57" s="167"/>
      <c r="AG57" s="167"/>
      <c r="AH57" s="167"/>
      <c r="AI57" s="167"/>
      <c r="AJ57" s="167"/>
      <c r="AK57" s="167"/>
      <c r="AL57" s="167"/>
      <c r="AM57" s="167"/>
      <c r="AN57" s="168"/>
      <c r="AO57" s="167"/>
      <c r="AP57" s="167"/>
      <c r="AQ57" s="167"/>
      <c r="AR57" s="167"/>
      <c r="AS57" s="167"/>
      <c r="AT57" s="167"/>
      <c r="AU57" s="167"/>
      <c r="AV57" s="167"/>
      <c r="AW57" s="167"/>
      <c r="AX57" s="167"/>
      <c r="AY57" s="167"/>
      <c r="AZ57" s="167"/>
      <c r="BA57" s="167"/>
      <c r="BB57" s="167"/>
      <c r="BC57" s="167"/>
      <c r="BD57" s="168"/>
      <c r="BE57" s="167"/>
      <c r="BF57" s="167"/>
      <c r="BG57" s="167"/>
      <c r="BH57" s="167"/>
      <c r="BI57" s="167"/>
      <c r="BJ57" s="167"/>
      <c r="BK57" s="167"/>
      <c r="BL57" s="168"/>
      <c r="BM57" s="167"/>
      <c r="BN57" s="167"/>
      <c r="BO57" s="167"/>
      <c r="BP57" s="167"/>
      <c r="BQ57" s="167"/>
      <c r="BR57" s="167"/>
      <c r="BS57" s="167"/>
      <c r="BT57" s="167"/>
      <c r="BU57" s="167"/>
      <c r="BV57" s="167"/>
      <c r="BW57" s="167"/>
      <c r="BX57" s="167"/>
      <c r="BY57" s="167"/>
      <c r="BZ57" s="173">
        <v>40</v>
      </c>
      <c r="CA57" s="167"/>
      <c r="CB57" s="167"/>
      <c r="CC57" s="167"/>
      <c r="CD57" s="167"/>
      <c r="CE57" s="167"/>
      <c r="CF57" s="167"/>
      <c r="CG57" s="167"/>
      <c r="CH57" s="167"/>
      <c r="CI57" s="168"/>
      <c r="CJ57" s="167"/>
      <c r="CK57" s="167"/>
      <c r="CL57" s="167"/>
      <c r="CM57" s="167"/>
      <c r="CN57" s="167"/>
      <c r="CO57" s="167"/>
      <c r="CP57" s="167"/>
      <c r="CQ57" s="168"/>
      <c r="CR57" s="172">
        <v>236</v>
      </c>
      <c r="CS57" s="167"/>
      <c r="CT57" s="167"/>
      <c r="CU57" s="167"/>
      <c r="CV57" s="167"/>
      <c r="CW57" s="167"/>
      <c r="CX57" s="174">
        <v>3</v>
      </c>
    </row>
    <row r="58" spans="1:102" ht="16" x14ac:dyDescent="0.2">
      <c r="A58" s="231">
        <v>22</v>
      </c>
      <c r="B58" s="232" t="s">
        <v>3363</v>
      </c>
      <c r="C58" s="105" t="s">
        <v>81</v>
      </c>
      <c r="D58" s="171">
        <v>5</v>
      </c>
      <c r="E58" s="167">
        <v>2</v>
      </c>
      <c r="F58" s="169">
        <v>0.5</v>
      </c>
      <c r="G58" s="167"/>
      <c r="H58" s="167"/>
      <c r="I58" s="167"/>
      <c r="J58" s="167"/>
      <c r="K58" s="167"/>
      <c r="L58" s="167"/>
      <c r="M58" s="167"/>
      <c r="N58" s="167"/>
      <c r="O58" s="167"/>
      <c r="P58" s="167"/>
      <c r="Q58" s="167"/>
      <c r="R58" s="167"/>
      <c r="S58" s="167"/>
      <c r="T58" s="167"/>
      <c r="U58" s="167"/>
      <c r="V58" s="167"/>
      <c r="W58" s="173">
        <v>13</v>
      </c>
      <c r="X58" s="167"/>
      <c r="Y58" s="167"/>
      <c r="Z58" s="167"/>
      <c r="AA58" s="167"/>
      <c r="AB58" s="167"/>
      <c r="AC58" s="167"/>
      <c r="AD58" s="167"/>
      <c r="AE58" s="167"/>
      <c r="AF58" s="167"/>
      <c r="AG58" s="167"/>
      <c r="AH58" s="167"/>
      <c r="AI58" s="167"/>
      <c r="AJ58" s="167"/>
      <c r="AK58" s="167"/>
      <c r="AL58" s="167"/>
      <c r="AM58" s="167"/>
      <c r="AN58" s="168"/>
      <c r="AO58" s="167"/>
      <c r="AP58" s="167"/>
      <c r="AQ58" s="167"/>
      <c r="AR58" s="167"/>
      <c r="AS58" s="167"/>
      <c r="AT58" s="167"/>
      <c r="AU58" s="167"/>
      <c r="AV58" s="167"/>
      <c r="AW58" s="167"/>
      <c r="AX58" s="167"/>
      <c r="AY58" s="167"/>
      <c r="AZ58" s="167"/>
      <c r="BA58" s="167"/>
      <c r="BB58" s="167"/>
      <c r="BC58" s="167"/>
      <c r="BD58" s="168"/>
      <c r="BE58" s="167"/>
      <c r="BF58" s="167"/>
      <c r="BG58" s="167"/>
      <c r="BH58" s="167"/>
      <c r="BI58" s="167"/>
      <c r="BJ58" s="167"/>
      <c r="BK58" s="167"/>
      <c r="BL58" s="168"/>
      <c r="BM58" s="167"/>
      <c r="BN58" s="167"/>
      <c r="BO58" s="167"/>
      <c r="BP58" s="167"/>
      <c r="BQ58" s="167"/>
      <c r="BR58" s="167"/>
      <c r="BS58" s="167"/>
      <c r="BT58" s="167"/>
      <c r="BU58" s="167"/>
      <c r="BV58" s="167"/>
      <c r="BW58" s="167"/>
      <c r="BX58" s="167"/>
      <c r="BY58" s="167"/>
      <c r="BZ58" s="168"/>
      <c r="CA58" s="167"/>
      <c r="CB58" s="167"/>
      <c r="CC58" s="167"/>
      <c r="CD58" s="167"/>
      <c r="CE58" s="167"/>
      <c r="CF58" s="167"/>
      <c r="CG58" s="167"/>
      <c r="CH58" s="167"/>
      <c r="CI58" s="168"/>
      <c r="CJ58" s="167"/>
      <c r="CK58" s="167"/>
      <c r="CL58" s="167"/>
      <c r="CM58" s="167"/>
      <c r="CN58" s="167"/>
      <c r="CO58" s="167"/>
      <c r="CP58" s="167"/>
      <c r="CQ58" s="168"/>
      <c r="CR58" s="177">
        <v>0</v>
      </c>
      <c r="CS58" s="167"/>
      <c r="CT58" s="167"/>
      <c r="CU58" s="167"/>
      <c r="CV58" s="167"/>
      <c r="CW58" s="167"/>
      <c r="CX58" s="167"/>
    </row>
    <row r="59" spans="1:102" ht="16" x14ac:dyDescent="0.2">
      <c r="A59" s="231">
        <v>23</v>
      </c>
      <c r="B59" s="232" t="s">
        <v>3364</v>
      </c>
      <c r="C59" s="109" t="s">
        <v>184</v>
      </c>
      <c r="D59" s="171">
        <v>193</v>
      </c>
      <c r="E59" s="167">
        <v>7</v>
      </c>
      <c r="F59" s="169">
        <v>0.86</v>
      </c>
      <c r="G59" s="167"/>
      <c r="H59" s="167"/>
      <c r="I59" s="172">
        <v>534</v>
      </c>
      <c r="J59" s="167"/>
      <c r="K59" s="167"/>
      <c r="L59" s="167"/>
      <c r="M59" s="167"/>
      <c r="N59" s="167"/>
      <c r="O59" s="167"/>
      <c r="P59" s="167"/>
      <c r="Q59" s="167"/>
      <c r="R59" s="167"/>
      <c r="S59" s="167"/>
      <c r="T59" s="167"/>
      <c r="U59" s="167"/>
      <c r="V59" s="167"/>
      <c r="W59" s="173">
        <v>1485</v>
      </c>
      <c r="X59" s="167"/>
      <c r="Y59" s="167"/>
      <c r="Z59" s="172">
        <v>643</v>
      </c>
      <c r="AA59" s="167"/>
      <c r="AB59" s="167"/>
      <c r="AC59" s="167"/>
      <c r="AD59" s="167"/>
      <c r="AE59" s="167"/>
      <c r="AF59" s="167"/>
      <c r="AG59" s="167"/>
      <c r="AH59" s="167"/>
      <c r="AI59" s="167"/>
      <c r="AJ59" s="167"/>
      <c r="AK59" s="167"/>
      <c r="AL59" s="167"/>
      <c r="AM59" s="167"/>
      <c r="AN59" s="168"/>
      <c r="AO59" s="167"/>
      <c r="AP59" s="167"/>
      <c r="AQ59" s="167"/>
      <c r="AR59" s="172">
        <v>1225</v>
      </c>
      <c r="AS59" s="172">
        <v>499</v>
      </c>
      <c r="AT59" s="167"/>
      <c r="AU59" s="167"/>
      <c r="AV59" s="167"/>
      <c r="AW59" s="167"/>
      <c r="AX59" s="167"/>
      <c r="AY59" s="172">
        <v>326</v>
      </c>
      <c r="AZ59" s="167"/>
      <c r="BA59" s="167"/>
      <c r="BB59" s="167"/>
      <c r="BC59" s="167"/>
      <c r="BD59" s="168"/>
      <c r="BE59" s="167"/>
      <c r="BF59" s="167"/>
      <c r="BG59" s="167"/>
      <c r="BH59" s="167"/>
      <c r="BI59" s="167"/>
      <c r="BJ59" s="167"/>
      <c r="BK59" s="167"/>
      <c r="BL59" s="168"/>
      <c r="BM59" s="167"/>
      <c r="BN59" s="167"/>
      <c r="BO59" s="167"/>
      <c r="BP59" s="167"/>
      <c r="BQ59" s="167"/>
      <c r="BR59" s="167"/>
      <c r="BS59" s="167"/>
      <c r="BT59" s="167"/>
      <c r="BU59" s="167"/>
      <c r="BV59" s="167"/>
      <c r="BW59" s="167"/>
      <c r="BX59" s="167"/>
      <c r="BY59" s="167"/>
      <c r="BZ59" s="168"/>
      <c r="CA59" s="167"/>
      <c r="CB59" s="167"/>
      <c r="CC59" s="167"/>
      <c r="CD59" s="167"/>
      <c r="CE59" s="167"/>
      <c r="CF59" s="167"/>
      <c r="CG59" s="167"/>
      <c r="CH59" s="167"/>
      <c r="CI59" s="168"/>
      <c r="CJ59" s="167"/>
      <c r="CK59" s="167"/>
      <c r="CL59" s="167"/>
      <c r="CM59" s="167"/>
      <c r="CN59" s="167"/>
      <c r="CO59" s="167"/>
      <c r="CP59" s="167"/>
      <c r="CQ59" s="168"/>
      <c r="CR59" s="167"/>
      <c r="CS59" s="167"/>
      <c r="CT59" s="167"/>
      <c r="CU59" s="167"/>
      <c r="CV59" s="167"/>
      <c r="CW59" s="167"/>
      <c r="CX59" s="174">
        <v>123</v>
      </c>
    </row>
    <row r="60" spans="1:102" ht="16" x14ac:dyDescent="0.2">
      <c r="A60" s="231">
        <v>23</v>
      </c>
      <c r="B60" s="232" t="s">
        <v>3364</v>
      </c>
      <c r="C60" s="105" t="s">
        <v>81</v>
      </c>
      <c r="D60" s="171">
        <v>5</v>
      </c>
      <c r="E60" s="167">
        <v>6</v>
      </c>
      <c r="F60" s="169">
        <v>0.83</v>
      </c>
      <c r="G60" s="167"/>
      <c r="H60" s="167"/>
      <c r="I60" s="172">
        <v>55</v>
      </c>
      <c r="J60" s="167"/>
      <c r="K60" s="167"/>
      <c r="L60" s="167"/>
      <c r="M60" s="167"/>
      <c r="N60" s="167"/>
      <c r="O60" s="167"/>
      <c r="P60" s="167"/>
      <c r="Q60" s="167"/>
      <c r="R60" s="167"/>
      <c r="S60" s="167"/>
      <c r="T60" s="167"/>
      <c r="U60" s="167"/>
      <c r="V60" s="167"/>
      <c r="W60" s="173">
        <v>38</v>
      </c>
      <c r="X60" s="167"/>
      <c r="Y60" s="167"/>
      <c r="Z60" s="172">
        <v>42</v>
      </c>
      <c r="AA60" s="167"/>
      <c r="AB60" s="167"/>
      <c r="AC60" s="167"/>
      <c r="AD60" s="167"/>
      <c r="AE60" s="167"/>
      <c r="AF60" s="167"/>
      <c r="AG60" s="167"/>
      <c r="AH60" s="167"/>
      <c r="AI60" s="167"/>
      <c r="AJ60" s="167"/>
      <c r="AK60" s="167"/>
      <c r="AL60" s="167"/>
      <c r="AM60" s="167"/>
      <c r="AN60" s="168"/>
      <c r="AO60" s="167"/>
      <c r="AP60" s="167"/>
      <c r="AQ60" s="167"/>
      <c r="AR60" s="172">
        <v>65</v>
      </c>
      <c r="AS60" s="172">
        <v>12</v>
      </c>
      <c r="AT60" s="167"/>
      <c r="AU60" s="167"/>
      <c r="AV60" s="167"/>
      <c r="AW60" s="167"/>
      <c r="AX60" s="167"/>
      <c r="AY60" s="167"/>
      <c r="AZ60" s="167"/>
      <c r="BA60" s="167"/>
      <c r="BB60" s="167"/>
      <c r="BC60" s="167"/>
      <c r="BD60" s="168"/>
      <c r="BE60" s="167"/>
      <c r="BF60" s="167"/>
      <c r="BG60" s="167"/>
      <c r="BH60" s="167"/>
      <c r="BI60" s="167"/>
      <c r="BJ60" s="167"/>
      <c r="BK60" s="167"/>
      <c r="BL60" s="168"/>
      <c r="BM60" s="167"/>
      <c r="BN60" s="167"/>
      <c r="BO60" s="167"/>
      <c r="BP60" s="167"/>
      <c r="BQ60" s="167"/>
      <c r="BR60" s="167"/>
      <c r="BS60" s="167"/>
      <c r="BT60" s="167"/>
      <c r="BU60" s="167"/>
      <c r="BV60" s="167"/>
      <c r="BW60" s="167"/>
      <c r="BX60" s="167"/>
      <c r="BY60" s="167"/>
      <c r="BZ60" s="168"/>
      <c r="CA60" s="167"/>
      <c r="CB60" s="167"/>
      <c r="CC60" s="167"/>
      <c r="CD60" s="167"/>
      <c r="CE60" s="167"/>
      <c r="CF60" s="167"/>
      <c r="CG60" s="167"/>
      <c r="CH60" s="167"/>
      <c r="CI60" s="168"/>
      <c r="CJ60" s="167"/>
      <c r="CK60" s="167"/>
      <c r="CL60" s="167"/>
      <c r="CM60" s="167"/>
      <c r="CN60" s="167"/>
      <c r="CO60" s="167"/>
      <c r="CP60" s="167"/>
      <c r="CQ60" s="168"/>
      <c r="CR60" s="177">
        <v>0</v>
      </c>
      <c r="CS60" s="167"/>
      <c r="CT60" s="167"/>
      <c r="CU60" s="167"/>
      <c r="CV60" s="167"/>
      <c r="CW60" s="167"/>
      <c r="CX60" s="167"/>
    </row>
    <row r="61" spans="1:102" ht="16" x14ac:dyDescent="0.2">
      <c r="A61" s="231">
        <v>24</v>
      </c>
      <c r="B61" s="232" t="s">
        <v>3365</v>
      </c>
      <c r="C61" s="106" t="s">
        <v>103</v>
      </c>
      <c r="D61" s="171">
        <v>10</v>
      </c>
      <c r="E61" s="167">
        <v>7</v>
      </c>
      <c r="F61" s="169">
        <v>0.56999999999999995</v>
      </c>
      <c r="G61" s="167"/>
      <c r="H61" s="167"/>
      <c r="I61" s="167"/>
      <c r="J61" s="167"/>
      <c r="K61" s="167"/>
      <c r="L61" s="167"/>
      <c r="M61" s="167"/>
      <c r="N61" s="167"/>
      <c r="O61" s="167"/>
      <c r="P61" s="167"/>
      <c r="Q61" s="167"/>
      <c r="R61" s="167"/>
      <c r="S61" s="167"/>
      <c r="T61" s="167"/>
      <c r="U61" s="167"/>
      <c r="V61" s="167"/>
      <c r="W61" s="168"/>
      <c r="X61" s="172">
        <v>167</v>
      </c>
      <c r="Y61" s="174">
        <v>8</v>
      </c>
      <c r="Z61" s="174">
        <v>3</v>
      </c>
      <c r="AA61" s="167"/>
      <c r="AB61" s="167"/>
      <c r="AC61" s="167"/>
      <c r="AD61" s="167"/>
      <c r="AE61" s="167"/>
      <c r="AF61" s="167"/>
      <c r="AG61" s="172">
        <v>24</v>
      </c>
      <c r="AH61" s="167"/>
      <c r="AI61" s="167"/>
      <c r="AJ61" s="167"/>
      <c r="AK61" s="167"/>
      <c r="AL61" s="167"/>
      <c r="AM61" s="167"/>
      <c r="AN61" s="168"/>
      <c r="AO61" s="167"/>
      <c r="AP61" s="167"/>
      <c r="AQ61" s="174">
        <v>1</v>
      </c>
      <c r="AR61" s="167"/>
      <c r="AS61" s="167"/>
      <c r="AT61" s="167"/>
      <c r="AU61" s="167"/>
      <c r="AV61" s="167"/>
      <c r="AW61" s="167"/>
      <c r="AX61" s="167"/>
      <c r="AY61" s="167"/>
      <c r="AZ61" s="167"/>
      <c r="BA61" s="167"/>
      <c r="BB61" s="167"/>
      <c r="BC61" s="172">
        <v>11</v>
      </c>
      <c r="BD61" s="168"/>
      <c r="BE61" s="167"/>
      <c r="BF61" s="167"/>
      <c r="BG61" s="167"/>
      <c r="BH61" s="167"/>
      <c r="BI61" s="167"/>
      <c r="BJ61" s="167"/>
      <c r="BK61" s="167"/>
      <c r="BL61" s="168"/>
      <c r="BM61" s="167"/>
      <c r="BN61" s="167"/>
      <c r="BO61" s="167"/>
      <c r="BP61" s="167"/>
      <c r="BQ61" s="167"/>
      <c r="BR61" s="167"/>
      <c r="BS61" s="167"/>
      <c r="BT61" s="167"/>
      <c r="BU61" s="172">
        <v>42</v>
      </c>
      <c r="BV61" s="167"/>
      <c r="BW61" s="167"/>
      <c r="BX61" s="167"/>
      <c r="BY61" s="167"/>
      <c r="BZ61" s="168"/>
      <c r="CA61" s="167"/>
      <c r="CB61" s="167"/>
      <c r="CC61" s="167"/>
      <c r="CD61" s="167"/>
      <c r="CE61" s="167"/>
      <c r="CF61" s="167"/>
      <c r="CG61" s="167"/>
      <c r="CH61" s="167"/>
      <c r="CI61" s="168"/>
      <c r="CJ61" s="167"/>
      <c r="CK61" s="167"/>
      <c r="CL61" s="167"/>
      <c r="CM61" s="167"/>
      <c r="CN61" s="167"/>
      <c r="CO61" s="167"/>
      <c r="CP61" s="167"/>
      <c r="CQ61" s="168"/>
      <c r="CR61" s="167"/>
      <c r="CS61" s="167"/>
      <c r="CT61" s="167"/>
      <c r="CU61" s="167"/>
      <c r="CV61" s="167"/>
      <c r="CW61" s="167"/>
      <c r="CX61" s="167"/>
    </row>
    <row r="62" spans="1:102" ht="16" x14ac:dyDescent="0.2">
      <c r="A62" s="231">
        <v>24</v>
      </c>
      <c r="B62" s="232" t="s">
        <v>3365</v>
      </c>
      <c r="C62" s="109" t="s">
        <v>184</v>
      </c>
      <c r="D62" s="171">
        <v>10</v>
      </c>
      <c r="E62" s="167">
        <v>7</v>
      </c>
      <c r="F62" s="169">
        <v>0.28999999999999998</v>
      </c>
      <c r="G62" s="167"/>
      <c r="H62" s="167"/>
      <c r="I62" s="167"/>
      <c r="J62" s="167"/>
      <c r="K62" s="167"/>
      <c r="L62" s="167"/>
      <c r="M62" s="167"/>
      <c r="N62" s="167"/>
      <c r="O62" s="167"/>
      <c r="P62" s="167"/>
      <c r="Q62" s="167"/>
      <c r="R62" s="167"/>
      <c r="S62" s="167"/>
      <c r="T62" s="167"/>
      <c r="U62" s="167"/>
      <c r="V62" s="167"/>
      <c r="W62" s="168"/>
      <c r="X62" s="172">
        <v>314</v>
      </c>
      <c r="Y62" s="177">
        <v>0</v>
      </c>
      <c r="Z62" s="177">
        <v>0</v>
      </c>
      <c r="AA62" s="167"/>
      <c r="AB62" s="167"/>
      <c r="AC62" s="167"/>
      <c r="AD62" s="167"/>
      <c r="AE62" s="167"/>
      <c r="AF62" s="167"/>
      <c r="AG62" s="177">
        <v>0</v>
      </c>
      <c r="AH62" s="167"/>
      <c r="AI62" s="167"/>
      <c r="AJ62" s="167"/>
      <c r="AK62" s="167"/>
      <c r="AL62" s="167"/>
      <c r="AM62" s="167"/>
      <c r="AN62" s="168"/>
      <c r="AO62" s="167"/>
      <c r="AP62" s="167"/>
      <c r="AQ62" s="177">
        <v>0</v>
      </c>
      <c r="AR62" s="167"/>
      <c r="AS62" s="167"/>
      <c r="AT62" s="167"/>
      <c r="AU62" s="167"/>
      <c r="AV62" s="167"/>
      <c r="AW62" s="167"/>
      <c r="AX62" s="167"/>
      <c r="AY62" s="167"/>
      <c r="AZ62" s="167"/>
      <c r="BA62" s="167"/>
      <c r="BB62" s="167"/>
      <c r="BC62" s="167"/>
      <c r="BD62" s="168"/>
      <c r="BE62" s="167"/>
      <c r="BF62" s="167"/>
      <c r="BG62" s="167"/>
      <c r="BH62" s="167"/>
      <c r="BI62" s="167"/>
      <c r="BJ62" s="167"/>
      <c r="BK62" s="167"/>
      <c r="BL62" s="168"/>
      <c r="BM62" s="167"/>
      <c r="BN62" s="167"/>
      <c r="BO62" s="167"/>
      <c r="BP62" s="177">
        <v>0</v>
      </c>
      <c r="BQ62" s="167"/>
      <c r="BR62" s="167"/>
      <c r="BS62" s="167"/>
      <c r="BT62" s="167"/>
      <c r="BU62" s="167"/>
      <c r="BV62" s="167"/>
      <c r="BW62" s="167"/>
      <c r="BX62" s="167"/>
      <c r="BY62" s="167"/>
      <c r="BZ62" s="168"/>
      <c r="CA62" s="167"/>
      <c r="CB62" s="167"/>
      <c r="CC62" s="167"/>
      <c r="CD62" s="167"/>
      <c r="CE62" s="167"/>
      <c r="CF62" s="167"/>
      <c r="CG62" s="167"/>
      <c r="CH62" s="167"/>
      <c r="CI62" s="168"/>
      <c r="CJ62" s="167"/>
      <c r="CK62" s="167"/>
      <c r="CL62" s="167"/>
      <c r="CM62" s="167"/>
      <c r="CN62" s="167"/>
      <c r="CO62" s="167"/>
      <c r="CP62" s="167"/>
      <c r="CQ62" s="168"/>
      <c r="CR62" s="167"/>
      <c r="CS62" s="167"/>
      <c r="CT62" s="167"/>
      <c r="CU62" s="167"/>
      <c r="CV62" s="167"/>
      <c r="CW62" s="167"/>
      <c r="CX62" s="172">
        <v>42</v>
      </c>
    </row>
    <row r="63" spans="1:102" ht="16" x14ac:dyDescent="0.2">
      <c r="A63" s="231">
        <v>25</v>
      </c>
      <c r="B63" s="232" t="s">
        <v>3366</v>
      </c>
      <c r="C63" s="106" t="s">
        <v>103</v>
      </c>
      <c r="D63" s="167">
        <v>75</v>
      </c>
      <c r="E63" s="167">
        <v>24</v>
      </c>
      <c r="F63" s="169">
        <v>0.83</v>
      </c>
      <c r="G63" s="167"/>
      <c r="H63" s="167"/>
      <c r="I63" s="167"/>
      <c r="J63" s="167"/>
      <c r="K63" s="167"/>
      <c r="L63" s="167"/>
      <c r="M63" s="167"/>
      <c r="N63" s="167"/>
      <c r="O63" s="167"/>
      <c r="P63" s="167"/>
      <c r="Q63" s="167"/>
      <c r="R63" s="172">
        <v>303</v>
      </c>
      <c r="S63" s="167"/>
      <c r="T63" s="172">
        <v>507</v>
      </c>
      <c r="U63" s="172">
        <v>164</v>
      </c>
      <c r="V63" s="172">
        <v>123</v>
      </c>
      <c r="W63" s="168"/>
      <c r="X63" s="174">
        <v>12</v>
      </c>
      <c r="Y63" s="167"/>
      <c r="Z63" s="167"/>
      <c r="AA63" s="167"/>
      <c r="AB63" s="167"/>
      <c r="AC63" s="167"/>
      <c r="AD63" s="167"/>
      <c r="AE63" s="167"/>
      <c r="AF63" s="167"/>
      <c r="AG63" s="174">
        <v>62</v>
      </c>
      <c r="AH63" s="167"/>
      <c r="AI63" s="167"/>
      <c r="AJ63" s="167"/>
      <c r="AK63" s="167"/>
      <c r="AL63" s="172">
        <v>180</v>
      </c>
      <c r="AM63" s="172">
        <v>98</v>
      </c>
      <c r="AN63" s="168"/>
      <c r="AO63" s="167"/>
      <c r="AP63" s="174">
        <v>73</v>
      </c>
      <c r="AQ63" s="167"/>
      <c r="AR63" s="167"/>
      <c r="AS63" s="167"/>
      <c r="AT63" s="167"/>
      <c r="AU63" s="167"/>
      <c r="AV63" s="174">
        <v>48</v>
      </c>
      <c r="AW63" s="167"/>
      <c r="AX63" s="167"/>
      <c r="AY63" s="167"/>
      <c r="AZ63" s="172">
        <v>94</v>
      </c>
      <c r="BA63" s="172">
        <v>314</v>
      </c>
      <c r="BB63" s="172">
        <v>80</v>
      </c>
      <c r="BC63" s="172">
        <v>91</v>
      </c>
      <c r="BD63" s="173">
        <v>78</v>
      </c>
      <c r="BE63" s="167"/>
      <c r="BF63" s="167"/>
      <c r="BG63" s="167"/>
      <c r="BH63" s="167"/>
      <c r="BI63" s="167"/>
      <c r="BJ63" s="167"/>
      <c r="BK63" s="172">
        <v>166</v>
      </c>
      <c r="BL63" s="168"/>
      <c r="BM63" s="167"/>
      <c r="BN63" s="167"/>
      <c r="BO63" s="167"/>
      <c r="BP63" s="167"/>
      <c r="BQ63" s="167"/>
      <c r="BR63" s="167"/>
      <c r="BS63" s="167"/>
      <c r="BT63" s="167"/>
      <c r="BU63" s="172">
        <v>165</v>
      </c>
      <c r="BV63" s="172">
        <v>165</v>
      </c>
      <c r="BW63" s="172">
        <v>384</v>
      </c>
      <c r="BX63" s="172">
        <v>146</v>
      </c>
      <c r="BY63" s="172">
        <v>328</v>
      </c>
      <c r="BZ63" s="168"/>
      <c r="CA63" s="172">
        <v>327</v>
      </c>
      <c r="CB63" s="167"/>
      <c r="CC63" s="167"/>
      <c r="CD63" s="172">
        <v>98</v>
      </c>
      <c r="CE63" s="167"/>
      <c r="CF63" s="172">
        <v>250</v>
      </c>
      <c r="CG63" s="167"/>
      <c r="CH63" s="167"/>
      <c r="CI63" s="168"/>
      <c r="CJ63" s="167"/>
      <c r="CK63" s="167"/>
      <c r="CL63" s="167"/>
      <c r="CM63" s="167"/>
      <c r="CN63" s="167"/>
      <c r="CO63" s="167"/>
      <c r="CP63" s="167"/>
      <c r="CQ63" s="168"/>
      <c r="CR63" s="167"/>
      <c r="CS63" s="167"/>
      <c r="CT63" s="167"/>
      <c r="CU63" s="167"/>
      <c r="CV63" s="167"/>
      <c r="CW63" s="167"/>
      <c r="CX63" s="167"/>
    </row>
    <row r="64" spans="1:102" ht="16" x14ac:dyDescent="0.2">
      <c r="A64" s="231">
        <v>26</v>
      </c>
      <c r="B64" s="232" t="s">
        <v>3367</v>
      </c>
      <c r="C64" s="106" t="s">
        <v>103</v>
      </c>
      <c r="D64" s="167">
        <v>386</v>
      </c>
      <c r="E64" s="167">
        <v>24</v>
      </c>
      <c r="F64" s="169">
        <v>0.62</v>
      </c>
      <c r="G64" s="167"/>
      <c r="H64" s="167"/>
      <c r="I64" s="172">
        <v>649</v>
      </c>
      <c r="J64" s="167"/>
      <c r="K64" s="167"/>
      <c r="L64" s="167"/>
      <c r="M64" s="167"/>
      <c r="N64" s="167"/>
      <c r="O64" s="167"/>
      <c r="P64" s="167"/>
      <c r="Q64" s="167"/>
      <c r="R64" s="167"/>
      <c r="S64" s="167"/>
      <c r="T64" s="172">
        <v>769</v>
      </c>
      <c r="U64" s="174">
        <v>381</v>
      </c>
      <c r="V64" s="172">
        <v>508</v>
      </c>
      <c r="W64" s="175">
        <v>208</v>
      </c>
      <c r="X64" s="167"/>
      <c r="Y64" s="167"/>
      <c r="Z64" s="172">
        <v>817</v>
      </c>
      <c r="AA64" s="167"/>
      <c r="AB64" s="167"/>
      <c r="AC64" s="167"/>
      <c r="AD64" s="167"/>
      <c r="AE64" s="167"/>
      <c r="AF64" s="167"/>
      <c r="AG64" s="167"/>
      <c r="AH64" s="167"/>
      <c r="AI64" s="167"/>
      <c r="AJ64" s="167"/>
      <c r="AK64" s="167"/>
      <c r="AL64" s="172">
        <v>474</v>
      </c>
      <c r="AM64" s="174">
        <v>333</v>
      </c>
      <c r="AN64" s="168"/>
      <c r="AO64" s="167"/>
      <c r="AP64" s="167"/>
      <c r="AQ64" s="167"/>
      <c r="AR64" s="172">
        <v>1300</v>
      </c>
      <c r="AS64" s="174">
        <v>339</v>
      </c>
      <c r="AT64" s="167"/>
      <c r="AU64" s="167"/>
      <c r="AV64" s="167"/>
      <c r="AW64" s="167"/>
      <c r="AX64" s="167"/>
      <c r="AY64" s="167"/>
      <c r="AZ64" s="172">
        <v>408</v>
      </c>
      <c r="BA64" s="174">
        <v>365</v>
      </c>
      <c r="BB64" s="174">
        <v>309</v>
      </c>
      <c r="BC64" s="172">
        <v>580</v>
      </c>
      <c r="BD64" s="175">
        <v>135</v>
      </c>
      <c r="BE64" s="174">
        <v>31</v>
      </c>
      <c r="BF64" s="167"/>
      <c r="BG64" s="167"/>
      <c r="BH64" s="167"/>
      <c r="BI64" s="167"/>
      <c r="BJ64" s="167"/>
      <c r="BK64" s="167"/>
      <c r="BL64" s="168"/>
      <c r="BM64" s="167"/>
      <c r="BN64" s="167"/>
      <c r="BO64" s="167"/>
      <c r="BP64" s="167"/>
      <c r="BQ64" s="167"/>
      <c r="BR64" s="167"/>
      <c r="BS64" s="167"/>
      <c r="BT64" s="167"/>
      <c r="BU64" s="172">
        <v>629</v>
      </c>
      <c r="BV64" s="172">
        <v>451</v>
      </c>
      <c r="BW64" s="172">
        <v>962</v>
      </c>
      <c r="BX64" s="172">
        <v>713</v>
      </c>
      <c r="BY64" s="172">
        <v>845</v>
      </c>
      <c r="BZ64" s="168"/>
      <c r="CA64" s="172">
        <v>1031</v>
      </c>
      <c r="CB64" s="167"/>
      <c r="CC64" s="167"/>
      <c r="CD64" s="174">
        <v>253</v>
      </c>
      <c r="CE64" s="167"/>
      <c r="CF64" s="172">
        <v>782</v>
      </c>
      <c r="CG64" s="167"/>
      <c r="CH64" s="167"/>
      <c r="CI64" s="168"/>
      <c r="CJ64" s="167"/>
      <c r="CK64" s="167"/>
      <c r="CL64" s="167"/>
      <c r="CM64" s="167"/>
      <c r="CN64" s="167"/>
      <c r="CO64" s="167"/>
      <c r="CP64" s="167"/>
      <c r="CQ64" s="168"/>
      <c r="CR64" s="167"/>
      <c r="CS64" s="167"/>
      <c r="CT64" s="167"/>
      <c r="CU64" s="167"/>
      <c r="CV64" s="167"/>
      <c r="CW64" s="167"/>
      <c r="CX64" s="167"/>
    </row>
    <row r="65" spans="1:102" ht="16" x14ac:dyDescent="0.2">
      <c r="A65" s="231">
        <v>26</v>
      </c>
      <c r="B65" s="232" t="s">
        <v>3367</v>
      </c>
      <c r="C65" s="108" t="s">
        <v>158</v>
      </c>
      <c r="D65" s="167">
        <v>1</v>
      </c>
      <c r="E65" s="167">
        <v>1</v>
      </c>
      <c r="F65" s="169">
        <v>1</v>
      </c>
      <c r="G65" s="167"/>
      <c r="H65" s="167"/>
      <c r="I65" s="167"/>
      <c r="J65" s="167"/>
      <c r="K65" s="167"/>
      <c r="L65" s="167"/>
      <c r="M65" s="167"/>
      <c r="N65" s="167"/>
      <c r="O65" s="167"/>
      <c r="P65" s="167"/>
      <c r="Q65" s="167"/>
      <c r="R65" s="167"/>
      <c r="S65" s="167"/>
      <c r="T65" s="167"/>
      <c r="U65" s="167"/>
      <c r="V65" s="167"/>
      <c r="W65" s="168"/>
      <c r="X65" s="167"/>
      <c r="Y65" s="167"/>
      <c r="Z65" s="172">
        <v>1</v>
      </c>
      <c r="AA65" s="167"/>
      <c r="AB65" s="167"/>
      <c r="AC65" s="167"/>
      <c r="AD65" s="167"/>
      <c r="AE65" s="167"/>
      <c r="AF65" s="167"/>
      <c r="AG65" s="167"/>
      <c r="AH65" s="167"/>
      <c r="AI65" s="167"/>
      <c r="AJ65" s="167"/>
      <c r="AK65" s="167"/>
      <c r="AL65" s="167"/>
      <c r="AM65" s="167"/>
      <c r="AN65" s="168"/>
      <c r="AO65" s="167"/>
      <c r="AP65" s="167"/>
      <c r="AQ65" s="167"/>
      <c r="AR65" s="167"/>
      <c r="AS65" s="167"/>
      <c r="AT65" s="167"/>
      <c r="AU65" s="167"/>
      <c r="AV65" s="167"/>
      <c r="AW65" s="167"/>
      <c r="AX65" s="167"/>
      <c r="AY65" s="167"/>
      <c r="AZ65" s="167"/>
      <c r="BA65" s="167"/>
      <c r="BB65" s="167"/>
      <c r="BC65" s="167"/>
      <c r="BD65" s="168"/>
      <c r="BE65" s="167"/>
      <c r="BF65" s="167"/>
      <c r="BG65" s="167"/>
      <c r="BH65" s="167"/>
      <c r="BI65" s="167"/>
      <c r="BJ65" s="167"/>
      <c r="BK65" s="167"/>
      <c r="BL65" s="168"/>
      <c r="BM65" s="167"/>
      <c r="BN65" s="167"/>
      <c r="BO65" s="167"/>
      <c r="BP65" s="167"/>
      <c r="BQ65" s="167"/>
      <c r="BR65" s="167"/>
      <c r="BS65" s="167"/>
      <c r="BT65" s="167"/>
      <c r="BU65" s="167"/>
      <c r="BV65" s="167"/>
      <c r="BW65" s="167"/>
      <c r="BX65" s="167"/>
      <c r="BY65" s="167"/>
      <c r="BZ65" s="168"/>
      <c r="CA65" s="167"/>
      <c r="CB65" s="167"/>
      <c r="CC65" s="167"/>
      <c r="CD65" s="167"/>
      <c r="CE65" s="167"/>
      <c r="CF65" s="167"/>
      <c r="CG65" s="167"/>
      <c r="CH65" s="167"/>
      <c r="CI65" s="168"/>
      <c r="CJ65" s="167"/>
      <c r="CK65" s="167"/>
      <c r="CL65" s="167"/>
      <c r="CM65" s="167"/>
      <c r="CN65" s="167"/>
      <c r="CO65" s="167"/>
      <c r="CP65" s="167"/>
      <c r="CQ65" s="168"/>
      <c r="CR65" s="167"/>
      <c r="CS65" s="167"/>
      <c r="CT65" s="167"/>
      <c r="CU65" s="167"/>
      <c r="CV65" s="167"/>
      <c r="CW65" s="167"/>
      <c r="CX65" s="167"/>
    </row>
    <row r="66" spans="1:102" ht="16" x14ac:dyDescent="0.2">
      <c r="A66" s="231">
        <v>27</v>
      </c>
      <c r="B66" s="232" t="s">
        <v>3368</v>
      </c>
      <c r="C66" s="106" t="s">
        <v>103</v>
      </c>
      <c r="D66" s="167">
        <v>143</v>
      </c>
      <c r="E66" s="167">
        <v>19</v>
      </c>
      <c r="F66" s="169">
        <v>0.79</v>
      </c>
      <c r="G66" s="167"/>
      <c r="H66" s="167"/>
      <c r="I66" s="167"/>
      <c r="J66" s="167"/>
      <c r="K66" s="167"/>
      <c r="L66" s="167"/>
      <c r="M66" s="167"/>
      <c r="N66" s="167"/>
      <c r="O66" s="167"/>
      <c r="P66" s="167"/>
      <c r="Q66" s="167"/>
      <c r="R66" s="167"/>
      <c r="S66" s="167"/>
      <c r="T66" s="172">
        <v>398</v>
      </c>
      <c r="U66" s="172">
        <v>276</v>
      </c>
      <c r="V66" s="172">
        <v>289</v>
      </c>
      <c r="W66" s="168"/>
      <c r="X66" s="174">
        <v>121</v>
      </c>
      <c r="Y66" s="167"/>
      <c r="Z66" s="167"/>
      <c r="AA66" s="167"/>
      <c r="AB66" s="167"/>
      <c r="AC66" s="167"/>
      <c r="AD66" s="167"/>
      <c r="AE66" s="167"/>
      <c r="AF66" s="167"/>
      <c r="AG66" s="167"/>
      <c r="AH66" s="167"/>
      <c r="AI66" s="167"/>
      <c r="AJ66" s="167"/>
      <c r="AK66" s="167"/>
      <c r="AL66" s="172">
        <v>149</v>
      </c>
      <c r="AM66" s="174">
        <v>84</v>
      </c>
      <c r="AN66" s="168"/>
      <c r="AO66" s="167"/>
      <c r="AP66" s="167"/>
      <c r="AQ66" s="167"/>
      <c r="AR66" s="167"/>
      <c r="AS66" s="167"/>
      <c r="AT66" s="167"/>
      <c r="AU66" s="167"/>
      <c r="AV66" s="167"/>
      <c r="AW66" s="167"/>
      <c r="AX66" s="167"/>
      <c r="AY66" s="167"/>
      <c r="AZ66" s="172">
        <v>161</v>
      </c>
      <c r="BA66" s="172">
        <v>239</v>
      </c>
      <c r="BB66" s="174">
        <v>105</v>
      </c>
      <c r="BC66" s="174">
        <v>107</v>
      </c>
      <c r="BD66" s="173">
        <v>1638</v>
      </c>
      <c r="BE66" s="167"/>
      <c r="BF66" s="167"/>
      <c r="BG66" s="167"/>
      <c r="BH66" s="167"/>
      <c r="BI66" s="167"/>
      <c r="BJ66" s="167"/>
      <c r="BK66" s="167"/>
      <c r="BL66" s="173">
        <v>1853</v>
      </c>
      <c r="BM66" s="167"/>
      <c r="BN66" s="167"/>
      <c r="BO66" s="167"/>
      <c r="BP66" s="167"/>
      <c r="BQ66" s="167"/>
      <c r="BR66" s="167"/>
      <c r="BS66" s="167"/>
      <c r="BT66" s="167"/>
      <c r="BU66" s="172">
        <v>227</v>
      </c>
      <c r="BV66" s="172">
        <v>263</v>
      </c>
      <c r="BW66" s="172">
        <v>202</v>
      </c>
      <c r="BX66" s="172">
        <v>484</v>
      </c>
      <c r="BY66" s="172">
        <v>234</v>
      </c>
      <c r="BZ66" s="168"/>
      <c r="CA66" s="172">
        <v>217</v>
      </c>
      <c r="CB66" s="167"/>
      <c r="CC66" s="167"/>
      <c r="CD66" s="167"/>
      <c r="CE66" s="167"/>
      <c r="CF66" s="172">
        <v>212</v>
      </c>
      <c r="CG66" s="167"/>
      <c r="CH66" s="167"/>
      <c r="CI66" s="168"/>
      <c r="CJ66" s="167"/>
      <c r="CK66" s="167"/>
      <c r="CL66" s="167"/>
      <c r="CM66" s="167"/>
      <c r="CN66" s="167"/>
      <c r="CO66" s="167"/>
      <c r="CP66" s="167"/>
      <c r="CQ66" s="168"/>
      <c r="CR66" s="167"/>
      <c r="CS66" s="167"/>
      <c r="CT66" s="167"/>
      <c r="CU66" s="167"/>
      <c r="CV66" s="167"/>
      <c r="CW66" s="167"/>
      <c r="CX66" s="167"/>
    </row>
    <row r="67" spans="1:102" ht="16" x14ac:dyDescent="0.2">
      <c r="A67" s="231">
        <v>27</v>
      </c>
      <c r="B67" s="232" t="s">
        <v>3368</v>
      </c>
      <c r="C67" s="109" t="s">
        <v>184</v>
      </c>
      <c r="D67" s="167">
        <v>10</v>
      </c>
      <c r="E67" s="167">
        <v>3</v>
      </c>
      <c r="F67" s="169">
        <v>1</v>
      </c>
      <c r="G67" s="167"/>
      <c r="H67" s="167"/>
      <c r="I67" s="167"/>
      <c r="J67" s="167"/>
      <c r="K67" s="167"/>
      <c r="L67" s="167"/>
      <c r="M67" s="167"/>
      <c r="N67" s="167"/>
      <c r="O67" s="167"/>
      <c r="P67" s="167"/>
      <c r="Q67" s="167"/>
      <c r="R67" s="167"/>
      <c r="S67" s="167"/>
      <c r="T67" s="167"/>
      <c r="U67" s="167"/>
      <c r="V67" s="167"/>
      <c r="W67" s="168"/>
      <c r="X67" s="167"/>
      <c r="Y67" s="167"/>
      <c r="Z67" s="167"/>
      <c r="AA67" s="167"/>
      <c r="AB67" s="167"/>
      <c r="AC67" s="167"/>
      <c r="AD67" s="167"/>
      <c r="AE67" s="167"/>
      <c r="AF67" s="167"/>
      <c r="AG67" s="167"/>
      <c r="AH67" s="167"/>
      <c r="AI67" s="167"/>
      <c r="AJ67" s="167"/>
      <c r="AK67" s="167"/>
      <c r="AL67" s="167"/>
      <c r="AM67" s="167"/>
      <c r="AN67" s="168"/>
      <c r="AO67" s="167"/>
      <c r="AP67" s="167"/>
      <c r="AQ67" s="167"/>
      <c r="AR67" s="167"/>
      <c r="AS67" s="167"/>
      <c r="AT67" s="167"/>
      <c r="AU67" s="167"/>
      <c r="AV67" s="167"/>
      <c r="AW67" s="167"/>
      <c r="AX67" s="167"/>
      <c r="AY67" s="167"/>
      <c r="AZ67" s="167"/>
      <c r="BA67" s="167"/>
      <c r="BB67" s="167"/>
      <c r="BC67" s="167"/>
      <c r="BD67" s="173">
        <v>545</v>
      </c>
      <c r="BE67" s="167"/>
      <c r="BF67" s="167"/>
      <c r="BG67" s="167"/>
      <c r="BH67" s="167"/>
      <c r="BI67" s="167"/>
      <c r="BJ67" s="167"/>
      <c r="BK67" s="167"/>
      <c r="BL67" s="173">
        <v>3162</v>
      </c>
      <c r="BM67" s="167"/>
      <c r="BN67" s="167"/>
      <c r="BO67" s="167"/>
      <c r="BP67" s="167"/>
      <c r="BQ67" s="167"/>
      <c r="BR67" s="167"/>
      <c r="BS67" s="167"/>
      <c r="BT67" s="167"/>
      <c r="BU67" s="167"/>
      <c r="BV67" s="167"/>
      <c r="BW67" s="167"/>
      <c r="BX67" s="167"/>
      <c r="BY67" s="167"/>
      <c r="BZ67" s="168"/>
      <c r="CA67" s="167"/>
      <c r="CB67" s="167"/>
      <c r="CC67" s="167"/>
      <c r="CD67" s="167"/>
      <c r="CE67" s="167"/>
      <c r="CF67" s="167"/>
      <c r="CG67" s="167"/>
      <c r="CH67" s="167"/>
      <c r="CI67" s="168"/>
      <c r="CJ67" s="167"/>
      <c r="CK67" s="167"/>
      <c r="CL67" s="167"/>
      <c r="CM67" s="167"/>
      <c r="CN67" s="167"/>
      <c r="CO67" s="167"/>
      <c r="CP67" s="167"/>
      <c r="CQ67" s="168"/>
      <c r="CR67" s="167"/>
      <c r="CS67" s="167"/>
      <c r="CT67" s="167"/>
      <c r="CU67" s="167"/>
      <c r="CV67" s="167"/>
      <c r="CW67" s="167"/>
      <c r="CX67" s="172">
        <v>13</v>
      </c>
    </row>
    <row r="68" spans="1:102" ht="16" x14ac:dyDescent="0.2">
      <c r="A68" s="231">
        <v>27</v>
      </c>
      <c r="B68" s="232" t="s">
        <v>3368</v>
      </c>
      <c r="C68" s="105" t="s">
        <v>81</v>
      </c>
      <c r="D68" s="167">
        <v>6</v>
      </c>
      <c r="E68" s="167">
        <v>3</v>
      </c>
      <c r="F68" s="169">
        <v>0.67</v>
      </c>
      <c r="G68" s="167"/>
      <c r="H68" s="167"/>
      <c r="I68" s="167"/>
      <c r="J68" s="167"/>
      <c r="K68" s="167"/>
      <c r="L68" s="167"/>
      <c r="M68" s="167"/>
      <c r="N68" s="167"/>
      <c r="O68" s="167"/>
      <c r="P68" s="167"/>
      <c r="Q68" s="167"/>
      <c r="R68" s="167"/>
      <c r="S68" s="167"/>
      <c r="T68" s="167"/>
      <c r="U68" s="167"/>
      <c r="V68" s="167"/>
      <c r="W68" s="168"/>
      <c r="X68" s="167"/>
      <c r="Y68" s="167"/>
      <c r="Z68" s="167"/>
      <c r="AA68" s="167"/>
      <c r="AB68" s="167"/>
      <c r="AC68" s="174">
        <v>2</v>
      </c>
      <c r="AD68" s="167"/>
      <c r="AE68" s="167"/>
      <c r="AF68" s="167"/>
      <c r="AG68" s="167"/>
      <c r="AH68" s="167"/>
      <c r="AI68" s="167"/>
      <c r="AJ68" s="167"/>
      <c r="AK68" s="167"/>
      <c r="AL68" s="167"/>
      <c r="AM68" s="167"/>
      <c r="AN68" s="168"/>
      <c r="AO68" s="167"/>
      <c r="AP68" s="167"/>
      <c r="AQ68" s="167"/>
      <c r="AR68" s="167"/>
      <c r="AS68" s="167"/>
      <c r="AT68" s="167"/>
      <c r="AU68" s="167"/>
      <c r="AV68" s="167"/>
      <c r="AW68" s="167"/>
      <c r="AX68" s="167"/>
      <c r="AY68" s="167"/>
      <c r="AZ68" s="167"/>
      <c r="BA68" s="167"/>
      <c r="BB68" s="167"/>
      <c r="BC68" s="167"/>
      <c r="BD68" s="168"/>
      <c r="BE68" s="167"/>
      <c r="BF68" s="167"/>
      <c r="BG68" s="167"/>
      <c r="BH68" s="167"/>
      <c r="BI68" s="167"/>
      <c r="BJ68" s="167"/>
      <c r="BK68" s="167"/>
      <c r="BL68" s="173">
        <v>8</v>
      </c>
      <c r="BM68" s="167"/>
      <c r="BN68" s="167"/>
      <c r="BO68" s="167"/>
      <c r="BP68" s="167"/>
      <c r="BQ68" s="167"/>
      <c r="BR68" s="167"/>
      <c r="BS68" s="167"/>
      <c r="BT68" s="167"/>
      <c r="BU68" s="167"/>
      <c r="BV68" s="167"/>
      <c r="BW68" s="167"/>
      <c r="BX68" s="167"/>
      <c r="BY68" s="167"/>
      <c r="BZ68" s="168"/>
      <c r="CA68" s="167"/>
      <c r="CB68" s="167"/>
      <c r="CC68" s="167"/>
      <c r="CD68" s="167"/>
      <c r="CE68" s="167"/>
      <c r="CF68" s="167"/>
      <c r="CG68" s="167"/>
      <c r="CH68" s="167"/>
      <c r="CI68" s="168"/>
      <c r="CJ68" s="167"/>
      <c r="CK68" s="167"/>
      <c r="CL68" s="167"/>
      <c r="CM68" s="167"/>
      <c r="CN68" s="167"/>
      <c r="CO68" s="167"/>
      <c r="CP68" s="167"/>
      <c r="CQ68" s="168"/>
      <c r="CR68" s="172">
        <v>7</v>
      </c>
      <c r="CS68" s="167"/>
      <c r="CT68" s="167"/>
      <c r="CU68" s="167"/>
      <c r="CV68" s="167"/>
      <c r="CW68" s="167"/>
      <c r="CX68" s="167"/>
    </row>
    <row r="69" spans="1:102" ht="16" x14ac:dyDescent="0.2">
      <c r="A69" s="231">
        <v>27</v>
      </c>
      <c r="B69" s="232" t="s">
        <v>3368</v>
      </c>
      <c r="C69" s="108" t="s">
        <v>158</v>
      </c>
      <c r="D69" s="167">
        <v>43</v>
      </c>
      <c r="E69" s="167">
        <v>1</v>
      </c>
      <c r="F69" s="169">
        <v>1</v>
      </c>
      <c r="G69" s="167"/>
      <c r="H69" s="167"/>
      <c r="I69" s="167"/>
      <c r="J69" s="167"/>
      <c r="K69" s="167"/>
      <c r="L69" s="167"/>
      <c r="M69" s="167"/>
      <c r="N69" s="167"/>
      <c r="O69" s="167"/>
      <c r="P69" s="167"/>
      <c r="Q69" s="167"/>
      <c r="R69" s="167"/>
      <c r="S69" s="167"/>
      <c r="T69" s="167"/>
      <c r="U69" s="167"/>
      <c r="V69" s="167"/>
      <c r="W69" s="168"/>
      <c r="X69" s="167"/>
      <c r="Y69" s="167"/>
      <c r="Z69" s="167"/>
      <c r="AA69" s="167"/>
      <c r="AB69" s="167"/>
      <c r="AC69" s="167"/>
      <c r="AD69" s="167"/>
      <c r="AE69" s="167"/>
      <c r="AF69" s="167"/>
      <c r="AG69" s="167"/>
      <c r="AH69" s="167"/>
      <c r="AI69" s="167"/>
      <c r="AJ69" s="167"/>
      <c r="AK69" s="167"/>
      <c r="AL69" s="167"/>
      <c r="AM69" s="167"/>
      <c r="AN69" s="168"/>
      <c r="AO69" s="167"/>
      <c r="AP69" s="167"/>
      <c r="AQ69" s="167"/>
      <c r="AR69" s="167"/>
      <c r="AS69" s="167"/>
      <c r="AT69" s="167"/>
      <c r="AU69" s="167"/>
      <c r="AV69" s="167"/>
      <c r="AW69" s="167"/>
      <c r="AX69" s="167"/>
      <c r="AY69" s="167"/>
      <c r="AZ69" s="167"/>
      <c r="BA69" s="167"/>
      <c r="BB69" s="167"/>
      <c r="BC69" s="167"/>
      <c r="BD69" s="168"/>
      <c r="BE69" s="167"/>
      <c r="BF69" s="167"/>
      <c r="BG69" s="167"/>
      <c r="BH69" s="167"/>
      <c r="BI69" s="167"/>
      <c r="BJ69" s="167"/>
      <c r="BK69" s="167"/>
      <c r="BL69" s="173">
        <v>43</v>
      </c>
      <c r="BM69" s="167"/>
      <c r="BN69" s="167"/>
      <c r="BO69" s="167"/>
      <c r="BP69" s="167"/>
      <c r="BQ69" s="167"/>
      <c r="BR69" s="167"/>
      <c r="BS69" s="167"/>
      <c r="BT69" s="167"/>
      <c r="BU69" s="167"/>
      <c r="BV69" s="167"/>
      <c r="BW69" s="167"/>
      <c r="BX69" s="167"/>
      <c r="BY69" s="167"/>
      <c r="BZ69" s="168"/>
      <c r="CA69" s="167"/>
      <c r="CB69" s="167"/>
      <c r="CC69" s="167"/>
      <c r="CD69" s="167"/>
      <c r="CE69" s="167"/>
      <c r="CF69" s="167"/>
      <c r="CG69" s="167"/>
      <c r="CH69" s="167"/>
      <c r="CI69" s="168"/>
      <c r="CJ69" s="167"/>
      <c r="CK69" s="167"/>
      <c r="CL69" s="167"/>
      <c r="CM69" s="167"/>
      <c r="CN69" s="167"/>
      <c r="CO69" s="167"/>
      <c r="CP69" s="167"/>
      <c r="CQ69" s="168"/>
      <c r="CR69" s="167"/>
      <c r="CS69" s="167"/>
      <c r="CT69" s="167"/>
      <c r="CU69" s="167"/>
      <c r="CV69" s="167"/>
      <c r="CW69" s="167"/>
      <c r="CX69" s="167"/>
    </row>
    <row r="70" spans="1:102" ht="16" x14ac:dyDescent="0.2">
      <c r="A70" s="231">
        <v>28</v>
      </c>
      <c r="B70" s="232" t="s">
        <v>3369</v>
      </c>
      <c r="C70" s="107" t="s">
        <v>131</v>
      </c>
      <c r="D70" s="167">
        <v>129</v>
      </c>
      <c r="E70" s="167">
        <v>3</v>
      </c>
      <c r="F70" s="169">
        <v>0.33</v>
      </c>
      <c r="G70" s="167"/>
      <c r="H70" s="167"/>
      <c r="I70" s="167"/>
      <c r="J70" s="167"/>
      <c r="K70" s="167"/>
      <c r="L70" s="167"/>
      <c r="M70" s="167"/>
      <c r="N70" s="167"/>
      <c r="O70" s="167"/>
      <c r="P70" s="167"/>
      <c r="Q70" s="167"/>
      <c r="R70" s="167"/>
      <c r="S70" s="167"/>
      <c r="T70" s="167"/>
      <c r="U70" s="167"/>
      <c r="V70" s="167"/>
      <c r="W70" s="168"/>
      <c r="X70" s="172">
        <v>1015</v>
      </c>
      <c r="Y70" s="167"/>
      <c r="Z70" s="167"/>
      <c r="AA70" s="167"/>
      <c r="AB70" s="167"/>
      <c r="AC70" s="167"/>
      <c r="AD70" s="167"/>
      <c r="AE70" s="167"/>
      <c r="AF70" s="167"/>
      <c r="AG70" s="167"/>
      <c r="AH70" s="167"/>
      <c r="AI70" s="167"/>
      <c r="AJ70" s="167"/>
      <c r="AK70" s="167"/>
      <c r="AL70" s="167"/>
      <c r="AM70" s="167"/>
      <c r="AN70" s="168"/>
      <c r="AO70" s="167"/>
      <c r="AP70" s="167"/>
      <c r="AQ70" s="167"/>
      <c r="AR70" s="167"/>
      <c r="AS70" s="167"/>
      <c r="AT70" s="167"/>
      <c r="AU70" s="167"/>
      <c r="AV70" s="167"/>
      <c r="AW70" s="167"/>
      <c r="AX70" s="167"/>
      <c r="AY70" s="167"/>
      <c r="AZ70" s="167"/>
      <c r="BA70" s="167"/>
      <c r="BB70" s="167"/>
      <c r="BC70" s="167"/>
      <c r="BD70" s="175">
        <v>64</v>
      </c>
      <c r="BE70" s="167"/>
      <c r="BF70" s="167"/>
      <c r="BG70" s="167"/>
      <c r="BH70" s="167"/>
      <c r="BI70" s="167"/>
      <c r="BJ70" s="167"/>
      <c r="BK70" s="167"/>
      <c r="BL70" s="168"/>
      <c r="BM70" s="167"/>
      <c r="BN70" s="167"/>
      <c r="BO70" s="167"/>
      <c r="BP70" s="167"/>
      <c r="BQ70" s="167"/>
      <c r="BR70" s="167"/>
      <c r="BS70" s="167"/>
      <c r="BT70" s="167"/>
      <c r="BU70" s="167"/>
      <c r="BV70" s="167"/>
      <c r="BW70" s="167"/>
      <c r="BX70" s="167"/>
      <c r="BY70" s="167"/>
      <c r="BZ70" s="168"/>
      <c r="CA70" s="174">
        <v>97</v>
      </c>
      <c r="CB70" s="167"/>
      <c r="CC70" s="167"/>
      <c r="CD70" s="167"/>
      <c r="CE70" s="167"/>
      <c r="CF70" s="167"/>
      <c r="CG70" s="167"/>
      <c r="CH70" s="167"/>
      <c r="CI70" s="168"/>
      <c r="CJ70" s="167"/>
      <c r="CK70" s="167"/>
      <c r="CL70" s="167"/>
      <c r="CM70" s="167"/>
      <c r="CN70" s="167"/>
      <c r="CO70" s="167"/>
      <c r="CP70" s="167"/>
      <c r="CQ70" s="168"/>
      <c r="CR70" s="167"/>
      <c r="CS70" s="167"/>
      <c r="CT70" s="167"/>
      <c r="CU70" s="167"/>
      <c r="CV70" s="167"/>
      <c r="CW70" s="167"/>
      <c r="CX70" s="167"/>
    </row>
    <row r="71" spans="1:102" ht="16" x14ac:dyDescent="0.2">
      <c r="A71" s="231">
        <v>28</v>
      </c>
      <c r="B71" s="232" t="s">
        <v>3369</v>
      </c>
      <c r="C71" s="106" t="s">
        <v>103</v>
      </c>
      <c r="D71" s="167">
        <v>138</v>
      </c>
      <c r="E71" s="167">
        <v>15</v>
      </c>
      <c r="F71" s="169">
        <v>0.67</v>
      </c>
      <c r="G71" s="167"/>
      <c r="H71" s="167"/>
      <c r="I71" s="167"/>
      <c r="J71" s="167"/>
      <c r="K71" s="167"/>
      <c r="L71" s="167"/>
      <c r="M71" s="167"/>
      <c r="N71" s="167"/>
      <c r="O71" s="167"/>
      <c r="P71" s="167"/>
      <c r="Q71" s="167"/>
      <c r="R71" s="167"/>
      <c r="S71" s="167"/>
      <c r="T71" s="172">
        <v>318</v>
      </c>
      <c r="U71" s="172">
        <v>317</v>
      </c>
      <c r="V71" s="172">
        <v>227</v>
      </c>
      <c r="W71" s="168"/>
      <c r="X71" s="174">
        <v>90</v>
      </c>
      <c r="Y71" s="167"/>
      <c r="Z71" s="167"/>
      <c r="AA71" s="167"/>
      <c r="AB71" s="167"/>
      <c r="AC71" s="167"/>
      <c r="AD71" s="167"/>
      <c r="AE71" s="167"/>
      <c r="AF71" s="167"/>
      <c r="AG71" s="167"/>
      <c r="AH71" s="167"/>
      <c r="AI71" s="167"/>
      <c r="AJ71" s="167"/>
      <c r="AK71" s="167"/>
      <c r="AL71" s="172">
        <v>142</v>
      </c>
      <c r="AM71" s="174">
        <v>122</v>
      </c>
      <c r="AN71" s="168"/>
      <c r="AO71" s="167"/>
      <c r="AP71" s="167"/>
      <c r="AQ71" s="167"/>
      <c r="AR71" s="167"/>
      <c r="AS71" s="167"/>
      <c r="AT71" s="167"/>
      <c r="AU71" s="167"/>
      <c r="AV71" s="167"/>
      <c r="AW71" s="167"/>
      <c r="AX71" s="167"/>
      <c r="AY71" s="167"/>
      <c r="AZ71" s="172">
        <v>158</v>
      </c>
      <c r="BA71" s="172">
        <v>290</v>
      </c>
      <c r="BB71" s="174">
        <v>136</v>
      </c>
      <c r="BC71" s="174">
        <v>86</v>
      </c>
      <c r="BD71" s="175">
        <v>33</v>
      </c>
      <c r="BE71" s="167"/>
      <c r="BF71" s="167"/>
      <c r="BG71" s="167"/>
      <c r="BH71" s="167"/>
      <c r="BI71" s="167"/>
      <c r="BJ71" s="167"/>
      <c r="BK71" s="167"/>
      <c r="BL71" s="168"/>
      <c r="BM71" s="167"/>
      <c r="BN71" s="167"/>
      <c r="BO71" s="167"/>
      <c r="BP71" s="167"/>
      <c r="BQ71" s="167"/>
      <c r="BR71" s="167"/>
      <c r="BS71" s="167"/>
      <c r="BT71" s="167"/>
      <c r="BU71" s="167"/>
      <c r="BV71" s="172">
        <v>237</v>
      </c>
      <c r="BW71" s="172">
        <v>183</v>
      </c>
      <c r="BX71" s="167"/>
      <c r="BY71" s="167"/>
      <c r="BZ71" s="168"/>
      <c r="CA71" s="172">
        <v>292</v>
      </c>
      <c r="CB71" s="167"/>
      <c r="CC71" s="167"/>
      <c r="CD71" s="167"/>
      <c r="CE71" s="167"/>
      <c r="CF71" s="172">
        <v>264</v>
      </c>
      <c r="CG71" s="167"/>
      <c r="CH71" s="167"/>
      <c r="CI71" s="168"/>
      <c r="CJ71" s="167"/>
      <c r="CK71" s="167"/>
      <c r="CL71" s="167"/>
      <c r="CM71" s="167"/>
      <c r="CN71" s="167"/>
      <c r="CO71" s="167"/>
      <c r="CP71" s="167"/>
      <c r="CQ71" s="168"/>
      <c r="CR71" s="167"/>
      <c r="CS71" s="167"/>
      <c r="CT71" s="167"/>
      <c r="CU71" s="167"/>
      <c r="CV71" s="167"/>
      <c r="CW71" s="167"/>
      <c r="CX71" s="167"/>
    </row>
    <row r="72" spans="1:102" ht="16" x14ac:dyDescent="0.2">
      <c r="A72" s="231">
        <v>28</v>
      </c>
      <c r="B72" s="232" t="s">
        <v>3369</v>
      </c>
      <c r="C72" s="109" t="s">
        <v>184</v>
      </c>
      <c r="D72" s="167">
        <v>64</v>
      </c>
      <c r="E72" s="167">
        <v>7</v>
      </c>
      <c r="F72" s="169">
        <v>0.56999999999999995</v>
      </c>
      <c r="G72" s="167"/>
      <c r="H72" s="167"/>
      <c r="I72" s="167"/>
      <c r="J72" s="167"/>
      <c r="K72" s="167"/>
      <c r="L72" s="167"/>
      <c r="M72" s="167"/>
      <c r="N72" s="167"/>
      <c r="O72" s="167"/>
      <c r="P72" s="174">
        <v>44</v>
      </c>
      <c r="Q72" s="167"/>
      <c r="R72" s="167"/>
      <c r="S72" s="167"/>
      <c r="T72" s="167"/>
      <c r="U72" s="167"/>
      <c r="V72" s="167"/>
      <c r="W72" s="168"/>
      <c r="X72" s="172">
        <v>236</v>
      </c>
      <c r="Y72" s="167"/>
      <c r="Z72" s="167"/>
      <c r="AA72" s="167"/>
      <c r="AB72" s="167"/>
      <c r="AC72" s="167"/>
      <c r="AD72" s="167"/>
      <c r="AE72" s="167"/>
      <c r="AF72" s="167"/>
      <c r="AG72" s="172">
        <v>73</v>
      </c>
      <c r="AH72" s="167"/>
      <c r="AI72" s="167"/>
      <c r="AJ72" s="167"/>
      <c r="AK72" s="167"/>
      <c r="AL72" s="167"/>
      <c r="AM72" s="167"/>
      <c r="AN72" s="168"/>
      <c r="AO72" s="167"/>
      <c r="AP72" s="167"/>
      <c r="AQ72" s="167"/>
      <c r="AR72" s="167"/>
      <c r="AS72" s="167"/>
      <c r="AT72" s="167"/>
      <c r="AU72" s="167"/>
      <c r="AV72" s="167"/>
      <c r="AW72" s="167"/>
      <c r="AX72" s="167"/>
      <c r="AY72" s="167"/>
      <c r="AZ72" s="167"/>
      <c r="BA72" s="167"/>
      <c r="BB72" s="167"/>
      <c r="BC72" s="167"/>
      <c r="BD72" s="168"/>
      <c r="BE72" s="167"/>
      <c r="BF72" s="167"/>
      <c r="BG72" s="167"/>
      <c r="BH72" s="174">
        <v>51</v>
      </c>
      <c r="BI72" s="167"/>
      <c r="BJ72" s="167"/>
      <c r="BK72" s="167"/>
      <c r="BL72" s="168"/>
      <c r="BM72" s="167"/>
      <c r="BN72" s="167"/>
      <c r="BO72" s="167"/>
      <c r="BP72" s="172">
        <v>136</v>
      </c>
      <c r="BQ72" s="167"/>
      <c r="BR72" s="167"/>
      <c r="BS72" s="167"/>
      <c r="BT72" s="167"/>
      <c r="BU72" s="167"/>
      <c r="BV72" s="167"/>
      <c r="BW72" s="167"/>
      <c r="BX72" s="167"/>
      <c r="BY72" s="167"/>
      <c r="BZ72" s="168"/>
      <c r="CA72" s="167"/>
      <c r="CB72" s="174">
        <v>53</v>
      </c>
      <c r="CC72" s="167"/>
      <c r="CD72" s="167"/>
      <c r="CE72" s="167"/>
      <c r="CF72" s="167"/>
      <c r="CG72" s="167"/>
      <c r="CH72" s="167"/>
      <c r="CI72" s="168"/>
      <c r="CJ72" s="167"/>
      <c r="CK72" s="167"/>
      <c r="CL72" s="167"/>
      <c r="CM72" s="167"/>
      <c r="CN72" s="167"/>
      <c r="CO72" s="167"/>
      <c r="CP72" s="167"/>
      <c r="CQ72" s="168"/>
      <c r="CR72" s="167"/>
      <c r="CS72" s="167"/>
      <c r="CT72" s="167"/>
      <c r="CU72" s="167"/>
      <c r="CV72" s="167"/>
      <c r="CW72" s="167"/>
      <c r="CX72" s="172">
        <v>198</v>
      </c>
    </row>
    <row r="73" spans="1:102" ht="16" x14ac:dyDescent="0.2">
      <c r="A73" s="231">
        <v>28</v>
      </c>
      <c r="B73" s="232" t="s">
        <v>3369</v>
      </c>
      <c r="C73" s="108" t="s">
        <v>158</v>
      </c>
      <c r="D73" s="167">
        <v>2</v>
      </c>
      <c r="E73" s="167">
        <v>1</v>
      </c>
      <c r="F73" s="169">
        <v>0</v>
      </c>
      <c r="G73" s="167"/>
      <c r="H73" s="167"/>
      <c r="I73" s="167"/>
      <c r="J73" s="177">
        <v>0</v>
      </c>
      <c r="K73" s="167"/>
      <c r="L73" s="167"/>
      <c r="M73" s="167"/>
      <c r="N73" s="167"/>
      <c r="O73" s="167"/>
      <c r="P73" s="167"/>
      <c r="Q73" s="167"/>
      <c r="R73" s="167"/>
      <c r="S73" s="167"/>
      <c r="T73" s="167"/>
      <c r="U73" s="167"/>
      <c r="V73" s="167"/>
      <c r="W73" s="168"/>
      <c r="X73" s="167"/>
      <c r="Y73" s="167"/>
      <c r="Z73" s="167"/>
      <c r="AA73" s="167"/>
      <c r="AB73" s="167"/>
      <c r="AC73" s="167"/>
      <c r="AD73" s="167"/>
      <c r="AE73" s="167"/>
      <c r="AF73" s="167"/>
      <c r="AG73" s="167"/>
      <c r="AH73" s="167"/>
      <c r="AI73" s="167"/>
      <c r="AJ73" s="167"/>
      <c r="AK73" s="167"/>
      <c r="AL73" s="167"/>
      <c r="AM73" s="167"/>
      <c r="AN73" s="168"/>
      <c r="AO73" s="167"/>
      <c r="AP73" s="167"/>
      <c r="AQ73" s="167"/>
      <c r="AR73" s="167"/>
      <c r="AS73" s="167"/>
      <c r="AT73" s="167"/>
      <c r="AU73" s="167"/>
      <c r="AV73" s="167"/>
      <c r="AW73" s="167"/>
      <c r="AX73" s="167"/>
      <c r="AY73" s="167"/>
      <c r="AZ73" s="167"/>
      <c r="BA73" s="167"/>
      <c r="BB73" s="167"/>
      <c r="BC73" s="167"/>
      <c r="BD73" s="168"/>
      <c r="BE73" s="167"/>
      <c r="BF73" s="167"/>
      <c r="BG73" s="167"/>
      <c r="BH73" s="167"/>
      <c r="BI73" s="167"/>
      <c r="BJ73" s="167"/>
      <c r="BK73" s="167"/>
      <c r="BL73" s="168"/>
      <c r="BM73" s="167"/>
      <c r="BN73" s="167"/>
      <c r="BO73" s="167"/>
      <c r="BP73" s="167"/>
      <c r="BQ73" s="167"/>
      <c r="BR73" s="167"/>
      <c r="BS73" s="167"/>
      <c r="BT73" s="167"/>
      <c r="BU73" s="167"/>
      <c r="BV73" s="167"/>
      <c r="BW73" s="167"/>
      <c r="BX73" s="167"/>
      <c r="BY73" s="167"/>
      <c r="BZ73" s="168"/>
      <c r="CA73" s="167"/>
      <c r="CB73" s="167"/>
      <c r="CC73" s="167"/>
      <c r="CD73" s="167"/>
      <c r="CE73" s="167"/>
      <c r="CF73" s="167"/>
      <c r="CG73" s="167"/>
      <c r="CH73" s="167"/>
      <c r="CI73" s="168"/>
      <c r="CJ73" s="167"/>
      <c r="CK73" s="167"/>
      <c r="CL73" s="167"/>
      <c r="CM73" s="167"/>
      <c r="CN73" s="167"/>
      <c r="CO73" s="167"/>
      <c r="CP73" s="167"/>
      <c r="CQ73" s="168"/>
      <c r="CR73" s="167"/>
      <c r="CS73" s="167"/>
      <c r="CT73" s="167"/>
      <c r="CU73" s="167"/>
      <c r="CV73" s="167"/>
      <c r="CW73" s="167"/>
      <c r="CX73" s="167"/>
    </row>
    <row r="74" spans="1:102" ht="32" x14ac:dyDescent="0.2">
      <c r="A74" s="231">
        <v>29</v>
      </c>
      <c r="B74" s="232" t="s">
        <v>3370</v>
      </c>
      <c r="C74" s="106" t="s">
        <v>103</v>
      </c>
      <c r="D74" s="167">
        <v>24</v>
      </c>
      <c r="E74" s="167">
        <v>17</v>
      </c>
      <c r="F74" s="169">
        <v>0.88</v>
      </c>
      <c r="G74" s="167"/>
      <c r="H74" s="167"/>
      <c r="I74" s="167"/>
      <c r="J74" s="167"/>
      <c r="K74" s="167"/>
      <c r="L74" s="167"/>
      <c r="M74" s="167"/>
      <c r="N74" s="167"/>
      <c r="O74" s="167"/>
      <c r="P74" s="167"/>
      <c r="Q74" s="167"/>
      <c r="R74" s="167"/>
      <c r="S74" s="167"/>
      <c r="T74" s="172">
        <v>68</v>
      </c>
      <c r="U74" s="174">
        <v>21</v>
      </c>
      <c r="V74" s="172">
        <v>31</v>
      </c>
      <c r="W74" s="168"/>
      <c r="X74" s="167"/>
      <c r="Y74" s="167"/>
      <c r="Z74" s="167"/>
      <c r="AA74" s="167"/>
      <c r="AB74" s="167"/>
      <c r="AC74" s="167"/>
      <c r="AD74" s="167"/>
      <c r="AE74" s="167"/>
      <c r="AF74" s="167"/>
      <c r="AG74" s="167"/>
      <c r="AH74" s="167"/>
      <c r="AI74" s="167"/>
      <c r="AJ74" s="167"/>
      <c r="AK74" s="167"/>
      <c r="AL74" s="172">
        <v>39</v>
      </c>
      <c r="AM74" s="172">
        <v>31</v>
      </c>
      <c r="AN74" s="168"/>
      <c r="AO74" s="167"/>
      <c r="AP74" s="167"/>
      <c r="AQ74" s="167"/>
      <c r="AR74" s="167"/>
      <c r="AS74" s="167"/>
      <c r="AT74" s="167"/>
      <c r="AU74" s="167"/>
      <c r="AV74" s="167"/>
      <c r="AW74" s="167"/>
      <c r="AX74" s="167"/>
      <c r="AY74" s="167"/>
      <c r="AZ74" s="172">
        <v>34</v>
      </c>
      <c r="BA74" s="172">
        <v>24</v>
      </c>
      <c r="BB74" s="174">
        <v>18</v>
      </c>
      <c r="BC74" s="172">
        <v>38</v>
      </c>
      <c r="BD74" s="168"/>
      <c r="BE74" s="167"/>
      <c r="BF74" s="167"/>
      <c r="BG74" s="167"/>
      <c r="BH74" s="167"/>
      <c r="BI74" s="167"/>
      <c r="BJ74" s="167"/>
      <c r="BK74" s="167"/>
      <c r="BL74" s="168"/>
      <c r="BM74" s="167"/>
      <c r="BN74" s="167"/>
      <c r="BO74" s="167"/>
      <c r="BP74" s="167"/>
      <c r="BQ74" s="167"/>
      <c r="BR74" s="167"/>
      <c r="BS74" s="167"/>
      <c r="BT74" s="167"/>
      <c r="BU74" s="172">
        <v>52</v>
      </c>
      <c r="BV74" s="172">
        <v>29</v>
      </c>
      <c r="BW74" s="172">
        <v>50</v>
      </c>
      <c r="BX74" s="172">
        <v>48</v>
      </c>
      <c r="BY74" s="172">
        <v>63</v>
      </c>
      <c r="BZ74" s="168"/>
      <c r="CA74" s="172">
        <v>52</v>
      </c>
      <c r="CB74" s="167"/>
      <c r="CC74" s="167"/>
      <c r="CD74" s="167"/>
      <c r="CE74" s="167"/>
      <c r="CF74" s="172">
        <v>39</v>
      </c>
      <c r="CG74" s="167"/>
      <c r="CH74" s="167"/>
      <c r="CI74" s="168"/>
      <c r="CJ74" s="167"/>
      <c r="CK74" s="167"/>
      <c r="CL74" s="167"/>
      <c r="CM74" s="167"/>
      <c r="CN74" s="167"/>
      <c r="CO74" s="167"/>
      <c r="CP74" s="167"/>
      <c r="CQ74" s="168"/>
      <c r="CR74" s="167"/>
      <c r="CS74" s="172">
        <v>4646</v>
      </c>
      <c r="CT74" s="167"/>
      <c r="CU74" s="167"/>
      <c r="CV74" s="167"/>
      <c r="CW74" s="167"/>
      <c r="CX74" s="167"/>
    </row>
    <row r="75" spans="1:102" ht="16" x14ac:dyDescent="0.2">
      <c r="A75" s="231">
        <v>30</v>
      </c>
      <c r="B75" s="232" t="s">
        <v>3371</v>
      </c>
      <c r="C75" s="106" t="s">
        <v>103</v>
      </c>
      <c r="D75" s="167">
        <v>74</v>
      </c>
      <c r="E75" s="167">
        <v>17</v>
      </c>
      <c r="F75" s="169">
        <v>0.94</v>
      </c>
      <c r="G75" s="167"/>
      <c r="H75" s="167"/>
      <c r="I75" s="167"/>
      <c r="J75" s="167"/>
      <c r="K75" s="167"/>
      <c r="L75" s="167"/>
      <c r="M75" s="172">
        <v>245</v>
      </c>
      <c r="N75" s="172">
        <v>131</v>
      </c>
      <c r="O75" s="167"/>
      <c r="P75" s="172">
        <v>277</v>
      </c>
      <c r="Q75" s="167"/>
      <c r="R75" s="167"/>
      <c r="S75" s="167"/>
      <c r="T75" s="167"/>
      <c r="U75" s="167"/>
      <c r="V75" s="167"/>
      <c r="W75" s="168"/>
      <c r="X75" s="167"/>
      <c r="Y75" s="167"/>
      <c r="Z75" s="167"/>
      <c r="AA75" s="167"/>
      <c r="AB75" s="167"/>
      <c r="AC75" s="167"/>
      <c r="AD75" s="167"/>
      <c r="AE75" s="167"/>
      <c r="AF75" s="167"/>
      <c r="AG75" s="174">
        <v>55</v>
      </c>
      <c r="AH75" s="167"/>
      <c r="AI75" s="167"/>
      <c r="AJ75" s="167"/>
      <c r="AK75" s="167"/>
      <c r="AL75" s="167"/>
      <c r="AM75" s="167"/>
      <c r="AN75" s="168"/>
      <c r="AO75" s="167"/>
      <c r="AP75" s="167"/>
      <c r="AQ75" s="167"/>
      <c r="AR75" s="167"/>
      <c r="AS75" s="167"/>
      <c r="AT75" s="167"/>
      <c r="AU75" s="167"/>
      <c r="AV75" s="167"/>
      <c r="AW75" s="174">
        <v>89</v>
      </c>
      <c r="AX75" s="167"/>
      <c r="AY75" s="172">
        <v>293</v>
      </c>
      <c r="AZ75" s="167"/>
      <c r="BA75" s="167"/>
      <c r="BB75" s="167"/>
      <c r="BC75" s="167"/>
      <c r="BD75" s="168"/>
      <c r="BE75" s="167"/>
      <c r="BF75" s="167"/>
      <c r="BG75" s="167"/>
      <c r="BH75" s="172">
        <v>128</v>
      </c>
      <c r="BI75" s="172">
        <v>201</v>
      </c>
      <c r="BJ75" s="172">
        <v>165</v>
      </c>
      <c r="BK75" s="167"/>
      <c r="BL75" s="168"/>
      <c r="BM75" s="167"/>
      <c r="BN75" s="167"/>
      <c r="BO75" s="167"/>
      <c r="BP75" s="172">
        <v>301</v>
      </c>
      <c r="BQ75" s="172">
        <v>180</v>
      </c>
      <c r="BR75" s="174">
        <v>105</v>
      </c>
      <c r="BS75" s="167"/>
      <c r="BT75" s="167"/>
      <c r="BU75" s="167"/>
      <c r="BV75" s="167"/>
      <c r="BW75" s="167"/>
      <c r="BX75" s="167"/>
      <c r="BY75" s="167"/>
      <c r="BZ75" s="168"/>
      <c r="CA75" s="167"/>
      <c r="CB75" s="167"/>
      <c r="CC75" s="167"/>
      <c r="CD75" s="167"/>
      <c r="CE75" s="167"/>
      <c r="CF75" s="167"/>
      <c r="CG75" s="167"/>
      <c r="CH75" s="167"/>
      <c r="CI75" s="168"/>
      <c r="CJ75" s="167"/>
      <c r="CK75" s="167"/>
      <c r="CL75" s="167"/>
      <c r="CM75" s="172">
        <v>159</v>
      </c>
      <c r="CN75" s="167"/>
      <c r="CO75" s="167"/>
      <c r="CP75" s="167"/>
      <c r="CQ75" s="168"/>
      <c r="CR75" s="167"/>
      <c r="CS75" s="167"/>
      <c r="CT75" s="172">
        <v>156</v>
      </c>
      <c r="CU75" s="172">
        <v>171</v>
      </c>
      <c r="CV75" s="172">
        <v>420</v>
      </c>
      <c r="CW75" s="167"/>
      <c r="CX75" s="172">
        <v>117</v>
      </c>
    </row>
    <row r="76" spans="1:102" ht="16" x14ac:dyDescent="0.2">
      <c r="A76" s="231">
        <v>30</v>
      </c>
      <c r="B76" s="232" t="s">
        <v>3371</v>
      </c>
      <c r="C76" s="105" t="s">
        <v>81</v>
      </c>
      <c r="D76" s="167">
        <v>5</v>
      </c>
      <c r="E76" s="167">
        <v>1</v>
      </c>
      <c r="F76" s="169">
        <v>1</v>
      </c>
      <c r="G76" s="167"/>
      <c r="H76" s="167"/>
      <c r="I76" s="167"/>
      <c r="J76" s="167"/>
      <c r="K76" s="167"/>
      <c r="L76" s="167"/>
      <c r="M76" s="167"/>
      <c r="N76" s="167"/>
      <c r="O76" s="167"/>
      <c r="P76" s="167"/>
      <c r="Q76" s="167"/>
      <c r="R76" s="167"/>
      <c r="S76" s="167"/>
      <c r="T76" s="167"/>
      <c r="U76" s="167"/>
      <c r="V76" s="167"/>
      <c r="W76" s="168"/>
      <c r="X76" s="167"/>
      <c r="Y76" s="167"/>
      <c r="Z76" s="167"/>
      <c r="AA76" s="167"/>
      <c r="AB76" s="167"/>
      <c r="AC76" s="167"/>
      <c r="AD76" s="167"/>
      <c r="AE76" s="167"/>
      <c r="AF76" s="167"/>
      <c r="AG76" s="167"/>
      <c r="AH76" s="167"/>
      <c r="AI76" s="167"/>
      <c r="AJ76" s="167"/>
      <c r="AK76" s="167"/>
      <c r="AL76" s="167"/>
      <c r="AM76" s="167"/>
      <c r="AN76" s="168"/>
      <c r="AO76" s="167"/>
      <c r="AP76" s="167"/>
      <c r="AQ76" s="167"/>
      <c r="AR76" s="167"/>
      <c r="AS76" s="167"/>
      <c r="AT76" s="167"/>
      <c r="AU76" s="167"/>
      <c r="AV76" s="167"/>
      <c r="AW76" s="167"/>
      <c r="AX76" s="167"/>
      <c r="AY76" s="167"/>
      <c r="AZ76" s="167"/>
      <c r="BA76" s="167"/>
      <c r="BB76" s="167"/>
      <c r="BC76" s="167"/>
      <c r="BD76" s="168"/>
      <c r="BE76" s="167"/>
      <c r="BF76" s="167"/>
      <c r="BG76" s="167"/>
      <c r="BH76" s="167"/>
      <c r="BI76" s="167"/>
      <c r="BJ76" s="167"/>
      <c r="BK76" s="167"/>
      <c r="BL76" s="168"/>
      <c r="BM76" s="167"/>
      <c r="BN76" s="167"/>
      <c r="BO76" s="167"/>
      <c r="BP76" s="167"/>
      <c r="BQ76" s="167"/>
      <c r="BR76" s="167"/>
      <c r="BS76" s="167"/>
      <c r="BT76" s="167"/>
      <c r="BU76" s="167"/>
      <c r="BV76" s="167"/>
      <c r="BW76" s="167"/>
      <c r="BX76" s="167"/>
      <c r="BY76" s="167"/>
      <c r="BZ76" s="168"/>
      <c r="CA76" s="167"/>
      <c r="CB76" s="167"/>
      <c r="CC76" s="167"/>
      <c r="CD76" s="167"/>
      <c r="CE76" s="167"/>
      <c r="CF76" s="167"/>
      <c r="CG76" s="167"/>
      <c r="CH76" s="167"/>
      <c r="CI76" s="168"/>
      <c r="CJ76" s="167"/>
      <c r="CK76" s="167"/>
      <c r="CL76" s="167"/>
      <c r="CM76" s="167"/>
      <c r="CN76" s="167"/>
      <c r="CO76" s="167"/>
      <c r="CP76" s="167"/>
      <c r="CQ76" s="168"/>
      <c r="CR76" s="172">
        <v>8</v>
      </c>
      <c r="CS76" s="167"/>
      <c r="CT76" s="167"/>
      <c r="CU76" s="167"/>
      <c r="CV76" s="167"/>
      <c r="CW76" s="167"/>
      <c r="CX76" s="167"/>
    </row>
    <row r="77" spans="1:102" ht="16" x14ac:dyDescent="0.2">
      <c r="A77" s="231">
        <v>31</v>
      </c>
      <c r="B77" s="232" t="s">
        <v>3372</v>
      </c>
      <c r="C77" s="106" t="s">
        <v>103</v>
      </c>
      <c r="D77" s="167">
        <v>10</v>
      </c>
      <c r="E77" s="167">
        <v>1</v>
      </c>
      <c r="F77" s="169">
        <v>1</v>
      </c>
      <c r="G77" s="167"/>
      <c r="H77" s="167"/>
      <c r="I77" s="167"/>
      <c r="J77" s="167"/>
      <c r="K77" s="167"/>
      <c r="L77" s="167"/>
      <c r="M77" s="167"/>
      <c r="N77" s="167"/>
      <c r="O77" s="167"/>
      <c r="P77" s="167"/>
      <c r="Q77" s="167"/>
      <c r="R77" s="167"/>
      <c r="S77" s="167"/>
      <c r="T77" s="167"/>
      <c r="U77" s="167"/>
      <c r="V77" s="167"/>
      <c r="W77" s="168"/>
      <c r="X77" s="167"/>
      <c r="Y77" s="167"/>
      <c r="Z77" s="167"/>
      <c r="AA77" s="167"/>
      <c r="AB77" s="167"/>
      <c r="AC77" s="167"/>
      <c r="AD77" s="167"/>
      <c r="AE77" s="167"/>
      <c r="AF77" s="167"/>
      <c r="AG77" s="167"/>
      <c r="AH77" s="167"/>
      <c r="AI77" s="167"/>
      <c r="AJ77" s="167"/>
      <c r="AK77" s="167"/>
      <c r="AL77" s="167"/>
      <c r="AM77" s="167"/>
      <c r="AN77" s="168"/>
      <c r="AO77" s="167"/>
      <c r="AP77" s="167"/>
      <c r="AQ77" s="167"/>
      <c r="AR77" s="167"/>
      <c r="AS77" s="167"/>
      <c r="AT77" s="167"/>
      <c r="AU77" s="167"/>
      <c r="AV77" s="167"/>
      <c r="AW77" s="167"/>
      <c r="AX77" s="167"/>
      <c r="AY77" s="167"/>
      <c r="AZ77" s="167"/>
      <c r="BA77" s="167"/>
      <c r="BB77" s="167"/>
      <c r="BC77" s="167"/>
      <c r="BD77" s="168"/>
      <c r="BE77" s="167"/>
      <c r="BF77" s="167"/>
      <c r="BG77" s="167"/>
      <c r="BH77" s="167"/>
      <c r="BI77" s="167"/>
      <c r="BJ77" s="167"/>
      <c r="BK77" s="167"/>
      <c r="BL77" s="168"/>
      <c r="BM77" s="167"/>
      <c r="BN77" s="167"/>
      <c r="BO77" s="167"/>
      <c r="BP77" s="167"/>
      <c r="BQ77" s="167"/>
      <c r="BR77" s="167"/>
      <c r="BS77" s="167"/>
      <c r="BT77" s="167"/>
      <c r="BU77" s="167"/>
      <c r="BV77" s="167"/>
      <c r="BW77" s="167"/>
      <c r="BX77" s="167"/>
      <c r="BY77" s="167"/>
      <c r="BZ77" s="168"/>
      <c r="CA77" s="167"/>
      <c r="CB77" s="167"/>
      <c r="CC77" s="167"/>
      <c r="CD77" s="167"/>
      <c r="CE77" s="167"/>
      <c r="CF77" s="167"/>
      <c r="CG77" s="167"/>
      <c r="CH77" s="167"/>
      <c r="CI77" s="168"/>
      <c r="CJ77" s="172">
        <v>1497</v>
      </c>
      <c r="CK77" s="167"/>
      <c r="CL77" s="167"/>
      <c r="CM77" s="167"/>
      <c r="CN77" s="167"/>
      <c r="CO77" s="167"/>
      <c r="CP77" s="167"/>
      <c r="CQ77" s="168"/>
      <c r="CR77" s="167"/>
      <c r="CS77" s="167"/>
      <c r="CT77" s="167"/>
      <c r="CU77" s="167"/>
      <c r="CV77" s="167"/>
      <c r="CW77" s="167"/>
      <c r="CX77" s="167"/>
    </row>
    <row r="78" spans="1:102" ht="16" x14ac:dyDescent="0.2">
      <c r="A78" s="231">
        <v>31</v>
      </c>
      <c r="B78" s="232" t="s">
        <v>3372</v>
      </c>
      <c r="C78" s="108" t="s">
        <v>158</v>
      </c>
      <c r="D78" s="167">
        <v>106</v>
      </c>
      <c r="E78" s="167">
        <v>3</v>
      </c>
      <c r="F78" s="169">
        <v>0.33</v>
      </c>
      <c r="G78" s="167"/>
      <c r="H78" s="167"/>
      <c r="I78" s="167"/>
      <c r="J78" s="177">
        <v>0</v>
      </c>
      <c r="K78" s="167"/>
      <c r="L78" s="167"/>
      <c r="M78" s="167"/>
      <c r="N78" s="167"/>
      <c r="O78" s="167"/>
      <c r="P78" s="167"/>
      <c r="Q78" s="167"/>
      <c r="R78" s="167"/>
      <c r="S78" s="167"/>
      <c r="T78" s="167"/>
      <c r="U78" s="167"/>
      <c r="V78" s="167"/>
      <c r="W78" s="168"/>
      <c r="X78" s="167"/>
      <c r="Y78" s="167"/>
      <c r="Z78" s="167"/>
      <c r="AA78" s="167"/>
      <c r="AB78" s="167"/>
      <c r="AC78" s="167"/>
      <c r="AD78" s="167"/>
      <c r="AE78" s="167"/>
      <c r="AF78" s="167"/>
      <c r="AG78" s="167"/>
      <c r="AH78" s="167"/>
      <c r="AI78" s="167"/>
      <c r="AJ78" s="167"/>
      <c r="AK78" s="167"/>
      <c r="AL78" s="167"/>
      <c r="AM78" s="167"/>
      <c r="AN78" s="168"/>
      <c r="AO78" s="167"/>
      <c r="AP78" s="167"/>
      <c r="AQ78" s="167"/>
      <c r="AR78" s="167"/>
      <c r="AS78" s="167"/>
      <c r="AT78" s="177">
        <v>0</v>
      </c>
      <c r="AU78" s="167"/>
      <c r="AV78" s="167"/>
      <c r="AW78" s="167"/>
      <c r="AX78" s="167"/>
      <c r="AY78" s="167"/>
      <c r="AZ78" s="167"/>
      <c r="BA78" s="167"/>
      <c r="BB78" s="167"/>
      <c r="BC78" s="167"/>
      <c r="BD78" s="168"/>
      <c r="BE78" s="167"/>
      <c r="BF78" s="167"/>
      <c r="BG78" s="167"/>
      <c r="BH78" s="167"/>
      <c r="BI78" s="167"/>
      <c r="BJ78" s="167"/>
      <c r="BK78" s="167"/>
      <c r="BL78" s="168"/>
      <c r="BM78" s="167"/>
      <c r="BN78" s="167"/>
      <c r="BO78" s="167"/>
      <c r="BP78" s="167"/>
      <c r="BQ78" s="167"/>
      <c r="BR78" s="167"/>
      <c r="BS78" s="167"/>
      <c r="BT78" s="167"/>
      <c r="BU78" s="167"/>
      <c r="BV78" s="167"/>
      <c r="BW78" s="167"/>
      <c r="BX78" s="167"/>
      <c r="BY78" s="167"/>
      <c r="BZ78" s="168"/>
      <c r="CA78" s="167"/>
      <c r="CB78" s="167"/>
      <c r="CC78" s="167"/>
      <c r="CD78" s="167"/>
      <c r="CE78" s="167"/>
      <c r="CF78" s="167"/>
      <c r="CG78" s="167"/>
      <c r="CH78" s="167"/>
      <c r="CI78" s="168"/>
      <c r="CJ78" s="172">
        <v>106</v>
      </c>
      <c r="CK78" s="167"/>
      <c r="CL78" s="167"/>
      <c r="CM78" s="167"/>
      <c r="CN78" s="167"/>
      <c r="CO78" s="167"/>
      <c r="CP78" s="167"/>
      <c r="CQ78" s="168"/>
      <c r="CR78" s="167"/>
      <c r="CS78" s="167"/>
      <c r="CT78" s="167"/>
      <c r="CU78" s="167"/>
      <c r="CV78" s="167"/>
      <c r="CW78" s="167"/>
      <c r="CX78" s="167"/>
    </row>
    <row r="79" spans="1:102" ht="16" x14ac:dyDescent="0.2">
      <c r="A79" s="231">
        <v>32</v>
      </c>
      <c r="B79" s="232" t="s">
        <v>3373</v>
      </c>
      <c r="C79" s="106" t="s">
        <v>103</v>
      </c>
      <c r="D79" s="167">
        <v>10</v>
      </c>
      <c r="E79" s="167">
        <v>12</v>
      </c>
      <c r="F79" s="169">
        <v>0.83</v>
      </c>
      <c r="G79" s="167"/>
      <c r="H79" s="167"/>
      <c r="I79" s="167"/>
      <c r="J79" s="167"/>
      <c r="K79" s="167"/>
      <c r="L79" s="167"/>
      <c r="M79" s="167"/>
      <c r="N79" s="167"/>
      <c r="O79" s="167"/>
      <c r="P79" s="167"/>
      <c r="Q79" s="167"/>
      <c r="R79" s="167"/>
      <c r="S79" s="167"/>
      <c r="T79" s="172">
        <v>11</v>
      </c>
      <c r="U79" s="174">
        <v>1</v>
      </c>
      <c r="V79" s="172">
        <v>69</v>
      </c>
      <c r="W79" s="168"/>
      <c r="X79" s="172">
        <v>65</v>
      </c>
      <c r="Y79" s="167"/>
      <c r="Z79" s="167"/>
      <c r="AA79" s="167"/>
      <c r="AB79" s="167"/>
      <c r="AC79" s="167"/>
      <c r="AD79" s="167"/>
      <c r="AE79" s="167"/>
      <c r="AF79" s="167"/>
      <c r="AG79" s="167"/>
      <c r="AH79" s="167"/>
      <c r="AI79" s="167"/>
      <c r="AJ79" s="167"/>
      <c r="AK79" s="167"/>
      <c r="AL79" s="172">
        <v>11</v>
      </c>
      <c r="AM79" s="172">
        <v>18</v>
      </c>
      <c r="AN79" s="168"/>
      <c r="AO79" s="167"/>
      <c r="AP79" s="167"/>
      <c r="AQ79" s="167"/>
      <c r="AR79" s="167"/>
      <c r="AS79" s="167"/>
      <c r="AT79" s="167"/>
      <c r="AU79" s="167"/>
      <c r="AV79" s="167"/>
      <c r="AW79" s="167"/>
      <c r="AX79" s="167"/>
      <c r="AY79" s="167"/>
      <c r="AZ79" s="167"/>
      <c r="BA79" s="172">
        <v>14</v>
      </c>
      <c r="BB79" s="167"/>
      <c r="BC79" s="167"/>
      <c r="BD79" s="168"/>
      <c r="BE79" s="167"/>
      <c r="BF79" s="167"/>
      <c r="BG79" s="167"/>
      <c r="BH79" s="167"/>
      <c r="BI79" s="167"/>
      <c r="BJ79" s="167"/>
      <c r="BK79" s="167"/>
      <c r="BL79" s="168"/>
      <c r="BM79" s="167"/>
      <c r="BN79" s="167"/>
      <c r="BO79" s="167"/>
      <c r="BP79" s="167"/>
      <c r="BQ79" s="167"/>
      <c r="BR79" s="167"/>
      <c r="BS79" s="167"/>
      <c r="BT79" s="167"/>
      <c r="BU79" s="167"/>
      <c r="BV79" s="172">
        <v>12</v>
      </c>
      <c r="BW79" s="174">
        <v>5</v>
      </c>
      <c r="BX79" s="172">
        <v>13</v>
      </c>
      <c r="BY79" s="167"/>
      <c r="BZ79" s="168"/>
      <c r="CA79" s="172">
        <v>16</v>
      </c>
      <c r="CB79" s="167"/>
      <c r="CC79" s="167"/>
      <c r="CD79" s="167"/>
      <c r="CE79" s="167"/>
      <c r="CF79" s="172">
        <v>42</v>
      </c>
      <c r="CG79" s="167"/>
      <c r="CH79" s="167"/>
      <c r="CI79" s="168"/>
      <c r="CJ79" s="167"/>
      <c r="CK79" s="167"/>
      <c r="CL79" s="167"/>
      <c r="CM79" s="167"/>
      <c r="CN79" s="167"/>
      <c r="CO79" s="167"/>
      <c r="CP79" s="167"/>
      <c r="CQ79" s="168"/>
      <c r="CR79" s="167"/>
      <c r="CS79" s="167"/>
      <c r="CT79" s="167"/>
      <c r="CU79" s="167"/>
      <c r="CV79" s="167"/>
      <c r="CW79" s="167"/>
      <c r="CX79" s="167"/>
    </row>
    <row r="80" spans="1:102" ht="16" x14ac:dyDescent="0.2">
      <c r="A80" s="231">
        <v>32</v>
      </c>
      <c r="B80" s="232" t="s">
        <v>3373</v>
      </c>
      <c r="C80" s="109" t="s">
        <v>184</v>
      </c>
      <c r="D80" s="167">
        <v>10</v>
      </c>
      <c r="E80" s="167">
        <v>9</v>
      </c>
      <c r="F80" s="169">
        <v>0.44</v>
      </c>
      <c r="G80" s="167"/>
      <c r="H80" s="167"/>
      <c r="I80" s="167"/>
      <c r="J80" s="167"/>
      <c r="K80" s="167"/>
      <c r="L80" s="167"/>
      <c r="M80" s="167"/>
      <c r="N80" s="167"/>
      <c r="O80" s="167"/>
      <c r="P80" s="174">
        <v>9</v>
      </c>
      <c r="Q80" s="167"/>
      <c r="R80" s="167"/>
      <c r="S80" s="167"/>
      <c r="T80" s="167"/>
      <c r="U80" s="167"/>
      <c r="V80" s="167"/>
      <c r="W80" s="168"/>
      <c r="X80" s="172">
        <v>487</v>
      </c>
      <c r="Y80" s="167"/>
      <c r="Z80" s="167"/>
      <c r="AA80" s="167"/>
      <c r="AB80" s="167"/>
      <c r="AC80" s="167"/>
      <c r="AD80" s="167"/>
      <c r="AE80" s="167"/>
      <c r="AF80" s="167"/>
      <c r="AG80" s="167"/>
      <c r="AH80" s="167"/>
      <c r="AI80" s="167"/>
      <c r="AJ80" s="167"/>
      <c r="AK80" s="167"/>
      <c r="AL80" s="167"/>
      <c r="AM80" s="167"/>
      <c r="AN80" s="168"/>
      <c r="AO80" s="167"/>
      <c r="AP80" s="167"/>
      <c r="AQ80" s="167"/>
      <c r="AR80" s="167"/>
      <c r="AS80" s="167"/>
      <c r="AT80" s="167"/>
      <c r="AU80" s="167"/>
      <c r="AV80" s="167"/>
      <c r="AW80" s="167"/>
      <c r="AX80" s="167"/>
      <c r="AY80" s="174">
        <v>7</v>
      </c>
      <c r="AZ80" s="167"/>
      <c r="BA80" s="167"/>
      <c r="BB80" s="167"/>
      <c r="BC80" s="167"/>
      <c r="BD80" s="168"/>
      <c r="BE80" s="167"/>
      <c r="BF80" s="167"/>
      <c r="BG80" s="167"/>
      <c r="BH80" s="172">
        <v>20</v>
      </c>
      <c r="BI80" s="174">
        <v>6</v>
      </c>
      <c r="BJ80" s="167"/>
      <c r="BK80" s="167"/>
      <c r="BL80" s="168"/>
      <c r="BM80" s="167"/>
      <c r="BN80" s="167"/>
      <c r="BO80" s="167"/>
      <c r="BP80" s="174">
        <v>6</v>
      </c>
      <c r="BQ80" s="174">
        <v>5</v>
      </c>
      <c r="BR80" s="167"/>
      <c r="BS80" s="167"/>
      <c r="BT80" s="167"/>
      <c r="BU80" s="167"/>
      <c r="BV80" s="167"/>
      <c r="BW80" s="167"/>
      <c r="BX80" s="167"/>
      <c r="BY80" s="167"/>
      <c r="BZ80" s="168"/>
      <c r="CA80" s="167"/>
      <c r="CB80" s="167"/>
      <c r="CC80" s="167"/>
      <c r="CD80" s="167"/>
      <c r="CE80" s="167"/>
      <c r="CF80" s="167"/>
      <c r="CG80" s="167"/>
      <c r="CH80" s="167"/>
      <c r="CI80" s="168"/>
      <c r="CJ80" s="167"/>
      <c r="CK80" s="167"/>
      <c r="CL80" s="167"/>
      <c r="CM80" s="167"/>
      <c r="CN80" s="167"/>
      <c r="CO80" s="167"/>
      <c r="CP80" s="167"/>
      <c r="CQ80" s="168"/>
      <c r="CR80" s="167"/>
      <c r="CS80" s="167"/>
      <c r="CT80" s="167"/>
      <c r="CU80" s="167"/>
      <c r="CV80" s="172">
        <v>11</v>
      </c>
      <c r="CW80" s="167"/>
      <c r="CX80" s="172">
        <v>11</v>
      </c>
    </row>
    <row r="81" spans="1:102" ht="16" x14ac:dyDescent="0.2">
      <c r="A81" s="231">
        <v>32</v>
      </c>
      <c r="B81" s="232" t="s">
        <v>3373</v>
      </c>
      <c r="C81" s="105" t="s">
        <v>81</v>
      </c>
      <c r="D81" s="167">
        <v>101</v>
      </c>
      <c r="E81" s="167">
        <v>5</v>
      </c>
      <c r="F81" s="169">
        <v>0.4</v>
      </c>
      <c r="G81" s="167"/>
      <c r="H81" s="167"/>
      <c r="I81" s="167"/>
      <c r="J81" s="167"/>
      <c r="K81" s="167"/>
      <c r="L81" s="167"/>
      <c r="M81" s="167"/>
      <c r="N81" s="167"/>
      <c r="O81" s="167"/>
      <c r="P81" s="167"/>
      <c r="Q81" s="167"/>
      <c r="R81" s="167"/>
      <c r="S81" s="167"/>
      <c r="T81" s="167"/>
      <c r="U81" s="167"/>
      <c r="V81" s="167"/>
      <c r="W81" s="168"/>
      <c r="X81" s="172">
        <v>572</v>
      </c>
      <c r="Y81" s="167"/>
      <c r="Z81" s="167"/>
      <c r="AA81" s="167"/>
      <c r="AB81" s="167"/>
      <c r="AC81" s="167"/>
      <c r="AD81" s="167"/>
      <c r="AE81" s="167"/>
      <c r="AF81" s="167"/>
      <c r="AG81" s="174">
        <v>1</v>
      </c>
      <c r="AH81" s="167"/>
      <c r="AI81" s="167"/>
      <c r="AJ81" s="167"/>
      <c r="AK81" s="167"/>
      <c r="AL81" s="167"/>
      <c r="AM81" s="167"/>
      <c r="AN81" s="168"/>
      <c r="AO81" s="167"/>
      <c r="AP81" s="167"/>
      <c r="AQ81" s="167"/>
      <c r="AR81" s="167"/>
      <c r="AS81" s="167"/>
      <c r="AT81" s="167"/>
      <c r="AU81" s="167"/>
      <c r="AV81" s="167"/>
      <c r="AW81" s="167"/>
      <c r="AX81" s="167"/>
      <c r="AY81" s="167"/>
      <c r="AZ81" s="167"/>
      <c r="BA81" s="167"/>
      <c r="BB81" s="167"/>
      <c r="BC81" s="167"/>
      <c r="BD81" s="168"/>
      <c r="BE81" s="167"/>
      <c r="BF81" s="167"/>
      <c r="BG81" s="177">
        <v>0</v>
      </c>
      <c r="BH81" s="167"/>
      <c r="BI81" s="167"/>
      <c r="BJ81" s="167"/>
      <c r="BK81" s="167"/>
      <c r="BL81" s="168"/>
      <c r="BM81" s="174">
        <v>15</v>
      </c>
      <c r="BN81" s="167"/>
      <c r="BO81" s="167"/>
      <c r="BP81" s="167"/>
      <c r="BQ81" s="167"/>
      <c r="BR81" s="167"/>
      <c r="BS81" s="167"/>
      <c r="BT81" s="167"/>
      <c r="BU81" s="167"/>
      <c r="BV81" s="167"/>
      <c r="BW81" s="167"/>
      <c r="BX81" s="167"/>
      <c r="BY81" s="167"/>
      <c r="BZ81" s="168"/>
      <c r="CA81" s="167"/>
      <c r="CB81" s="167"/>
      <c r="CC81" s="167"/>
      <c r="CD81" s="167"/>
      <c r="CE81" s="167"/>
      <c r="CF81" s="167"/>
      <c r="CG81" s="167"/>
      <c r="CH81" s="167"/>
      <c r="CI81" s="168"/>
      <c r="CJ81" s="167"/>
      <c r="CK81" s="167"/>
      <c r="CL81" s="167"/>
      <c r="CM81" s="167"/>
      <c r="CN81" s="167"/>
      <c r="CO81" s="167"/>
      <c r="CP81" s="167"/>
      <c r="CQ81" s="168"/>
      <c r="CR81" s="172">
        <v>197</v>
      </c>
      <c r="CS81" s="167"/>
      <c r="CT81" s="167"/>
      <c r="CU81" s="167"/>
      <c r="CV81" s="167"/>
      <c r="CW81" s="167"/>
      <c r="CX81" s="167"/>
    </row>
    <row r="82" spans="1:102" ht="16" x14ac:dyDescent="0.2">
      <c r="A82" s="231">
        <v>32</v>
      </c>
      <c r="B82" s="232" t="s">
        <v>3373</v>
      </c>
      <c r="C82" s="108" t="s">
        <v>158</v>
      </c>
      <c r="D82" s="167">
        <v>2</v>
      </c>
      <c r="E82" s="167">
        <v>1</v>
      </c>
      <c r="F82" s="169">
        <v>1</v>
      </c>
      <c r="G82" s="167"/>
      <c r="H82" s="167"/>
      <c r="I82" s="167"/>
      <c r="J82" s="167"/>
      <c r="K82" s="167"/>
      <c r="L82" s="167"/>
      <c r="M82" s="167"/>
      <c r="N82" s="167"/>
      <c r="O82" s="167"/>
      <c r="P82" s="167"/>
      <c r="Q82" s="167"/>
      <c r="R82" s="167"/>
      <c r="S82" s="167"/>
      <c r="T82" s="167"/>
      <c r="U82" s="167"/>
      <c r="V82" s="167"/>
      <c r="W82" s="168"/>
      <c r="X82" s="172">
        <v>17</v>
      </c>
      <c r="Y82" s="167"/>
      <c r="Z82" s="167"/>
      <c r="AA82" s="167"/>
      <c r="AB82" s="167"/>
      <c r="AC82" s="167"/>
      <c r="AD82" s="167"/>
      <c r="AE82" s="167"/>
      <c r="AF82" s="167"/>
      <c r="AG82" s="167"/>
      <c r="AH82" s="167"/>
      <c r="AI82" s="167"/>
      <c r="AJ82" s="167"/>
      <c r="AK82" s="167"/>
      <c r="AL82" s="167"/>
      <c r="AM82" s="167"/>
      <c r="AN82" s="168"/>
      <c r="AO82" s="167"/>
      <c r="AP82" s="167"/>
      <c r="AQ82" s="167"/>
      <c r="AR82" s="167"/>
      <c r="AS82" s="167"/>
      <c r="AT82" s="167"/>
      <c r="AU82" s="167"/>
      <c r="AV82" s="167"/>
      <c r="AW82" s="167"/>
      <c r="AX82" s="167"/>
      <c r="AY82" s="167"/>
      <c r="AZ82" s="167"/>
      <c r="BA82" s="167"/>
      <c r="BB82" s="167"/>
      <c r="BC82" s="167"/>
      <c r="BD82" s="168"/>
      <c r="BE82" s="167"/>
      <c r="BF82" s="167"/>
      <c r="BG82" s="167"/>
      <c r="BH82" s="167"/>
      <c r="BI82" s="167"/>
      <c r="BJ82" s="167"/>
      <c r="BK82" s="167"/>
      <c r="BL82" s="168"/>
      <c r="BM82" s="167"/>
      <c r="BN82" s="167"/>
      <c r="BO82" s="167"/>
      <c r="BP82" s="167"/>
      <c r="BQ82" s="167"/>
      <c r="BR82" s="167"/>
      <c r="BS82" s="167"/>
      <c r="BT82" s="167"/>
      <c r="BU82" s="167"/>
      <c r="BV82" s="167"/>
      <c r="BW82" s="167"/>
      <c r="BX82" s="167"/>
      <c r="BY82" s="167"/>
      <c r="BZ82" s="168"/>
      <c r="CA82" s="167"/>
      <c r="CB82" s="167"/>
      <c r="CC82" s="167"/>
      <c r="CD82" s="167"/>
      <c r="CE82" s="167"/>
      <c r="CF82" s="167"/>
      <c r="CG82" s="167"/>
      <c r="CH82" s="167"/>
      <c r="CI82" s="168"/>
      <c r="CJ82" s="167"/>
      <c r="CK82" s="167"/>
      <c r="CL82" s="167"/>
      <c r="CM82" s="167"/>
      <c r="CN82" s="167"/>
      <c r="CO82" s="167"/>
      <c r="CP82" s="167"/>
      <c r="CQ82" s="168"/>
      <c r="CR82" s="167"/>
      <c r="CS82" s="167"/>
      <c r="CT82" s="167"/>
      <c r="CU82" s="167"/>
      <c r="CV82" s="167"/>
      <c r="CW82" s="167"/>
      <c r="CX82" s="167"/>
    </row>
    <row r="83" spans="1:102" ht="16" x14ac:dyDescent="0.2">
      <c r="A83" s="231">
        <v>33</v>
      </c>
      <c r="B83" s="232" t="s">
        <v>3374</v>
      </c>
      <c r="C83" s="106" t="s">
        <v>103</v>
      </c>
      <c r="D83" s="167">
        <v>15</v>
      </c>
      <c r="E83" s="167">
        <v>15</v>
      </c>
      <c r="F83" s="169">
        <v>1</v>
      </c>
      <c r="G83" s="167"/>
      <c r="H83" s="167"/>
      <c r="I83" s="167"/>
      <c r="J83" s="167"/>
      <c r="K83" s="167"/>
      <c r="L83" s="167"/>
      <c r="M83" s="172">
        <v>55</v>
      </c>
      <c r="N83" s="172">
        <v>47</v>
      </c>
      <c r="O83" s="167"/>
      <c r="P83" s="172">
        <v>90</v>
      </c>
      <c r="Q83" s="167"/>
      <c r="R83" s="167"/>
      <c r="S83" s="167"/>
      <c r="T83" s="167"/>
      <c r="U83" s="167"/>
      <c r="V83" s="167"/>
      <c r="W83" s="168"/>
      <c r="X83" s="174">
        <v>19</v>
      </c>
      <c r="Y83" s="167"/>
      <c r="Z83" s="167"/>
      <c r="AA83" s="167"/>
      <c r="AB83" s="167"/>
      <c r="AC83" s="167"/>
      <c r="AD83" s="167"/>
      <c r="AE83" s="167"/>
      <c r="AF83" s="167"/>
      <c r="AG83" s="167"/>
      <c r="AH83" s="167"/>
      <c r="AI83" s="167"/>
      <c r="AJ83" s="167"/>
      <c r="AK83" s="167"/>
      <c r="AL83" s="167"/>
      <c r="AM83" s="167"/>
      <c r="AN83" s="168"/>
      <c r="AO83" s="167"/>
      <c r="AP83" s="167"/>
      <c r="AQ83" s="167"/>
      <c r="AR83" s="167"/>
      <c r="AS83" s="167"/>
      <c r="AT83" s="167"/>
      <c r="AU83" s="167"/>
      <c r="AV83" s="167"/>
      <c r="AW83" s="172">
        <v>172</v>
      </c>
      <c r="AX83" s="167"/>
      <c r="AY83" s="172">
        <v>266</v>
      </c>
      <c r="AZ83" s="167"/>
      <c r="BA83" s="167"/>
      <c r="BB83" s="167"/>
      <c r="BC83" s="167"/>
      <c r="BD83" s="168"/>
      <c r="BE83" s="167"/>
      <c r="BF83" s="167"/>
      <c r="BG83" s="167"/>
      <c r="BH83" s="172">
        <v>50</v>
      </c>
      <c r="BI83" s="172">
        <v>39</v>
      </c>
      <c r="BJ83" s="167"/>
      <c r="BK83" s="167"/>
      <c r="BL83" s="168"/>
      <c r="BM83" s="167"/>
      <c r="BN83" s="167"/>
      <c r="BO83" s="167"/>
      <c r="BP83" s="172">
        <v>123</v>
      </c>
      <c r="BQ83" s="172">
        <v>111</v>
      </c>
      <c r="BR83" s="172">
        <v>66</v>
      </c>
      <c r="BS83" s="167"/>
      <c r="BT83" s="167"/>
      <c r="BU83" s="167"/>
      <c r="BV83" s="167"/>
      <c r="BW83" s="167"/>
      <c r="BX83" s="167"/>
      <c r="BY83" s="167"/>
      <c r="BZ83" s="168"/>
      <c r="CA83" s="167"/>
      <c r="CB83" s="172">
        <v>85</v>
      </c>
      <c r="CC83" s="167"/>
      <c r="CD83" s="167"/>
      <c r="CE83" s="167"/>
      <c r="CF83" s="167"/>
      <c r="CG83" s="167"/>
      <c r="CH83" s="167"/>
      <c r="CI83" s="168"/>
      <c r="CJ83" s="167"/>
      <c r="CK83" s="167"/>
      <c r="CL83" s="167"/>
      <c r="CM83" s="172">
        <v>132</v>
      </c>
      <c r="CN83" s="167"/>
      <c r="CO83" s="167"/>
      <c r="CP83" s="167"/>
      <c r="CQ83" s="168"/>
      <c r="CR83" s="167"/>
      <c r="CS83" s="167"/>
      <c r="CT83" s="167"/>
      <c r="CU83" s="172">
        <v>40</v>
      </c>
      <c r="CV83" s="167"/>
      <c r="CW83" s="167"/>
      <c r="CX83" s="172">
        <v>257</v>
      </c>
    </row>
    <row r="84" spans="1:102" ht="16" x14ac:dyDescent="0.2">
      <c r="A84" s="231">
        <v>34</v>
      </c>
      <c r="B84" s="232" t="s">
        <v>3375</v>
      </c>
      <c r="C84" s="109" t="s">
        <v>184</v>
      </c>
      <c r="D84" s="167">
        <v>10</v>
      </c>
      <c r="E84" s="167">
        <v>12</v>
      </c>
      <c r="F84" s="169">
        <v>0.83</v>
      </c>
      <c r="G84" s="167"/>
      <c r="H84" s="167"/>
      <c r="I84" s="167"/>
      <c r="J84" s="167"/>
      <c r="K84" s="167"/>
      <c r="L84" s="167"/>
      <c r="M84" s="167"/>
      <c r="N84" s="167"/>
      <c r="O84" s="167"/>
      <c r="P84" s="167"/>
      <c r="Q84" s="167"/>
      <c r="R84" s="167"/>
      <c r="S84" s="167"/>
      <c r="T84" s="167"/>
      <c r="U84" s="167"/>
      <c r="V84" s="167"/>
      <c r="W84" s="168"/>
      <c r="X84" s="167"/>
      <c r="Y84" s="167"/>
      <c r="Z84" s="167"/>
      <c r="AA84" s="167"/>
      <c r="AB84" s="167"/>
      <c r="AC84" s="167"/>
      <c r="AD84" s="167"/>
      <c r="AE84" s="167"/>
      <c r="AF84" s="167"/>
      <c r="AG84" s="167"/>
      <c r="AH84" s="167"/>
      <c r="AI84" s="167"/>
      <c r="AJ84" s="167"/>
      <c r="AK84" s="167"/>
      <c r="AL84" s="167"/>
      <c r="AM84" s="167"/>
      <c r="AN84" s="168"/>
      <c r="AO84" s="167"/>
      <c r="AP84" s="167"/>
      <c r="AQ84" s="167"/>
      <c r="AR84" s="167"/>
      <c r="AS84" s="167"/>
      <c r="AT84" s="167"/>
      <c r="AU84" s="174">
        <v>8</v>
      </c>
      <c r="AV84" s="167"/>
      <c r="AW84" s="167"/>
      <c r="AX84" s="167"/>
      <c r="AY84" s="167"/>
      <c r="AZ84" s="167"/>
      <c r="BA84" s="167"/>
      <c r="BB84" s="167"/>
      <c r="BC84" s="167"/>
      <c r="BD84" s="168"/>
      <c r="BE84" s="167"/>
      <c r="BF84" s="167"/>
      <c r="BG84" s="172">
        <v>625</v>
      </c>
      <c r="BH84" s="167"/>
      <c r="BI84" s="167"/>
      <c r="BJ84" s="167"/>
      <c r="BK84" s="167"/>
      <c r="BL84" s="168"/>
      <c r="BM84" s="172">
        <v>470</v>
      </c>
      <c r="BN84" s="167"/>
      <c r="BO84" s="167"/>
      <c r="BP84" s="172">
        <v>17</v>
      </c>
      <c r="BQ84" s="174">
        <v>8</v>
      </c>
      <c r="BR84" s="167"/>
      <c r="BS84" s="167"/>
      <c r="BT84" s="167"/>
      <c r="BU84" s="167"/>
      <c r="BV84" s="167"/>
      <c r="BW84" s="167"/>
      <c r="BX84" s="167"/>
      <c r="BY84" s="167"/>
      <c r="BZ84" s="173">
        <v>21</v>
      </c>
      <c r="CA84" s="167"/>
      <c r="CB84" s="172">
        <v>225</v>
      </c>
      <c r="CC84" s="172">
        <v>221</v>
      </c>
      <c r="CD84" s="167"/>
      <c r="CE84" s="167"/>
      <c r="CF84" s="167"/>
      <c r="CG84" s="167"/>
      <c r="CH84" s="167"/>
      <c r="CI84" s="173">
        <v>585</v>
      </c>
      <c r="CJ84" s="167"/>
      <c r="CK84" s="167"/>
      <c r="CL84" s="167"/>
      <c r="CM84" s="167"/>
      <c r="CN84" s="167"/>
      <c r="CO84" s="167"/>
      <c r="CP84" s="167"/>
      <c r="CQ84" s="173">
        <v>18</v>
      </c>
      <c r="CR84" s="172">
        <v>237</v>
      </c>
      <c r="CS84" s="167"/>
      <c r="CT84" s="167"/>
      <c r="CU84" s="167"/>
      <c r="CV84" s="167"/>
      <c r="CW84" s="167"/>
      <c r="CX84" s="172">
        <v>244</v>
      </c>
    </row>
    <row r="85" spans="1:102" ht="16" x14ac:dyDescent="0.2">
      <c r="A85" s="231">
        <v>36</v>
      </c>
      <c r="B85" s="232" t="s">
        <v>3376</v>
      </c>
      <c r="C85" s="105" t="s">
        <v>81</v>
      </c>
      <c r="D85" s="167">
        <v>424</v>
      </c>
      <c r="E85" s="167">
        <v>1</v>
      </c>
      <c r="F85" s="169">
        <v>0</v>
      </c>
      <c r="G85" s="167"/>
      <c r="H85" s="167"/>
      <c r="I85" s="167"/>
      <c r="J85" s="167"/>
      <c r="K85" s="167"/>
      <c r="L85" s="167"/>
      <c r="M85" s="167"/>
      <c r="N85" s="167"/>
      <c r="O85" s="167"/>
      <c r="P85" s="167"/>
      <c r="Q85" s="167"/>
      <c r="R85" s="167"/>
      <c r="S85" s="167"/>
      <c r="T85" s="167"/>
      <c r="U85" s="167"/>
      <c r="V85" s="167"/>
      <c r="W85" s="168"/>
      <c r="X85" s="167"/>
      <c r="Y85" s="167"/>
      <c r="Z85" s="167"/>
      <c r="AA85" s="167"/>
      <c r="AB85" s="167"/>
      <c r="AC85" s="167"/>
      <c r="AD85" s="167"/>
      <c r="AE85" s="167"/>
      <c r="AF85" s="167"/>
      <c r="AG85" s="167"/>
      <c r="AH85" s="167"/>
      <c r="AI85" s="167"/>
      <c r="AJ85" s="167"/>
      <c r="AK85" s="167"/>
      <c r="AL85" s="167"/>
      <c r="AM85" s="167"/>
      <c r="AN85" s="168"/>
      <c r="AO85" s="167"/>
      <c r="AP85" s="167"/>
      <c r="AQ85" s="167"/>
      <c r="AR85" s="167"/>
      <c r="AS85" s="167"/>
      <c r="AT85" s="167"/>
      <c r="AU85" s="167"/>
      <c r="AV85" s="167"/>
      <c r="AW85" s="167"/>
      <c r="AX85" s="167"/>
      <c r="AY85" s="167"/>
      <c r="AZ85" s="167"/>
      <c r="BA85" s="167"/>
      <c r="BB85" s="167"/>
      <c r="BC85" s="167"/>
      <c r="BD85" s="168"/>
      <c r="BE85" s="167"/>
      <c r="BF85" s="167"/>
      <c r="BG85" s="167"/>
      <c r="BH85" s="167"/>
      <c r="BI85" s="167"/>
      <c r="BJ85" s="167"/>
      <c r="BK85" s="167"/>
      <c r="BL85" s="168"/>
      <c r="BM85" s="167"/>
      <c r="BN85" s="167"/>
      <c r="BO85" s="167"/>
      <c r="BP85" s="167"/>
      <c r="BQ85" s="167"/>
      <c r="BR85" s="167"/>
      <c r="BS85" s="167"/>
      <c r="BT85" s="167"/>
      <c r="BU85" s="167"/>
      <c r="BV85" s="167"/>
      <c r="BW85" s="167"/>
      <c r="BX85" s="167"/>
      <c r="BY85" s="167"/>
      <c r="BZ85" s="168"/>
      <c r="CA85" s="167"/>
      <c r="CB85" s="167"/>
      <c r="CC85" s="167"/>
      <c r="CD85" s="167"/>
      <c r="CE85" s="167"/>
      <c r="CF85" s="167"/>
      <c r="CG85" s="167"/>
      <c r="CH85" s="167"/>
      <c r="CI85" s="168"/>
      <c r="CJ85" s="167"/>
      <c r="CK85" s="167"/>
      <c r="CL85" s="167"/>
      <c r="CM85" s="167"/>
      <c r="CN85" s="167"/>
      <c r="CO85" s="167"/>
      <c r="CP85" s="167"/>
      <c r="CQ85" s="168"/>
      <c r="CR85" s="167"/>
      <c r="CS85" s="167"/>
      <c r="CT85" s="167"/>
      <c r="CU85" s="167"/>
      <c r="CV85" s="167"/>
      <c r="CW85" s="167"/>
      <c r="CX85" s="177">
        <v>0</v>
      </c>
    </row>
    <row r="86" spans="1:102" ht="16" x14ac:dyDescent="0.2">
      <c r="A86" s="231">
        <v>37</v>
      </c>
      <c r="B86" s="232" t="s">
        <v>3377</v>
      </c>
      <c r="C86" s="106" t="s">
        <v>103</v>
      </c>
      <c r="D86" s="167">
        <v>543</v>
      </c>
      <c r="E86" s="167">
        <v>15</v>
      </c>
      <c r="F86" s="169">
        <v>0.47</v>
      </c>
      <c r="G86" s="167"/>
      <c r="H86" s="167"/>
      <c r="I86" s="167"/>
      <c r="J86" s="167"/>
      <c r="K86" s="167"/>
      <c r="L86" s="167"/>
      <c r="M86" s="167"/>
      <c r="N86" s="167"/>
      <c r="O86" s="167"/>
      <c r="P86" s="167"/>
      <c r="Q86" s="167"/>
      <c r="R86" s="167"/>
      <c r="S86" s="167"/>
      <c r="T86" s="172">
        <v>1029</v>
      </c>
      <c r="U86" s="174">
        <v>173</v>
      </c>
      <c r="V86" s="174">
        <v>384</v>
      </c>
      <c r="W86" s="175">
        <v>102</v>
      </c>
      <c r="X86" s="167"/>
      <c r="Y86" s="167"/>
      <c r="Z86" s="167"/>
      <c r="AA86" s="167"/>
      <c r="AB86" s="167"/>
      <c r="AC86" s="167"/>
      <c r="AD86" s="167"/>
      <c r="AE86" s="167"/>
      <c r="AF86" s="167"/>
      <c r="AG86" s="167"/>
      <c r="AH86" s="167"/>
      <c r="AI86" s="167"/>
      <c r="AJ86" s="167"/>
      <c r="AK86" s="167"/>
      <c r="AL86" s="174">
        <v>133</v>
      </c>
      <c r="AM86" s="167"/>
      <c r="AN86" s="168"/>
      <c r="AO86" s="167"/>
      <c r="AP86" s="167"/>
      <c r="AQ86" s="167"/>
      <c r="AR86" s="167"/>
      <c r="AS86" s="167"/>
      <c r="AT86" s="167"/>
      <c r="AU86" s="167"/>
      <c r="AV86" s="167"/>
      <c r="AW86" s="167"/>
      <c r="AX86" s="167"/>
      <c r="AY86" s="167"/>
      <c r="AZ86" s="167"/>
      <c r="BA86" s="172">
        <v>579</v>
      </c>
      <c r="BB86" s="174">
        <v>39</v>
      </c>
      <c r="BC86" s="172">
        <v>1008</v>
      </c>
      <c r="BD86" s="175">
        <v>94</v>
      </c>
      <c r="BE86" s="167"/>
      <c r="BF86" s="167"/>
      <c r="BG86" s="167"/>
      <c r="BH86" s="167"/>
      <c r="BI86" s="167"/>
      <c r="BJ86" s="167"/>
      <c r="BK86" s="167"/>
      <c r="BL86" s="168"/>
      <c r="BM86" s="167"/>
      <c r="BN86" s="167"/>
      <c r="BO86" s="167"/>
      <c r="BP86" s="167"/>
      <c r="BQ86" s="167"/>
      <c r="BR86" s="167"/>
      <c r="BS86" s="167"/>
      <c r="BT86" s="167"/>
      <c r="BU86" s="172">
        <v>2519</v>
      </c>
      <c r="BV86" s="167"/>
      <c r="BW86" s="174">
        <v>170</v>
      </c>
      <c r="BX86" s="172">
        <v>1114</v>
      </c>
      <c r="BY86" s="172">
        <v>1021</v>
      </c>
      <c r="BZ86" s="168"/>
      <c r="CA86" s="167"/>
      <c r="CB86" s="167"/>
      <c r="CC86" s="167"/>
      <c r="CD86" s="167"/>
      <c r="CE86" s="167"/>
      <c r="CF86" s="172">
        <v>612</v>
      </c>
      <c r="CG86" s="167"/>
      <c r="CH86" s="174">
        <v>49</v>
      </c>
      <c r="CI86" s="168"/>
      <c r="CJ86" s="167"/>
      <c r="CK86" s="167"/>
      <c r="CL86" s="167"/>
      <c r="CM86" s="167"/>
      <c r="CN86" s="167"/>
      <c r="CO86" s="167"/>
      <c r="CP86" s="167"/>
      <c r="CQ86" s="168"/>
      <c r="CR86" s="167"/>
      <c r="CS86" s="167"/>
      <c r="CT86" s="167"/>
      <c r="CU86" s="167"/>
      <c r="CV86" s="167"/>
      <c r="CW86" s="167"/>
      <c r="CX86" s="167"/>
    </row>
    <row r="87" spans="1:102" ht="16" x14ac:dyDescent="0.2">
      <c r="A87" s="231">
        <v>37</v>
      </c>
      <c r="B87" s="232" t="s">
        <v>3377</v>
      </c>
      <c r="C87" s="109" t="s">
        <v>184</v>
      </c>
      <c r="D87" s="167">
        <v>10</v>
      </c>
      <c r="E87" s="167">
        <v>5</v>
      </c>
      <c r="F87" s="169">
        <v>0.2</v>
      </c>
      <c r="G87" s="167"/>
      <c r="H87" s="167"/>
      <c r="I87" s="167"/>
      <c r="J87" s="167"/>
      <c r="K87" s="167"/>
      <c r="L87" s="167"/>
      <c r="M87" s="167"/>
      <c r="N87" s="167"/>
      <c r="O87" s="167"/>
      <c r="P87" s="167"/>
      <c r="Q87" s="167"/>
      <c r="R87" s="167"/>
      <c r="S87" s="167"/>
      <c r="T87" s="167"/>
      <c r="U87" s="167"/>
      <c r="V87" s="167"/>
      <c r="W87" s="168"/>
      <c r="X87" s="167"/>
      <c r="Y87" s="167"/>
      <c r="Z87" s="167"/>
      <c r="AA87" s="167"/>
      <c r="AB87" s="167"/>
      <c r="AC87" s="167"/>
      <c r="AD87" s="167"/>
      <c r="AE87" s="167"/>
      <c r="AF87" s="167"/>
      <c r="AG87" s="177">
        <v>0</v>
      </c>
      <c r="AH87" s="167"/>
      <c r="AI87" s="167"/>
      <c r="AJ87" s="167"/>
      <c r="AK87" s="167"/>
      <c r="AL87" s="167"/>
      <c r="AM87" s="167"/>
      <c r="AN87" s="168"/>
      <c r="AO87" s="167"/>
      <c r="AP87" s="167"/>
      <c r="AQ87" s="167"/>
      <c r="AR87" s="167"/>
      <c r="AS87" s="167"/>
      <c r="AT87" s="167"/>
      <c r="AU87" s="167"/>
      <c r="AV87" s="167"/>
      <c r="AW87" s="167"/>
      <c r="AX87" s="167"/>
      <c r="AY87" s="167"/>
      <c r="AZ87" s="167"/>
      <c r="BA87" s="167"/>
      <c r="BB87" s="167"/>
      <c r="BC87" s="167"/>
      <c r="BD87" s="168"/>
      <c r="BE87" s="167"/>
      <c r="BF87" s="167"/>
      <c r="BG87" s="167"/>
      <c r="BH87" s="172">
        <v>12</v>
      </c>
      <c r="BI87" s="177">
        <v>0</v>
      </c>
      <c r="BJ87" s="167"/>
      <c r="BK87" s="167"/>
      <c r="BL87" s="168"/>
      <c r="BM87" s="167"/>
      <c r="BN87" s="167"/>
      <c r="BO87" s="167"/>
      <c r="BP87" s="167"/>
      <c r="BQ87" s="167"/>
      <c r="BR87" s="167"/>
      <c r="BS87" s="167"/>
      <c r="BT87" s="167"/>
      <c r="BU87" s="167"/>
      <c r="BV87" s="167"/>
      <c r="BW87" s="167"/>
      <c r="BX87" s="167"/>
      <c r="BY87" s="167"/>
      <c r="BZ87" s="168"/>
      <c r="CA87" s="167"/>
      <c r="CB87" s="167"/>
      <c r="CC87" s="167"/>
      <c r="CD87" s="167"/>
      <c r="CE87" s="167"/>
      <c r="CF87" s="167"/>
      <c r="CG87" s="167"/>
      <c r="CH87" s="167"/>
      <c r="CI87" s="168"/>
      <c r="CJ87" s="167"/>
      <c r="CK87" s="167"/>
      <c r="CL87" s="177">
        <v>0</v>
      </c>
      <c r="CM87" s="167"/>
      <c r="CN87" s="167"/>
      <c r="CO87" s="167"/>
      <c r="CP87" s="167"/>
      <c r="CQ87" s="168"/>
      <c r="CR87" s="167"/>
      <c r="CS87" s="167"/>
      <c r="CT87" s="167"/>
      <c r="CU87" s="167"/>
      <c r="CV87" s="167"/>
      <c r="CW87" s="167"/>
      <c r="CX87" s="177">
        <v>0</v>
      </c>
    </row>
    <row r="88" spans="1:102" ht="16" x14ac:dyDescent="0.2">
      <c r="A88" s="231">
        <v>38</v>
      </c>
      <c r="B88" s="232" t="s">
        <v>3378</v>
      </c>
      <c r="C88" s="106" t="s">
        <v>103</v>
      </c>
      <c r="D88" s="167">
        <v>213</v>
      </c>
      <c r="E88" s="167">
        <v>14</v>
      </c>
      <c r="F88" s="169">
        <v>0.93</v>
      </c>
      <c r="G88" s="167"/>
      <c r="H88" s="167"/>
      <c r="I88" s="167"/>
      <c r="J88" s="167"/>
      <c r="K88" s="167"/>
      <c r="L88" s="172">
        <v>2290</v>
      </c>
      <c r="M88" s="167"/>
      <c r="N88" s="167"/>
      <c r="O88" s="172">
        <v>1243</v>
      </c>
      <c r="P88" s="167"/>
      <c r="Q88" s="167"/>
      <c r="R88" s="167"/>
      <c r="S88" s="167"/>
      <c r="T88" s="167"/>
      <c r="U88" s="167"/>
      <c r="V88" s="167"/>
      <c r="W88" s="168"/>
      <c r="X88" s="167"/>
      <c r="Y88" s="167"/>
      <c r="Z88" s="167"/>
      <c r="AA88" s="167"/>
      <c r="AB88" s="167"/>
      <c r="AC88" s="167"/>
      <c r="AD88" s="167"/>
      <c r="AE88" s="167"/>
      <c r="AF88" s="167"/>
      <c r="AG88" s="167"/>
      <c r="AH88" s="167"/>
      <c r="AI88" s="167"/>
      <c r="AJ88" s="167"/>
      <c r="AK88" s="167"/>
      <c r="AL88" s="167"/>
      <c r="AM88" s="167"/>
      <c r="AN88" s="168"/>
      <c r="AO88" s="167"/>
      <c r="AP88" s="167"/>
      <c r="AQ88" s="167"/>
      <c r="AR88" s="167"/>
      <c r="AS88" s="167"/>
      <c r="AT88" s="167"/>
      <c r="AU88" s="167"/>
      <c r="AV88" s="167"/>
      <c r="AW88" s="167"/>
      <c r="AX88" s="172">
        <v>2260</v>
      </c>
      <c r="AY88" s="167"/>
      <c r="AZ88" s="167"/>
      <c r="BA88" s="172">
        <v>921</v>
      </c>
      <c r="BB88" s="167"/>
      <c r="BC88" s="167"/>
      <c r="BD88" s="168"/>
      <c r="BE88" s="167"/>
      <c r="BF88" s="167"/>
      <c r="BG88" s="167"/>
      <c r="BH88" s="167"/>
      <c r="BI88" s="167"/>
      <c r="BJ88" s="167"/>
      <c r="BK88" s="167"/>
      <c r="BL88" s="168"/>
      <c r="BM88" s="167"/>
      <c r="BN88" s="167"/>
      <c r="BO88" s="167"/>
      <c r="BP88" s="174">
        <v>5</v>
      </c>
      <c r="BQ88" s="172">
        <v>262</v>
      </c>
      <c r="BR88" s="167"/>
      <c r="BS88" s="167"/>
      <c r="BT88" s="167"/>
      <c r="BU88" s="172">
        <v>1528</v>
      </c>
      <c r="BV88" s="167"/>
      <c r="BW88" s="167"/>
      <c r="BX88" s="172">
        <v>536</v>
      </c>
      <c r="BY88" s="167"/>
      <c r="BZ88" s="168"/>
      <c r="CA88" s="167"/>
      <c r="CB88" s="172">
        <v>729</v>
      </c>
      <c r="CC88" s="172">
        <v>720</v>
      </c>
      <c r="CD88" s="167"/>
      <c r="CE88" s="167"/>
      <c r="CF88" s="167"/>
      <c r="CG88" s="167"/>
      <c r="CH88" s="167"/>
      <c r="CI88" s="168"/>
      <c r="CJ88" s="167"/>
      <c r="CK88" s="167"/>
      <c r="CL88" s="167"/>
      <c r="CM88" s="167"/>
      <c r="CN88" s="167"/>
      <c r="CO88" s="172">
        <v>505</v>
      </c>
      <c r="CP88" s="167"/>
      <c r="CQ88" s="168"/>
      <c r="CR88" s="167"/>
      <c r="CS88" s="167"/>
      <c r="CT88" s="167"/>
      <c r="CU88" s="172">
        <v>440</v>
      </c>
      <c r="CV88" s="167"/>
      <c r="CW88" s="172">
        <v>393</v>
      </c>
      <c r="CX88" s="172">
        <v>382</v>
      </c>
    </row>
    <row r="89" spans="1:102" ht="16" x14ac:dyDescent="0.2">
      <c r="A89" s="231">
        <v>39</v>
      </c>
      <c r="B89" s="232" t="s">
        <v>3414</v>
      </c>
      <c r="C89" s="109" t="s">
        <v>184</v>
      </c>
      <c r="D89" s="167">
        <v>16</v>
      </c>
      <c r="E89" s="167">
        <v>8</v>
      </c>
      <c r="F89" s="169">
        <v>0.88</v>
      </c>
      <c r="G89" s="167"/>
      <c r="H89" s="167"/>
      <c r="I89" s="167"/>
      <c r="J89" s="172">
        <v>51</v>
      </c>
      <c r="K89" s="167"/>
      <c r="L89" s="167"/>
      <c r="M89" s="167"/>
      <c r="N89" s="167"/>
      <c r="O89" s="167"/>
      <c r="P89" s="167"/>
      <c r="Q89" s="167"/>
      <c r="R89" s="167"/>
      <c r="S89" s="167"/>
      <c r="T89" s="167"/>
      <c r="U89" s="167"/>
      <c r="V89" s="167"/>
      <c r="W89" s="168"/>
      <c r="X89" s="167"/>
      <c r="Y89" s="167"/>
      <c r="Z89" s="167"/>
      <c r="AA89" s="167"/>
      <c r="AB89" s="172">
        <v>691</v>
      </c>
      <c r="AC89" s="167"/>
      <c r="AD89" s="167"/>
      <c r="AE89" s="167"/>
      <c r="AF89" s="167"/>
      <c r="AG89" s="167"/>
      <c r="AH89" s="167"/>
      <c r="AI89" s="167"/>
      <c r="AJ89" s="167"/>
      <c r="AK89" s="167"/>
      <c r="AL89" s="167"/>
      <c r="AM89" s="167"/>
      <c r="AN89" s="168"/>
      <c r="AO89" s="167"/>
      <c r="AP89" s="167"/>
      <c r="AQ89" s="167"/>
      <c r="AR89" s="167"/>
      <c r="AS89" s="167"/>
      <c r="AT89" s="172">
        <v>77</v>
      </c>
      <c r="AU89" s="167"/>
      <c r="AV89" s="167"/>
      <c r="AW89" s="167"/>
      <c r="AX89" s="167"/>
      <c r="AY89" s="167"/>
      <c r="AZ89" s="167"/>
      <c r="BA89" s="167"/>
      <c r="BB89" s="167"/>
      <c r="BC89" s="167"/>
      <c r="BD89" s="173">
        <v>104</v>
      </c>
      <c r="BE89" s="167"/>
      <c r="BF89" s="167"/>
      <c r="BG89" s="167"/>
      <c r="BH89" s="167"/>
      <c r="BI89" s="167"/>
      <c r="BJ89" s="167"/>
      <c r="BK89" s="167"/>
      <c r="BL89" s="173">
        <v>144</v>
      </c>
      <c r="BM89" s="174">
        <v>1</v>
      </c>
      <c r="BN89" s="167"/>
      <c r="BO89" s="167"/>
      <c r="BP89" s="167"/>
      <c r="BQ89" s="167"/>
      <c r="BR89" s="167"/>
      <c r="BS89" s="167"/>
      <c r="BT89" s="167"/>
      <c r="BU89" s="167"/>
      <c r="BV89" s="167"/>
      <c r="BW89" s="167"/>
      <c r="BX89" s="167"/>
      <c r="BY89" s="167"/>
      <c r="BZ89" s="173">
        <v>93</v>
      </c>
      <c r="CA89" s="167"/>
      <c r="CB89" s="167"/>
      <c r="CC89" s="167"/>
      <c r="CD89" s="167"/>
      <c r="CE89" s="167"/>
      <c r="CF89" s="167"/>
      <c r="CG89" s="167"/>
      <c r="CH89" s="167"/>
      <c r="CI89" s="168"/>
      <c r="CJ89" s="167"/>
      <c r="CK89" s="167"/>
      <c r="CL89" s="167"/>
      <c r="CM89" s="167"/>
      <c r="CN89" s="167"/>
      <c r="CO89" s="167"/>
      <c r="CP89" s="167"/>
      <c r="CQ89" s="168"/>
      <c r="CR89" s="172">
        <v>247</v>
      </c>
      <c r="CS89" s="167"/>
      <c r="CT89" s="167"/>
      <c r="CU89" s="167"/>
      <c r="CV89" s="167"/>
      <c r="CW89" s="167"/>
      <c r="CX89" s="167"/>
    </row>
    <row r="90" spans="1:102" ht="16" x14ac:dyDescent="0.2">
      <c r="A90" s="231">
        <v>40</v>
      </c>
      <c r="B90" s="232" t="s">
        <v>3379</v>
      </c>
      <c r="C90" s="106" t="s">
        <v>103</v>
      </c>
      <c r="D90" s="167">
        <v>10</v>
      </c>
      <c r="E90" s="167">
        <v>28</v>
      </c>
      <c r="F90" s="169">
        <v>1</v>
      </c>
      <c r="G90" s="167"/>
      <c r="H90" s="167"/>
      <c r="I90" s="167"/>
      <c r="J90" s="167"/>
      <c r="K90" s="167"/>
      <c r="L90" s="167"/>
      <c r="M90" s="172">
        <v>98</v>
      </c>
      <c r="N90" s="167"/>
      <c r="O90" s="172">
        <v>544</v>
      </c>
      <c r="P90" s="172">
        <v>768</v>
      </c>
      <c r="Q90" s="167"/>
      <c r="R90" s="167"/>
      <c r="S90" s="167"/>
      <c r="T90" s="167"/>
      <c r="U90" s="167"/>
      <c r="V90" s="172">
        <v>39</v>
      </c>
      <c r="W90" s="168"/>
      <c r="X90" s="172">
        <v>2603</v>
      </c>
      <c r="Y90" s="167"/>
      <c r="Z90" s="167"/>
      <c r="AA90" s="172">
        <v>986</v>
      </c>
      <c r="AB90" s="167"/>
      <c r="AC90" s="172">
        <v>534</v>
      </c>
      <c r="AD90" s="167"/>
      <c r="AE90" s="167"/>
      <c r="AF90" s="167"/>
      <c r="AG90" s="172">
        <v>45</v>
      </c>
      <c r="AH90" s="167"/>
      <c r="AI90" s="167"/>
      <c r="AJ90" s="167"/>
      <c r="AK90" s="167"/>
      <c r="AL90" s="167"/>
      <c r="AM90" s="172">
        <v>682</v>
      </c>
      <c r="AN90" s="168"/>
      <c r="AO90" s="167"/>
      <c r="AP90" s="167"/>
      <c r="AQ90" s="172">
        <v>2824</v>
      </c>
      <c r="AR90" s="167"/>
      <c r="AS90" s="167"/>
      <c r="AT90" s="167"/>
      <c r="AU90" s="172">
        <v>42</v>
      </c>
      <c r="AV90" s="167"/>
      <c r="AW90" s="167"/>
      <c r="AX90" s="167"/>
      <c r="AY90" s="172">
        <v>1211</v>
      </c>
      <c r="AZ90" s="167"/>
      <c r="BA90" s="167"/>
      <c r="BB90" s="167"/>
      <c r="BC90" s="167"/>
      <c r="BD90" s="173">
        <v>486</v>
      </c>
      <c r="BE90" s="167"/>
      <c r="BF90" s="172">
        <v>961</v>
      </c>
      <c r="BG90" s="172">
        <v>667</v>
      </c>
      <c r="BH90" s="172">
        <v>330</v>
      </c>
      <c r="BI90" s="172">
        <v>124</v>
      </c>
      <c r="BJ90" s="167"/>
      <c r="BK90" s="167"/>
      <c r="BL90" s="168"/>
      <c r="BM90" s="172">
        <v>2262</v>
      </c>
      <c r="BN90" s="167"/>
      <c r="BO90" s="167"/>
      <c r="BP90" s="167"/>
      <c r="BQ90" s="172">
        <v>128</v>
      </c>
      <c r="BR90" s="172">
        <v>30</v>
      </c>
      <c r="BS90" s="167"/>
      <c r="BT90" s="167"/>
      <c r="BU90" s="167"/>
      <c r="BV90" s="167"/>
      <c r="BW90" s="167"/>
      <c r="BX90" s="167"/>
      <c r="BY90" s="167"/>
      <c r="BZ90" s="173">
        <v>966</v>
      </c>
      <c r="CA90" s="167"/>
      <c r="CB90" s="172">
        <v>135</v>
      </c>
      <c r="CC90" s="172">
        <v>203</v>
      </c>
      <c r="CD90" s="167"/>
      <c r="CE90" s="167"/>
      <c r="CF90" s="167"/>
      <c r="CG90" s="167"/>
      <c r="CH90" s="167"/>
      <c r="CI90" s="173">
        <v>1104</v>
      </c>
      <c r="CJ90" s="167"/>
      <c r="CK90" s="167"/>
      <c r="CL90" s="172">
        <v>159</v>
      </c>
      <c r="CM90" s="167"/>
      <c r="CN90" s="167"/>
      <c r="CO90" s="167"/>
      <c r="CP90" s="167"/>
      <c r="CQ90" s="173">
        <v>1275</v>
      </c>
      <c r="CR90" s="172">
        <v>673</v>
      </c>
      <c r="CS90" s="167"/>
      <c r="CT90" s="167"/>
      <c r="CU90" s="167"/>
      <c r="CV90" s="167"/>
      <c r="CW90" s="167"/>
      <c r="CX90" s="172">
        <v>854</v>
      </c>
    </row>
    <row r="91" spans="1:102" ht="16" x14ac:dyDescent="0.2">
      <c r="A91" s="231">
        <v>41</v>
      </c>
      <c r="B91" s="232" t="s">
        <v>3380</v>
      </c>
      <c r="C91" s="109" t="s">
        <v>184</v>
      </c>
      <c r="D91" s="167">
        <v>21</v>
      </c>
      <c r="E91" s="167">
        <v>13</v>
      </c>
      <c r="F91" s="169">
        <v>1</v>
      </c>
      <c r="G91" s="167"/>
      <c r="H91" s="167"/>
      <c r="I91" s="167"/>
      <c r="J91" s="167"/>
      <c r="K91" s="167"/>
      <c r="L91" s="167"/>
      <c r="M91" s="167"/>
      <c r="N91" s="167"/>
      <c r="O91" s="172">
        <v>85</v>
      </c>
      <c r="P91" s="167"/>
      <c r="Q91" s="167"/>
      <c r="R91" s="167"/>
      <c r="S91" s="167"/>
      <c r="T91" s="167"/>
      <c r="U91" s="167"/>
      <c r="V91" s="167"/>
      <c r="W91" s="168"/>
      <c r="X91" s="172">
        <v>443</v>
      </c>
      <c r="Y91" s="167"/>
      <c r="Z91" s="167"/>
      <c r="AA91" s="172">
        <v>342</v>
      </c>
      <c r="AB91" s="167"/>
      <c r="AC91" s="172">
        <v>44</v>
      </c>
      <c r="AD91" s="167"/>
      <c r="AE91" s="167"/>
      <c r="AF91" s="167"/>
      <c r="AG91" s="167"/>
      <c r="AH91" s="167"/>
      <c r="AI91" s="167"/>
      <c r="AJ91" s="167"/>
      <c r="AK91" s="167"/>
      <c r="AL91" s="167"/>
      <c r="AM91" s="167"/>
      <c r="AN91" s="168"/>
      <c r="AO91" s="167"/>
      <c r="AP91" s="167"/>
      <c r="AQ91" s="172">
        <v>862</v>
      </c>
      <c r="AR91" s="167"/>
      <c r="AS91" s="167"/>
      <c r="AT91" s="167"/>
      <c r="AU91" s="167"/>
      <c r="AV91" s="167"/>
      <c r="AW91" s="167"/>
      <c r="AX91" s="167"/>
      <c r="AY91" s="172">
        <v>241</v>
      </c>
      <c r="AZ91" s="167"/>
      <c r="BA91" s="167"/>
      <c r="BB91" s="167"/>
      <c r="BC91" s="167"/>
      <c r="BD91" s="168"/>
      <c r="BE91" s="167"/>
      <c r="BF91" s="172">
        <v>174</v>
      </c>
      <c r="BG91" s="167"/>
      <c r="BH91" s="172">
        <v>267</v>
      </c>
      <c r="BI91" s="167"/>
      <c r="BJ91" s="167"/>
      <c r="BK91" s="167"/>
      <c r="BL91" s="168"/>
      <c r="BM91" s="172">
        <v>334</v>
      </c>
      <c r="BN91" s="167"/>
      <c r="BO91" s="167"/>
      <c r="BP91" s="167"/>
      <c r="BQ91" s="167"/>
      <c r="BR91" s="167"/>
      <c r="BS91" s="167"/>
      <c r="BT91" s="167"/>
      <c r="BU91" s="167"/>
      <c r="BV91" s="167"/>
      <c r="BW91" s="167"/>
      <c r="BX91" s="167"/>
      <c r="BY91" s="167"/>
      <c r="BZ91" s="173">
        <v>242</v>
      </c>
      <c r="CA91" s="167"/>
      <c r="CB91" s="167"/>
      <c r="CC91" s="167"/>
      <c r="CD91" s="167"/>
      <c r="CE91" s="167"/>
      <c r="CF91" s="167"/>
      <c r="CG91" s="167"/>
      <c r="CH91" s="167"/>
      <c r="CI91" s="168"/>
      <c r="CJ91" s="167"/>
      <c r="CK91" s="167"/>
      <c r="CL91" s="167"/>
      <c r="CM91" s="167"/>
      <c r="CN91" s="167"/>
      <c r="CO91" s="167"/>
      <c r="CP91" s="167"/>
      <c r="CQ91" s="173">
        <v>260</v>
      </c>
      <c r="CR91" s="172">
        <v>133</v>
      </c>
      <c r="CS91" s="167"/>
      <c r="CT91" s="167"/>
      <c r="CU91" s="167"/>
      <c r="CV91" s="167"/>
      <c r="CW91" s="167"/>
      <c r="CX91" s="172">
        <v>73</v>
      </c>
    </row>
    <row r="92" spans="1:102" ht="16" x14ac:dyDescent="0.2">
      <c r="A92" s="231">
        <v>41</v>
      </c>
      <c r="B92" s="232" t="s">
        <v>3380</v>
      </c>
      <c r="C92" s="105" t="s">
        <v>81</v>
      </c>
      <c r="D92" s="167">
        <v>5</v>
      </c>
      <c r="E92" s="167">
        <v>5</v>
      </c>
      <c r="F92" s="169">
        <v>0.4</v>
      </c>
      <c r="G92" s="167"/>
      <c r="H92" s="167"/>
      <c r="I92" s="167"/>
      <c r="J92" s="177">
        <v>0</v>
      </c>
      <c r="K92" s="167"/>
      <c r="L92" s="167"/>
      <c r="M92" s="167"/>
      <c r="N92" s="167"/>
      <c r="O92" s="167"/>
      <c r="P92" s="167"/>
      <c r="Q92" s="167"/>
      <c r="R92" s="167"/>
      <c r="S92" s="167"/>
      <c r="T92" s="167"/>
      <c r="U92" s="167"/>
      <c r="V92" s="167"/>
      <c r="W92" s="168"/>
      <c r="X92" s="174">
        <v>4</v>
      </c>
      <c r="Y92" s="167"/>
      <c r="Z92" s="167"/>
      <c r="AA92" s="172">
        <v>187</v>
      </c>
      <c r="AB92" s="167"/>
      <c r="AC92" s="177">
        <v>0</v>
      </c>
      <c r="AD92" s="167"/>
      <c r="AE92" s="167"/>
      <c r="AF92" s="167"/>
      <c r="AG92" s="167"/>
      <c r="AH92" s="167"/>
      <c r="AI92" s="167"/>
      <c r="AJ92" s="167"/>
      <c r="AK92" s="167"/>
      <c r="AL92" s="167"/>
      <c r="AM92" s="167"/>
      <c r="AN92" s="168"/>
      <c r="AO92" s="167"/>
      <c r="AP92" s="167"/>
      <c r="AQ92" s="172">
        <v>19</v>
      </c>
      <c r="AR92" s="167"/>
      <c r="AS92" s="167"/>
      <c r="AT92" s="167"/>
      <c r="AU92" s="167"/>
      <c r="AV92" s="167"/>
      <c r="AW92" s="167"/>
      <c r="AX92" s="167"/>
      <c r="AY92" s="167"/>
      <c r="AZ92" s="167"/>
      <c r="BA92" s="167"/>
      <c r="BB92" s="167"/>
      <c r="BC92" s="167"/>
      <c r="BD92" s="168"/>
      <c r="BE92" s="167"/>
      <c r="BF92" s="167"/>
      <c r="BG92" s="167"/>
      <c r="BH92" s="167"/>
      <c r="BI92" s="167"/>
      <c r="BJ92" s="167"/>
      <c r="BK92" s="167"/>
      <c r="BL92" s="168"/>
      <c r="BM92" s="167"/>
      <c r="BN92" s="167"/>
      <c r="BO92" s="167"/>
      <c r="BP92" s="167"/>
      <c r="BQ92" s="167"/>
      <c r="BR92" s="167"/>
      <c r="BS92" s="167"/>
      <c r="BT92" s="167"/>
      <c r="BU92" s="167"/>
      <c r="BV92" s="167"/>
      <c r="BW92" s="167"/>
      <c r="BX92" s="167"/>
      <c r="BY92" s="167"/>
      <c r="BZ92" s="168"/>
      <c r="CA92" s="167"/>
      <c r="CB92" s="167"/>
      <c r="CC92" s="167"/>
      <c r="CD92" s="167"/>
      <c r="CE92" s="167"/>
      <c r="CF92" s="167"/>
      <c r="CG92" s="167"/>
      <c r="CH92" s="167"/>
      <c r="CI92" s="168"/>
      <c r="CJ92" s="167"/>
      <c r="CK92" s="167"/>
      <c r="CL92" s="167"/>
      <c r="CM92" s="167"/>
      <c r="CN92" s="167"/>
      <c r="CO92" s="167"/>
      <c r="CP92" s="167"/>
      <c r="CQ92" s="168"/>
      <c r="CR92" s="167"/>
      <c r="CS92" s="167"/>
      <c r="CT92" s="167"/>
      <c r="CU92" s="167"/>
      <c r="CV92" s="167"/>
      <c r="CW92" s="167"/>
      <c r="CX92" s="167"/>
    </row>
    <row r="93" spans="1:102" ht="16" x14ac:dyDescent="0.2">
      <c r="A93" s="231">
        <v>42</v>
      </c>
      <c r="B93" s="232" t="s">
        <v>3381</v>
      </c>
      <c r="C93" s="105" t="s">
        <v>81</v>
      </c>
      <c r="D93" s="167">
        <v>140</v>
      </c>
      <c r="E93" s="167">
        <v>4</v>
      </c>
      <c r="F93" s="169">
        <v>0.75</v>
      </c>
      <c r="G93" s="167"/>
      <c r="H93" s="167"/>
      <c r="I93" s="167"/>
      <c r="J93" s="167"/>
      <c r="K93" s="167"/>
      <c r="L93" s="167"/>
      <c r="M93" s="167"/>
      <c r="N93" s="167"/>
      <c r="O93" s="167"/>
      <c r="P93" s="167"/>
      <c r="Q93" s="167"/>
      <c r="R93" s="167"/>
      <c r="S93" s="167"/>
      <c r="T93" s="167"/>
      <c r="U93" s="167"/>
      <c r="V93" s="167"/>
      <c r="W93" s="168"/>
      <c r="X93" s="167"/>
      <c r="Y93" s="167"/>
      <c r="Z93" s="167"/>
      <c r="AA93" s="172">
        <v>545</v>
      </c>
      <c r="AB93" s="167"/>
      <c r="AC93" s="177">
        <v>0</v>
      </c>
      <c r="AD93" s="167"/>
      <c r="AE93" s="167"/>
      <c r="AF93" s="167"/>
      <c r="AG93" s="167"/>
      <c r="AH93" s="167"/>
      <c r="AI93" s="167"/>
      <c r="AJ93" s="167"/>
      <c r="AK93" s="167"/>
      <c r="AL93" s="167"/>
      <c r="AM93" s="167"/>
      <c r="AN93" s="168"/>
      <c r="AO93" s="172">
        <v>231</v>
      </c>
      <c r="AP93" s="167"/>
      <c r="AQ93" s="167"/>
      <c r="AR93" s="167"/>
      <c r="AS93" s="167"/>
      <c r="AT93" s="167"/>
      <c r="AU93" s="167"/>
      <c r="AV93" s="167"/>
      <c r="AW93" s="167"/>
      <c r="AX93" s="167"/>
      <c r="AY93" s="167"/>
      <c r="AZ93" s="167"/>
      <c r="BA93" s="167"/>
      <c r="BB93" s="167"/>
      <c r="BC93" s="167"/>
      <c r="BD93" s="168"/>
      <c r="BE93" s="167"/>
      <c r="BF93" s="167"/>
      <c r="BG93" s="167"/>
      <c r="BH93" s="167"/>
      <c r="BI93" s="167"/>
      <c r="BJ93" s="167"/>
      <c r="BK93" s="167"/>
      <c r="BL93" s="168"/>
      <c r="BM93" s="167"/>
      <c r="BN93" s="167"/>
      <c r="BO93" s="167"/>
      <c r="BP93" s="167"/>
      <c r="BQ93" s="167"/>
      <c r="BR93" s="167"/>
      <c r="BS93" s="167"/>
      <c r="BT93" s="167"/>
      <c r="BU93" s="167"/>
      <c r="BV93" s="167"/>
      <c r="BW93" s="167"/>
      <c r="BX93" s="167"/>
      <c r="BY93" s="167"/>
      <c r="BZ93" s="168"/>
      <c r="CA93" s="167"/>
      <c r="CB93" s="167"/>
      <c r="CC93" s="167"/>
      <c r="CD93" s="167"/>
      <c r="CE93" s="167"/>
      <c r="CF93" s="167"/>
      <c r="CG93" s="167"/>
      <c r="CH93" s="167"/>
      <c r="CI93" s="168"/>
      <c r="CJ93" s="167"/>
      <c r="CK93" s="167"/>
      <c r="CL93" s="167"/>
      <c r="CM93" s="167"/>
      <c r="CN93" s="167"/>
      <c r="CO93" s="167"/>
      <c r="CP93" s="167"/>
      <c r="CQ93" s="168"/>
      <c r="CR93" s="172">
        <v>170</v>
      </c>
      <c r="CS93" s="167"/>
      <c r="CT93" s="167"/>
      <c r="CU93" s="167"/>
      <c r="CV93" s="167"/>
      <c r="CW93" s="167"/>
      <c r="CX93" s="167"/>
    </row>
    <row r="94" spans="1:102" ht="16" x14ac:dyDescent="0.2">
      <c r="A94" s="231">
        <v>43</v>
      </c>
      <c r="B94" s="232" t="s">
        <v>3382</v>
      </c>
      <c r="C94" s="106" t="s">
        <v>103</v>
      </c>
      <c r="D94" s="167">
        <v>10</v>
      </c>
      <c r="E94" s="167">
        <v>16</v>
      </c>
      <c r="F94" s="169">
        <v>0.19</v>
      </c>
      <c r="G94" s="167"/>
      <c r="H94" s="167"/>
      <c r="I94" s="167"/>
      <c r="J94" s="167"/>
      <c r="K94" s="167"/>
      <c r="L94" s="167"/>
      <c r="M94" s="177">
        <v>0</v>
      </c>
      <c r="N94" s="178"/>
      <c r="O94" s="167"/>
      <c r="P94" s="177">
        <v>0</v>
      </c>
      <c r="Q94" s="167"/>
      <c r="R94" s="167"/>
      <c r="S94" s="167"/>
      <c r="T94" s="177">
        <v>0</v>
      </c>
      <c r="U94" s="167"/>
      <c r="V94" s="167"/>
      <c r="W94" s="168"/>
      <c r="X94" s="172">
        <v>21</v>
      </c>
      <c r="Y94" s="167"/>
      <c r="Z94" s="167"/>
      <c r="AA94" s="167"/>
      <c r="AB94" s="167"/>
      <c r="AC94" s="167"/>
      <c r="AD94" s="167"/>
      <c r="AE94" s="167"/>
      <c r="AF94" s="167"/>
      <c r="AG94" s="167"/>
      <c r="AH94" s="177">
        <v>0</v>
      </c>
      <c r="AI94" s="167"/>
      <c r="AJ94" s="167"/>
      <c r="AK94" s="167"/>
      <c r="AL94" s="167"/>
      <c r="AM94" s="172">
        <v>11</v>
      </c>
      <c r="AN94" s="168"/>
      <c r="AO94" s="167"/>
      <c r="AP94" s="167"/>
      <c r="AQ94" s="177">
        <v>0</v>
      </c>
      <c r="AR94" s="167"/>
      <c r="AS94" s="167"/>
      <c r="AT94" s="167"/>
      <c r="AU94" s="167"/>
      <c r="AV94" s="167"/>
      <c r="AW94" s="177">
        <v>0</v>
      </c>
      <c r="AX94" s="167"/>
      <c r="AY94" s="177">
        <v>0</v>
      </c>
      <c r="AZ94" s="167"/>
      <c r="BA94" s="177">
        <v>0</v>
      </c>
      <c r="BB94" s="167"/>
      <c r="BC94" s="167"/>
      <c r="BD94" s="168"/>
      <c r="BE94" s="167"/>
      <c r="BF94" s="167"/>
      <c r="BG94" s="167"/>
      <c r="BH94" s="177">
        <v>0</v>
      </c>
      <c r="BI94" s="177">
        <v>0</v>
      </c>
      <c r="BJ94" s="167"/>
      <c r="BK94" s="167"/>
      <c r="BL94" s="168"/>
      <c r="BM94" s="167"/>
      <c r="BN94" s="167"/>
      <c r="BO94" s="167"/>
      <c r="BP94" s="167"/>
      <c r="BQ94" s="167"/>
      <c r="BR94" s="167"/>
      <c r="BS94" s="167"/>
      <c r="BT94" s="167"/>
      <c r="BU94" s="167"/>
      <c r="BV94" s="167"/>
      <c r="BW94" s="167"/>
      <c r="BX94" s="167"/>
      <c r="BY94" s="177">
        <v>0</v>
      </c>
      <c r="BZ94" s="168"/>
      <c r="CA94" s="167"/>
      <c r="CB94" s="167"/>
      <c r="CC94" s="167"/>
      <c r="CD94" s="177">
        <v>0</v>
      </c>
      <c r="CE94" s="167"/>
      <c r="CF94" s="172">
        <v>38</v>
      </c>
      <c r="CG94" s="167"/>
      <c r="CH94" s="167"/>
      <c r="CI94" s="168"/>
      <c r="CJ94" s="167"/>
      <c r="CK94" s="167"/>
      <c r="CL94" s="167"/>
      <c r="CM94" s="167"/>
      <c r="CN94" s="167"/>
      <c r="CO94" s="167"/>
      <c r="CP94" s="167"/>
      <c r="CQ94" s="168"/>
      <c r="CR94" s="167"/>
      <c r="CS94" s="167"/>
      <c r="CT94" s="167"/>
      <c r="CU94" s="177">
        <v>0</v>
      </c>
      <c r="CV94" s="167"/>
      <c r="CW94" s="167"/>
      <c r="CX94" s="167"/>
    </row>
    <row r="95" spans="1:102" ht="16" x14ac:dyDescent="0.2">
      <c r="A95" s="231">
        <v>43</v>
      </c>
      <c r="B95" s="232" t="s">
        <v>3382</v>
      </c>
      <c r="C95" s="109" t="s">
        <v>184</v>
      </c>
      <c r="D95" s="167">
        <v>10</v>
      </c>
      <c r="E95" s="167">
        <v>9</v>
      </c>
      <c r="F95" s="169">
        <v>0.33</v>
      </c>
      <c r="G95" s="167"/>
      <c r="H95" s="167"/>
      <c r="I95" s="167"/>
      <c r="J95" s="167"/>
      <c r="K95" s="167"/>
      <c r="L95" s="167"/>
      <c r="M95" s="167"/>
      <c r="N95" s="167"/>
      <c r="O95" s="167"/>
      <c r="P95" s="177">
        <v>0</v>
      </c>
      <c r="Q95" s="167"/>
      <c r="R95" s="167"/>
      <c r="S95" s="167"/>
      <c r="T95" s="167"/>
      <c r="U95" s="167"/>
      <c r="V95" s="167"/>
      <c r="W95" s="168"/>
      <c r="X95" s="172">
        <v>632</v>
      </c>
      <c r="Y95" s="167"/>
      <c r="Z95" s="167"/>
      <c r="AA95" s="174">
        <v>1</v>
      </c>
      <c r="AB95" s="167"/>
      <c r="AC95" s="167"/>
      <c r="AD95" s="167"/>
      <c r="AE95" s="167"/>
      <c r="AF95" s="167"/>
      <c r="AG95" s="167"/>
      <c r="AH95" s="167"/>
      <c r="AI95" s="167"/>
      <c r="AJ95" s="167"/>
      <c r="AK95" s="167"/>
      <c r="AL95" s="167"/>
      <c r="AM95" s="167"/>
      <c r="AN95" s="168"/>
      <c r="AO95" s="167"/>
      <c r="AP95" s="172">
        <v>99</v>
      </c>
      <c r="AQ95" s="167"/>
      <c r="AR95" s="167"/>
      <c r="AS95" s="167"/>
      <c r="AT95" s="167"/>
      <c r="AU95" s="167"/>
      <c r="AV95" s="167"/>
      <c r="AW95" s="167"/>
      <c r="AX95" s="167"/>
      <c r="AY95" s="177">
        <v>0</v>
      </c>
      <c r="AZ95" s="167"/>
      <c r="BA95" s="174">
        <v>2</v>
      </c>
      <c r="BB95" s="167"/>
      <c r="BC95" s="167"/>
      <c r="BD95" s="168"/>
      <c r="BE95" s="167"/>
      <c r="BF95" s="167"/>
      <c r="BG95" s="167"/>
      <c r="BH95" s="177">
        <v>0</v>
      </c>
      <c r="BI95" s="167"/>
      <c r="BJ95" s="167"/>
      <c r="BK95" s="167"/>
      <c r="BL95" s="168"/>
      <c r="BM95" s="167"/>
      <c r="BN95" s="167"/>
      <c r="BO95" s="167"/>
      <c r="BP95" s="167"/>
      <c r="BQ95" s="167"/>
      <c r="BR95" s="167"/>
      <c r="BS95" s="167"/>
      <c r="BT95" s="167"/>
      <c r="BU95" s="167"/>
      <c r="BV95" s="167"/>
      <c r="BW95" s="167"/>
      <c r="BX95" s="167"/>
      <c r="BY95" s="167"/>
      <c r="BZ95" s="168"/>
      <c r="CA95" s="167"/>
      <c r="CB95" s="172">
        <v>149</v>
      </c>
      <c r="CC95" s="167"/>
      <c r="CD95" s="167"/>
      <c r="CE95" s="167"/>
      <c r="CF95" s="177">
        <v>0</v>
      </c>
      <c r="CG95" s="167"/>
      <c r="CH95" s="167"/>
      <c r="CI95" s="168"/>
      <c r="CJ95" s="167"/>
      <c r="CK95" s="167"/>
      <c r="CL95" s="167"/>
      <c r="CM95" s="167"/>
      <c r="CN95" s="167"/>
      <c r="CO95" s="167"/>
      <c r="CP95" s="167"/>
      <c r="CQ95" s="168"/>
      <c r="CR95" s="167"/>
      <c r="CS95" s="167"/>
      <c r="CT95" s="167"/>
      <c r="CU95" s="167"/>
      <c r="CV95" s="167"/>
      <c r="CW95" s="167"/>
      <c r="CX95" s="167"/>
    </row>
    <row r="96" spans="1:102" ht="16" x14ac:dyDescent="0.2">
      <c r="A96" s="231">
        <v>44</v>
      </c>
      <c r="B96" s="232" t="s">
        <v>3383</v>
      </c>
      <c r="C96" s="106" t="s">
        <v>103</v>
      </c>
      <c r="D96" s="167">
        <v>10</v>
      </c>
      <c r="E96" s="167">
        <v>8</v>
      </c>
      <c r="F96" s="169">
        <v>1</v>
      </c>
      <c r="G96" s="167"/>
      <c r="H96" s="167"/>
      <c r="I96" s="167"/>
      <c r="J96" s="167"/>
      <c r="K96" s="167"/>
      <c r="L96" s="167"/>
      <c r="M96" s="167"/>
      <c r="N96" s="167"/>
      <c r="O96" s="167"/>
      <c r="P96" s="167"/>
      <c r="Q96" s="167"/>
      <c r="R96" s="167"/>
      <c r="S96" s="167"/>
      <c r="T96" s="167"/>
      <c r="U96" s="167"/>
      <c r="V96" s="167"/>
      <c r="W96" s="168"/>
      <c r="X96" s="172">
        <v>341</v>
      </c>
      <c r="Y96" s="167"/>
      <c r="Z96" s="167"/>
      <c r="AA96" s="172">
        <v>193</v>
      </c>
      <c r="AB96" s="167"/>
      <c r="AC96" s="167"/>
      <c r="AD96" s="167"/>
      <c r="AE96" s="167"/>
      <c r="AF96" s="167"/>
      <c r="AG96" s="172">
        <v>49</v>
      </c>
      <c r="AH96" s="167"/>
      <c r="AI96" s="167"/>
      <c r="AJ96" s="167"/>
      <c r="AK96" s="167"/>
      <c r="AL96" s="167"/>
      <c r="AM96" s="172">
        <v>88</v>
      </c>
      <c r="AN96" s="168"/>
      <c r="AO96" s="167"/>
      <c r="AP96" s="167"/>
      <c r="AQ96" s="172">
        <v>19</v>
      </c>
      <c r="AR96" s="167"/>
      <c r="AS96" s="167"/>
      <c r="AT96" s="167"/>
      <c r="AU96" s="167"/>
      <c r="AV96" s="167"/>
      <c r="AW96" s="167"/>
      <c r="AX96" s="167"/>
      <c r="AY96" s="167"/>
      <c r="AZ96" s="167"/>
      <c r="BA96" s="172">
        <v>21</v>
      </c>
      <c r="BB96" s="167"/>
      <c r="BC96" s="172">
        <v>14</v>
      </c>
      <c r="BD96" s="168"/>
      <c r="BE96" s="167"/>
      <c r="BF96" s="167"/>
      <c r="BG96" s="167"/>
      <c r="BH96" s="167"/>
      <c r="BI96" s="167"/>
      <c r="BJ96" s="167"/>
      <c r="BK96" s="167"/>
      <c r="BL96" s="168"/>
      <c r="BM96" s="167"/>
      <c r="BN96" s="167"/>
      <c r="BO96" s="167"/>
      <c r="BP96" s="167"/>
      <c r="BQ96" s="167"/>
      <c r="BR96" s="167"/>
      <c r="BS96" s="167"/>
      <c r="BT96" s="167"/>
      <c r="BU96" s="167"/>
      <c r="BV96" s="167"/>
      <c r="BW96" s="172">
        <v>19</v>
      </c>
      <c r="BX96" s="167"/>
      <c r="BY96" s="167"/>
      <c r="BZ96" s="168"/>
      <c r="CA96" s="167"/>
      <c r="CB96" s="167"/>
      <c r="CC96" s="167"/>
      <c r="CD96" s="167"/>
      <c r="CE96" s="167"/>
      <c r="CF96" s="167"/>
      <c r="CG96" s="167"/>
      <c r="CH96" s="167"/>
      <c r="CI96" s="168"/>
      <c r="CJ96" s="167"/>
      <c r="CK96" s="167"/>
      <c r="CL96" s="167"/>
      <c r="CM96" s="167"/>
      <c r="CN96" s="167"/>
      <c r="CO96" s="167"/>
      <c r="CP96" s="167"/>
      <c r="CQ96" s="168"/>
      <c r="CR96" s="167"/>
      <c r="CS96" s="167"/>
      <c r="CT96" s="167"/>
      <c r="CU96" s="167"/>
      <c r="CV96" s="172"/>
      <c r="CW96" s="167"/>
      <c r="CX96" s="167"/>
    </row>
    <row r="97" spans="1:102" ht="16" x14ac:dyDescent="0.2">
      <c r="A97" s="231">
        <v>44</v>
      </c>
      <c r="B97" s="232" t="s">
        <v>3383</v>
      </c>
      <c r="C97" s="109" t="s">
        <v>184</v>
      </c>
      <c r="D97" s="167">
        <v>10</v>
      </c>
      <c r="E97" s="167">
        <v>15</v>
      </c>
      <c r="F97" s="169">
        <v>0.93</v>
      </c>
      <c r="G97" s="167"/>
      <c r="H97" s="167"/>
      <c r="I97" s="167"/>
      <c r="J97" s="167"/>
      <c r="K97" s="167"/>
      <c r="L97" s="167"/>
      <c r="M97" s="174">
        <v>3</v>
      </c>
      <c r="N97" s="167"/>
      <c r="O97" s="167"/>
      <c r="P97" s="172">
        <v>10</v>
      </c>
      <c r="Q97" s="167"/>
      <c r="R97" s="167"/>
      <c r="S97" s="167"/>
      <c r="T97" s="167"/>
      <c r="U97" s="167"/>
      <c r="V97" s="167"/>
      <c r="W97" s="168"/>
      <c r="X97" s="172">
        <v>269</v>
      </c>
      <c r="Y97" s="167"/>
      <c r="Z97" s="167"/>
      <c r="AA97" s="172">
        <v>513</v>
      </c>
      <c r="AB97" s="167"/>
      <c r="AC97" s="167"/>
      <c r="AD97" s="167"/>
      <c r="AE97" s="167"/>
      <c r="AF97" s="167"/>
      <c r="AG97" s="172">
        <v>33</v>
      </c>
      <c r="AH97" s="167"/>
      <c r="AI97" s="167"/>
      <c r="AJ97" s="167"/>
      <c r="AK97" s="167"/>
      <c r="AL97" s="167"/>
      <c r="AM97" s="167"/>
      <c r="AN97" s="168"/>
      <c r="AO97" s="167"/>
      <c r="AP97" s="167"/>
      <c r="AQ97" s="172">
        <v>82</v>
      </c>
      <c r="AR97" s="167"/>
      <c r="AS97" s="167"/>
      <c r="AT97" s="167"/>
      <c r="AU97" s="167"/>
      <c r="AV97" s="167"/>
      <c r="AW97" s="172">
        <v>16</v>
      </c>
      <c r="AX97" s="167"/>
      <c r="AY97" s="172">
        <v>41</v>
      </c>
      <c r="AZ97" s="167"/>
      <c r="BA97" s="167"/>
      <c r="BB97" s="167"/>
      <c r="BC97" s="167"/>
      <c r="BD97" s="168"/>
      <c r="BE97" s="167"/>
      <c r="BF97" s="167"/>
      <c r="BG97" s="167"/>
      <c r="BH97" s="172">
        <v>33</v>
      </c>
      <c r="BI97" s="172">
        <v>10</v>
      </c>
      <c r="BJ97" s="172">
        <v>37</v>
      </c>
      <c r="BK97" s="167"/>
      <c r="BL97" s="168"/>
      <c r="BM97" s="167"/>
      <c r="BN97" s="167"/>
      <c r="BO97" s="167"/>
      <c r="BP97" s="172">
        <v>45</v>
      </c>
      <c r="BQ97" s="167"/>
      <c r="BR97" s="172">
        <v>18</v>
      </c>
      <c r="BS97" s="167"/>
      <c r="BT97" s="167"/>
      <c r="BU97" s="167"/>
      <c r="BV97" s="167"/>
      <c r="BW97" s="167"/>
      <c r="BX97" s="167"/>
      <c r="BY97" s="167"/>
      <c r="BZ97" s="168"/>
      <c r="CA97" s="167"/>
      <c r="CB97" s="167"/>
      <c r="CC97" s="172">
        <v>29</v>
      </c>
      <c r="CD97" s="167"/>
      <c r="CE97" s="167"/>
      <c r="CF97" s="167"/>
      <c r="CG97" s="167"/>
      <c r="CH97" s="167"/>
      <c r="CI97" s="168"/>
      <c r="CJ97" s="167"/>
      <c r="CK97" s="167"/>
      <c r="CL97" s="167"/>
      <c r="CM97" s="167"/>
      <c r="CN97" s="172">
        <v>29</v>
      </c>
      <c r="CO97" s="167"/>
      <c r="CP97" s="167"/>
      <c r="CQ97" s="168"/>
      <c r="CR97" s="167"/>
      <c r="CS97" s="167"/>
      <c r="CT97" s="167"/>
      <c r="CU97" s="167"/>
      <c r="CV97" s="167"/>
      <c r="CW97" s="167"/>
      <c r="CX97" s="167"/>
    </row>
    <row r="98" spans="1:102" ht="16" x14ac:dyDescent="0.2">
      <c r="A98" s="231">
        <v>44</v>
      </c>
      <c r="B98" s="232" t="s">
        <v>3383</v>
      </c>
      <c r="C98" s="105" t="s">
        <v>81</v>
      </c>
      <c r="D98" s="167">
        <v>5</v>
      </c>
      <c r="E98" s="167">
        <v>8</v>
      </c>
      <c r="F98" s="169">
        <v>0.62</v>
      </c>
      <c r="G98" s="167"/>
      <c r="H98" s="167"/>
      <c r="I98" s="167"/>
      <c r="J98" s="167"/>
      <c r="K98" s="167"/>
      <c r="L98" s="167"/>
      <c r="M98" s="167"/>
      <c r="N98" s="167"/>
      <c r="O98" s="167"/>
      <c r="P98" s="167"/>
      <c r="Q98" s="167"/>
      <c r="R98" s="167"/>
      <c r="S98" s="167"/>
      <c r="T98" s="167"/>
      <c r="U98" s="167"/>
      <c r="V98" s="167"/>
      <c r="W98" s="168"/>
      <c r="X98" s="172">
        <v>24</v>
      </c>
      <c r="Y98" s="167"/>
      <c r="Z98" s="167"/>
      <c r="AA98" s="172">
        <v>5</v>
      </c>
      <c r="AB98" s="167"/>
      <c r="AC98" s="172">
        <v>15</v>
      </c>
      <c r="AD98" s="167"/>
      <c r="AE98" s="167"/>
      <c r="AF98" s="167"/>
      <c r="AG98" s="177">
        <v>0</v>
      </c>
      <c r="AH98" s="167"/>
      <c r="AI98" s="167"/>
      <c r="AJ98" s="167"/>
      <c r="AK98" s="167"/>
      <c r="AL98" s="167"/>
      <c r="AM98" s="167"/>
      <c r="AN98" s="168"/>
      <c r="AO98" s="167"/>
      <c r="AP98" s="167"/>
      <c r="AQ98" s="174">
        <v>1</v>
      </c>
      <c r="AR98" s="167"/>
      <c r="AS98" s="167"/>
      <c r="AT98" s="167"/>
      <c r="AU98" s="167"/>
      <c r="AV98" s="167"/>
      <c r="AW98" s="167"/>
      <c r="AX98" s="167"/>
      <c r="AY98" s="167"/>
      <c r="AZ98" s="167"/>
      <c r="BA98" s="167"/>
      <c r="BB98" s="167"/>
      <c r="BC98" s="167"/>
      <c r="BD98" s="168"/>
      <c r="BE98" s="167"/>
      <c r="BF98" s="174">
        <v>4</v>
      </c>
      <c r="BG98" s="167"/>
      <c r="BH98" s="167"/>
      <c r="BI98" s="167"/>
      <c r="BJ98" s="167"/>
      <c r="BK98" s="167"/>
      <c r="BL98" s="168"/>
      <c r="BM98" s="167"/>
      <c r="BN98" s="167"/>
      <c r="BO98" s="167"/>
      <c r="BP98" s="167"/>
      <c r="BQ98" s="167"/>
      <c r="BR98" s="167"/>
      <c r="BS98" s="167"/>
      <c r="BT98" s="167"/>
      <c r="BU98" s="167"/>
      <c r="BV98" s="167"/>
      <c r="BW98" s="167"/>
      <c r="BX98" s="167"/>
      <c r="BY98" s="167"/>
      <c r="BZ98" s="173">
        <v>36</v>
      </c>
      <c r="CA98" s="167"/>
      <c r="CB98" s="167"/>
      <c r="CC98" s="167"/>
      <c r="CD98" s="167"/>
      <c r="CE98" s="167"/>
      <c r="CF98" s="167"/>
      <c r="CG98" s="167"/>
      <c r="CH98" s="167"/>
      <c r="CI98" s="168"/>
      <c r="CJ98" s="167"/>
      <c r="CK98" s="167"/>
      <c r="CL98" s="167"/>
      <c r="CM98" s="167"/>
      <c r="CN98" s="167"/>
      <c r="CO98" s="167"/>
      <c r="CP98" s="167"/>
      <c r="CQ98" s="168"/>
      <c r="CR98" s="172">
        <v>68</v>
      </c>
      <c r="CS98" s="167"/>
      <c r="CT98" s="167"/>
      <c r="CU98" s="167"/>
      <c r="CV98" s="167"/>
      <c r="CW98" s="167"/>
      <c r="CX98" s="167"/>
    </row>
    <row r="99" spans="1:102" ht="16" x14ac:dyDescent="0.2">
      <c r="A99" s="231">
        <v>45</v>
      </c>
      <c r="B99" s="232" t="s">
        <v>3384</v>
      </c>
      <c r="C99" s="109" t="s">
        <v>184</v>
      </c>
      <c r="D99" s="167">
        <v>10</v>
      </c>
      <c r="E99" s="167">
        <v>5</v>
      </c>
      <c r="F99" s="169">
        <v>0.2</v>
      </c>
      <c r="G99" s="167"/>
      <c r="H99" s="167"/>
      <c r="I99" s="167"/>
      <c r="J99" s="167"/>
      <c r="K99" s="167"/>
      <c r="L99" s="167"/>
      <c r="M99" s="174">
        <v>4</v>
      </c>
      <c r="N99" s="167"/>
      <c r="O99" s="167"/>
      <c r="P99" s="167"/>
      <c r="Q99" s="167"/>
      <c r="R99" s="167"/>
      <c r="S99" s="167"/>
      <c r="T99" s="167"/>
      <c r="U99" s="167"/>
      <c r="V99" s="167"/>
      <c r="W99" s="168"/>
      <c r="X99" s="167"/>
      <c r="Y99" s="174">
        <v>4</v>
      </c>
      <c r="Z99" s="167"/>
      <c r="AA99" s="167"/>
      <c r="AB99" s="167"/>
      <c r="AC99" s="167"/>
      <c r="AD99" s="167"/>
      <c r="AE99" s="167"/>
      <c r="AF99" s="167"/>
      <c r="AG99" s="167"/>
      <c r="AH99" s="167"/>
      <c r="AI99" s="167"/>
      <c r="AJ99" s="167"/>
      <c r="AK99" s="167"/>
      <c r="AL99" s="167"/>
      <c r="AM99" s="167"/>
      <c r="AN99" s="168"/>
      <c r="AO99" s="167"/>
      <c r="AP99" s="167"/>
      <c r="AQ99" s="167"/>
      <c r="AR99" s="167"/>
      <c r="AS99" s="167"/>
      <c r="AT99" s="167"/>
      <c r="AU99" s="167"/>
      <c r="AV99" s="167"/>
      <c r="AW99" s="172">
        <v>550</v>
      </c>
      <c r="AX99" s="167"/>
      <c r="AY99" s="167"/>
      <c r="AZ99" s="167"/>
      <c r="BA99" s="167"/>
      <c r="BB99" s="167"/>
      <c r="BC99" s="167"/>
      <c r="BD99" s="168"/>
      <c r="BE99" s="167"/>
      <c r="BF99" s="167"/>
      <c r="BG99" s="167"/>
      <c r="BH99" s="167"/>
      <c r="BI99" s="167"/>
      <c r="BJ99" s="167"/>
      <c r="BK99" s="167"/>
      <c r="BL99" s="168"/>
      <c r="BM99" s="167"/>
      <c r="BN99" s="167"/>
      <c r="BO99" s="167"/>
      <c r="BP99" s="167"/>
      <c r="BQ99" s="167"/>
      <c r="BR99" s="167"/>
      <c r="BS99" s="167"/>
      <c r="BT99" s="167"/>
      <c r="BU99" s="167"/>
      <c r="BV99" s="167"/>
      <c r="BW99" s="167"/>
      <c r="BX99" s="167"/>
      <c r="BY99" s="167"/>
      <c r="BZ99" s="168"/>
      <c r="CA99" s="167"/>
      <c r="CB99" s="167"/>
      <c r="CC99" s="174">
        <v>4</v>
      </c>
      <c r="CD99" s="167"/>
      <c r="CE99" s="167"/>
      <c r="CF99" s="167"/>
      <c r="CG99" s="167"/>
      <c r="CH99" s="167"/>
      <c r="CI99" s="168"/>
      <c r="CJ99" s="167"/>
      <c r="CK99" s="167"/>
      <c r="CL99" s="167"/>
      <c r="CM99" s="167"/>
      <c r="CN99" s="167"/>
      <c r="CO99" s="167"/>
      <c r="CP99" s="167"/>
      <c r="CQ99" s="168"/>
      <c r="CR99" s="174">
        <v>5</v>
      </c>
      <c r="CS99" s="167"/>
      <c r="CT99" s="167"/>
      <c r="CU99" s="167"/>
      <c r="CV99" s="167"/>
      <c r="CW99" s="167"/>
      <c r="CX99" s="167"/>
    </row>
    <row r="100" spans="1:102" ht="16" x14ac:dyDescent="0.2">
      <c r="A100" s="231">
        <v>46</v>
      </c>
      <c r="B100" s="232" t="s">
        <v>3385</v>
      </c>
      <c r="C100" s="107" t="s">
        <v>131</v>
      </c>
      <c r="D100" s="167">
        <v>10</v>
      </c>
      <c r="E100" s="167">
        <v>49</v>
      </c>
      <c r="F100" s="169">
        <v>0.47</v>
      </c>
      <c r="G100" s="167"/>
      <c r="H100" s="167"/>
      <c r="I100" s="167"/>
      <c r="J100" s="167"/>
      <c r="K100" s="167"/>
      <c r="L100" s="167"/>
      <c r="M100" s="172">
        <v>12</v>
      </c>
      <c r="N100" s="167"/>
      <c r="O100" s="172">
        <v>110</v>
      </c>
      <c r="P100" s="177">
        <v>0</v>
      </c>
      <c r="Q100" s="167"/>
      <c r="R100" s="172">
        <v>522</v>
      </c>
      <c r="S100" s="167"/>
      <c r="T100" s="174">
        <v>3</v>
      </c>
      <c r="U100" s="172">
        <v>202</v>
      </c>
      <c r="V100" s="177">
        <v>0</v>
      </c>
      <c r="W100" s="176">
        <v>0</v>
      </c>
      <c r="X100" s="167"/>
      <c r="Y100" s="167"/>
      <c r="Z100" s="167"/>
      <c r="AA100" s="167"/>
      <c r="AB100" s="167"/>
      <c r="AC100" s="167"/>
      <c r="AD100" s="167"/>
      <c r="AE100" s="167"/>
      <c r="AF100" s="167"/>
      <c r="AG100" s="172">
        <v>265</v>
      </c>
      <c r="AH100" s="177">
        <v>0</v>
      </c>
      <c r="AI100" s="167"/>
      <c r="AJ100" s="167"/>
      <c r="AK100" s="167"/>
      <c r="AL100" s="177">
        <v>0</v>
      </c>
      <c r="AM100" s="172">
        <v>238</v>
      </c>
      <c r="AN100" s="168"/>
      <c r="AO100" s="167"/>
      <c r="AP100" s="172">
        <v>518</v>
      </c>
      <c r="AQ100" s="167"/>
      <c r="AR100" s="167"/>
      <c r="AS100" s="167"/>
      <c r="AT100" s="167"/>
      <c r="AU100" s="167"/>
      <c r="AV100" s="172">
        <v>231</v>
      </c>
      <c r="AW100" s="172">
        <v>23</v>
      </c>
      <c r="AX100" s="172">
        <v>50</v>
      </c>
      <c r="AY100" s="174">
        <v>9</v>
      </c>
      <c r="AZ100" s="174">
        <v>1</v>
      </c>
      <c r="BA100" s="172">
        <v>119</v>
      </c>
      <c r="BB100" s="172">
        <v>165</v>
      </c>
      <c r="BC100" s="167"/>
      <c r="BD100" s="173">
        <v>218</v>
      </c>
      <c r="BE100" s="167"/>
      <c r="BF100" s="167"/>
      <c r="BG100" s="167"/>
      <c r="BH100" s="174">
        <v>2</v>
      </c>
      <c r="BI100" s="177">
        <v>0</v>
      </c>
      <c r="BJ100" s="167"/>
      <c r="BK100" s="172">
        <v>93</v>
      </c>
      <c r="BL100" s="176">
        <v>0</v>
      </c>
      <c r="BM100" s="167"/>
      <c r="BN100" s="167"/>
      <c r="BO100" s="177">
        <v>0</v>
      </c>
      <c r="BP100" s="177">
        <v>0</v>
      </c>
      <c r="BQ100" s="177">
        <v>0</v>
      </c>
      <c r="BR100" s="174">
        <v>6</v>
      </c>
      <c r="BS100" s="167"/>
      <c r="BT100" s="167"/>
      <c r="BU100" s="177">
        <v>0</v>
      </c>
      <c r="BV100" s="172">
        <v>38</v>
      </c>
      <c r="BW100" s="177">
        <v>0</v>
      </c>
      <c r="BX100" s="174">
        <v>2</v>
      </c>
      <c r="BY100" s="172">
        <v>925</v>
      </c>
      <c r="BZ100" s="168"/>
      <c r="CA100" s="167"/>
      <c r="CB100" s="177">
        <v>0</v>
      </c>
      <c r="CC100" s="177">
        <v>0</v>
      </c>
      <c r="CD100" s="172">
        <v>481</v>
      </c>
      <c r="CE100" s="172">
        <v>978</v>
      </c>
      <c r="CF100" s="172">
        <v>526</v>
      </c>
      <c r="CG100" s="172">
        <v>629</v>
      </c>
      <c r="CH100" s="177">
        <v>0</v>
      </c>
      <c r="CI100" s="168"/>
      <c r="CJ100" s="167"/>
      <c r="CK100" s="172">
        <v>129</v>
      </c>
      <c r="CL100" s="167"/>
      <c r="CM100" s="167"/>
      <c r="CN100" s="167"/>
      <c r="CO100" s="177">
        <v>0</v>
      </c>
      <c r="CP100" s="172">
        <v>830</v>
      </c>
      <c r="CQ100" s="168"/>
      <c r="CR100" s="167"/>
      <c r="CS100" s="167"/>
      <c r="CT100" s="177">
        <v>0</v>
      </c>
      <c r="CU100" s="172">
        <v>80</v>
      </c>
      <c r="CV100" s="177">
        <v>0</v>
      </c>
      <c r="CW100" s="177">
        <v>0</v>
      </c>
      <c r="CX100" s="177">
        <v>0</v>
      </c>
    </row>
    <row r="101" spans="1:102" ht="16" x14ac:dyDescent="0.2">
      <c r="A101" s="231">
        <v>47</v>
      </c>
      <c r="B101" s="232" t="s">
        <v>3386</v>
      </c>
      <c r="C101" s="107" t="s">
        <v>131</v>
      </c>
      <c r="D101" s="167">
        <v>10</v>
      </c>
      <c r="E101" s="167">
        <v>57</v>
      </c>
      <c r="F101" s="169">
        <v>0.57999999999999996</v>
      </c>
      <c r="G101" s="167"/>
      <c r="H101" s="167"/>
      <c r="I101" s="167"/>
      <c r="J101" s="167"/>
      <c r="K101" s="167"/>
      <c r="L101" s="167"/>
      <c r="M101" s="177">
        <v>0</v>
      </c>
      <c r="N101" s="178"/>
      <c r="O101" s="177">
        <v>0</v>
      </c>
      <c r="P101" s="177">
        <v>0</v>
      </c>
      <c r="Q101" s="167"/>
      <c r="R101" s="167"/>
      <c r="S101" s="167"/>
      <c r="T101" s="177">
        <v>0</v>
      </c>
      <c r="U101" s="172">
        <v>44</v>
      </c>
      <c r="V101" s="177">
        <v>0</v>
      </c>
      <c r="W101" s="176">
        <v>0</v>
      </c>
      <c r="X101" s="167"/>
      <c r="Y101" s="167"/>
      <c r="Z101" s="167"/>
      <c r="AA101" s="167"/>
      <c r="AB101" s="167"/>
      <c r="AC101" s="177">
        <v>0</v>
      </c>
      <c r="AD101" s="167"/>
      <c r="AE101" s="167"/>
      <c r="AF101" s="177">
        <v>0</v>
      </c>
      <c r="AG101" s="167"/>
      <c r="AH101" s="172">
        <v>639</v>
      </c>
      <c r="AI101" s="167"/>
      <c r="AJ101" s="172">
        <v>563</v>
      </c>
      <c r="AK101" s="172">
        <v>51</v>
      </c>
      <c r="AL101" s="177">
        <v>0</v>
      </c>
      <c r="AM101" s="177">
        <v>0</v>
      </c>
      <c r="AN101" s="168"/>
      <c r="AO101" s="167"/>
      <c r="AP101" s="167"/>
      <c r="AQ101" s="167"/>
      <c r="AR101" s="167"/>
      <c r="AS101" s="167"/>
      <c r="AT101" s="172">
        <v>1202</v>
      </c>
      <c r="AU101" s="172">
        <v>179</v>
      </c>
      <c r="AV101" s="172">
        <v>187</v>
      </c>
      <c r="AW101" s="172">
        <v>489</v>
      </c>
      <c r="AX101" s="172">
        <v>491</v>
      </c>
      <c r="AY101" s="167"/>
      <c r="AZ101" s="167"/>
      <c r="BA101" s="172">
        <v>363</v>
      </c>
      <c r="BB101" s="172">
        <v>118</v>
      </c>
      <c r="BC101" s="172">
        <v>409</v>
      </c>
      <c r="BD101" s="173">
        <v>39</v>
      </c>
      <c r="BE101" s="167"/>
      <c r="BF101" s="172">
        <v>137</v>
      </c>
      <c r="BG101" s="174">
        <v>1</v>
      </c>
      <c r="BH101" s="177">
        <v>0</v>
      </c>
      <c r="BI101" s="177">
        <v>0</v>
      </c>
      <c r="BJ101" s="172">
        <v>70</v>
      </c>
      <c r="BK101" s="172">
        <v>33</v>
      </c>
      <c r="BL101" s="176">
        <v>0</v>
      </c>
      <c r="BM101" s="167"/>
      <c r="BN101" s="167"/>
      <c r="BO101" s="177">
        <v>0</v>
      </c>
      <c r="BP101" s="172">
        <v>300</v>
      </c>
      <c r="BQ101" s="172">
        <v>544</v>
      </c>
      <c r="BR101" s="172">
        <v>94</v>
      </c>
      <c r="BS101" s="167"/>
      <c r="BT101" s="172">
        <v>3228</v>
      </c>
      <c r="BU101" s="167"/>
      <c r="BV101" s="172">
        <v>18</v>
      </c>
      <c r="BW101" s="177">
        <v>0</v>
      </c>
      <c r="BX101" s="172">
        <v>123</v>
      </c>
      <c r="BY101" s="172">
        <v>509</v>
      </c>
      <c r="BZ101" s="173">
        <v>71</v>
      </c>
      <c r="CA101" s="167"/>
      <c r="CB101" s="177">
        <v>0</v>
      </c>
      <c r="CC101" s="167"/>
      <c r="CD101" s="172">
        <v>325</v>
      </c>
      <c r="CE101" s="172">
        <v>368</v>
      </c>
      <c r="CF101" s="177">
        <v>0</v>
      </c>
      <c r="CG101" s="172">
        <v>285</v>
      </c>
      <c r="CH101" s="177">
        <v>0</v>
      </c>
      <c r="CI101" s="168"/>
      <c r="CJ101" s="177">
        <v>0</v>
      </c>
      <c r="CK101" s="172">
        <v>1469</v>
      </c>
      <c r="CL101" s="167"/>
      <c r="CM101" s="172">
        <v>19</v>
      </c>
      <c r="CN101" s="172">
        <v>299</v>
      </c>
      <c r="CO101" s="172">
        <v>555</v>
      </c>
      <c r="CP101" s="172">
        <v>855</v>
      </c>
      <c r="CQ101" s="176">
        <v>0</v>
      </c>
      <c r="CR101" s="177">
        <v>0</v>
      </c>
      <c r="CS101" s="167"/>
      <c r="CT101" s="167"/>
      <c r="CU101" s="172">
        <v>13</v>
      </c>
      <c r="CV101" s="177">
        <v>0</v>
      </c>
      <c r="CW101" s="177">
        <v>0</v>
      </c>
      <c r="CX101" s="167"/>
    </row>
    <row r="102" spans="1:102" ht="16" x14ac:dyDescent="0.2">
      <c r="A102" s="231">
        <v>47</v>
      </c>
      <c r="B102" s="232" t="s">
        <v>3386</v>
      </c>
      <c r="C102" s="106" t="s">
        <v>103</v>
      </c>
      <c r="D102" s="167">
        <v>10</v>
      </c>
      <c r="E102" s="167">
        <v>47</v>
      </c>
      <c r="F102" s="169">
        <v>0.38</v>
      </c>
      <c r="G102" s="167"/>
      <c r="H102" s="167"/>
      <c r="I102" s="167"/>
      <c r="J102" s="167"/>
      <c r="K102" s="167"/>
      <c r="L102" s="167"/>
      <c r="M102" s="177">
        <v>0</v>
      </c>
      <c r="N102" s="178"/>
      <c r="O102" s="177">
        <v>0</v>
      </c>
      <c r="P102" s="177">
        <v>0</v>
      </c>
      <c r="Q102" s="167"/>
      <c r="R102" s="167"/>
      <c r="S102" s="167"/>
      <c r="T102" s="177">
        <v>0</v>
      </c>
      <c r="U102" s="167"/>
      <c r="V102" s="177">
        <v>0</v>
      </c>
      <c r="W102" s="168"/>
      <c r="X102" s="167"/>
      <c r="Y102" s="167"/>
      <c r="Z102" s="167"/>
      <c r="AA102" s="167"/>
      <c r="AB102" s="167"/>
      <c r="AC102" s="177">
        <v>0</v>
      </c>
      <c r="AD102" s="167"/>
      <c r="AE102" s="167"/>
      <c r="AF102" s="177">
        <v>0</v>
      </c>
      <c r="AG102" s="167"/>
      <c r="AH102" s="172">
        <v>704</v>
      </c>
      <c r="AI102" s="167"/>
      <c r="AJ102" s="177">
        <v>0</v>
      </c>
      <c r="AK102" s="172">
        <v>26</v>
      </c>
      <c r="AL102" s="167"/>
      <c r="AM102" s="167"/>
      <c r="AN102" s="168"/>
      <c r="AO102" s="167"/>
      <c r="AP102" s="167"/>
      <c r="AQ102" s="167"/>
      <c r="AR102" s="167"/>
      <c r="AS102" s="167"/>
      <c r="AT102" s="172">
        <v>57</v>
      </c>
      <c r="AU102" s="172">
        <v>48</v>
      </c>
      <c r="AV102" s="167"/>
      <c r="AW102" s="172">
        <v>37</v>
      </c>
      <c r="AX102" s="172">
        <v>120</v>
      </c>
      <c r="AY102" s="167"/>
      <c r="AZ102" s="167"/>
      <c r="BA102" s="172">
        <v>364</v>
      </c>
      <c r="BB102" s="167"/>
      <c r="BC102" s="174">
        <v>3</v>
      </c>
      <c r="BD102" s="176">
        <v>0</v>
      </c>
      <c r="BE102" s="167"/>
      <c r="BF102" s="172">
        <v>60</v>
      </c>
      <c r="BG102" s="172">
        <v>189</v>
      </c>
      <c r="BH102" s="177">
        <v>0</v>
      </c>
      <c r="BI102" s="177">
        <v>0</v>
      </c>
      <c r="BJ102" s="172">
        <v>144</v>
      </c>
      <c r="BK102" s="177">
        <v>0</v>
      </c>
      <c r="BL102" s="176">
        <v>0</v>
      </c>
      <c r="BM102" s="167"/>
      <c r="BN102" s="167"/>
      <c r="BO102" s="177">
        <v>0</v>
      </c>
      <c r="BP102" s="172">
        <v>17</v>
      </c>
      <c r="BQ102" s="172">
        <v>113</v>
      </c>
      <c r="BR102" s="177">
        <v>0</v>
      </c>
      <c r="BS102" s="167"/>
      <c r="BT102" s="167"/>
      <c r="BU102" s="167"/>
      <c r="BV102" s="167"/>
      <c r="BW102" s="177">
        <v>0</v>
      </c>
      <c r="BX102" s="172">
        <v>28</v>
      </c>
      <c r="BY102" s="172">
        <v>597</v>
      </c>
      <c r="BZ102" s="173">
        <v>204</v>
      </c>
      <c r="CA102" s="167"/>
      <c r="CB102" s="177">
        <v>0</v>
      </c>
      <c r="CC102" s="167"/>
      <c r="CD102" s="177">
        <v>0</v>
      </c>
      <c r="CE102" s="177">
        <v>0</v>
      </c>
      <c r="CF102" s="177">
        <v>0</v>
      </c>
      <c r="CG102" s="167"/>
      <c r="CH102" s="177">
        <v>0</v>
      </c>
      <c r="CI102" s="168"/>
      <c r="CJ102" s="172">
        <v>50</v>
      </c>
      <c r="CK102" s="177">
        <v>0</v>
      </c>
      <c r="CL102" s="167"/>
      <c r="CM102" s="172">
        <v>15</v>
      </c>
      <c r="CN102" s="174">
        <v>2</v>
      </c>
      <c r="CO102" s="172">
        <v>63</v>
      </c>
      <c r="CP102" s="167"/>
      <c r="CQ102" s="176">
        <v>0</v>
      </c>
      <c r="CR102" s="177">
        <v>0</v>
      </c>
      <c r="CS102" s="167"/>
      <c r="CT102" s="167"/>
      <c r="CU102" s="174">
        <v>2</v>
      </c>
      <c r="CV102" s="177">
        <v>0</v>
      </c>
      <c r="CW102" s="177">
        <v>0</v>
      </c>
      <c r="CX102" s="167"/>
    </row>
    <row r="103" spans="1:102" ht="16" x14ac:dyDescent="0.2">
      <c r="A103" s="231">
        <v>47</v>
      </c>
      <c r="B103" s="232" t="s">
        <v>3386</v>
      </c>
      <c r="C103" s="109" t="s">
        <v>184</v>
      </c>
      <c r="D103" s="167">
        <v>10</v>
      </c>
      <c r="E103" s="167">
        <v>13</v>
      </c>
      <c r="F103" s="169">
        <v>0.54</v>
      </c>
      <c r="G103" s="167"/>
      <c r="H103" s="167"/>
      <c r="I103" s="167"/>
      <c r="J103" s="167"/>
      <c r="K103" s="172">
        <v>246</v>
      </c>
      <c r="L103" s="167"/>
      <c r="M103" s="167"/>
      <c r="N103" s="167"/>
      <c r="O103" s="167"/>
      <c r="P103" s="167"/>
      <c r="Q103" s="167"/>
      <c r="R103" s="167"/>
      <c r="S103" s="167"/>
      <c r="T103" s="167"/>
      <c r="U103" s="167"/>
      <c r="V103" s="167"/>
      <c r="W103" s="168"/>
      <c r="X103" s="167"/>
      <c r="Y103" s="167"/>
      <c r="Z103" s="167"/>
      <c r="AA103" s="167"/>
      <c r="AB103" s="167"/>
      <c r="AC103" s="167"/>
      <c r="AD103" s="167"/>
      <c r="AE103" s="167"/>
      <c r="AF103" s="172">
        <v>1462</v>
      </c>
      <c r="AG103" s="167"/>
      <c r="AH103" s="172">
        <v>232</v>
      </c>
      <c r="AI103" s="167"/>
      <c r="AJ103" s="167"/>
      <c r="AK103" s="167"/>
      <c r="AL103" s="167"/>
      <c r="AM103" s="167"/>
      <c r="AN103" s="168"/>
      <c r="AO103" s="167"/>
      <c r="AP103" s="167"/>
      <c r="AQ103" s="167"/>
      <c r="AR103" s="167"/>
      <c r="AS103" s="167"/>
      <c r="AT103" s="172">
        <v>32</v>
      </c>
      <c r="AU103" s="177">
        <v>0</v>
      </c>
      <c r="AV103" s="167"/>
      <c r="AW103" s="167"/>
      <c r="AX103" s="167"/>
      <c r="AY103" s="167"/>
      <c r="AZ103" s="167"/>
      <c r="BA103" s="167"/>
      <c r="BB103" s="167"/>
      <c r="BC103" s="167"/>
      <c r="BD103" s="168"/>
      <c r="BE103" s="167"/>
      <c r="BF103" s="177">
        <v>0</v>
      </c>
      <c r="BG103" s="172">
        <v>14</v>
      </c>
      <c r="BH103" s="167"/>
      <c r="BI103" s="167"/>
      <c r="BJ103" s="167"/>
      <c r="BK103" s="167"/>
      <c r="BL103" s="168"/>
      <c r="BM103" s="167"/>
      <c r="BN103" s="167"/>
      <c r="BO103" s="167"/>
      <c r="BP103" s="167"/>
      <c r="BQ103" s="172">
        <v>11</v>
      </c>
      <c r="BR103" s="167"/>
      <c r="BS103" s="167"/>
      <c r="BT103" s="167"/>
      <c r="BU103" s="167"/>
      <c r="BV103" s="167"/>
      <c r="BW103" s="167"/>
      <c r="BX103" s="167"/>
      <c r="BY103" s="167"/>
      <c r="BZ103" s="175">
        <v>1</v>
      </c>
      <c r="CA103" s="167"/>
      <c r="CB103" s="167"/>
      <c r="CC103" s="167"/>
      <c r="CD103" s="167"/>
      <c r="CE103" s="167"/>
      <c r="CF103" s="167"/>
      <c r="CG103" s="167"/>
      <c r="CH103" s="167"/>
      <c r="CI103" s="168"/>
      <c r="CJ103" s="167"/>
      <c r="CK103" s="177">
        <v>0</v>
      </c>
      <c r="CL103" s="167"/>
      <c r="CM103" s="167"/>
      <c r="CN103" s="167"/>
      <c r="CO103" s="167"/>
      <c r="CP103" s="167"/>
      <c r="CQ103" s="173">
        <v>420</v>
      </c>
      <c r="CR103" s="177">
        <v>0</v>
      </c>
      <c r="CS103" s="167"/>
      <c r="CT103" s="167"/>
      <c r="CU103" s="167"/>
      <c r="CV103" s="167"/>
      <c r="CW103" s="167"/>
      <c r="CX103" s="177">
        <v>0</v>
      </c>
    </row>
    <row r="104" spans="1:102" ht="16" x14ac:dyDescent="0.2">
      <c r="A104" s="231">
        <v>47</v>
      </c>
      <c r="B104" s="232" t="s">
        <v>3386</v>
      </c>
      <c r="C104" s="105" t="s">
        <v>81</v>
      </c>
      <c r="D104" s="167">
        <v>1651</v>
      </c>
      <c r="E104" s="167">
        <v>2</v>
      </c>
      <c r="F104" s="169">
        <v>0.5</v>
      </c>
      <c r="G104" s="167"/>
      <c r="H104" s="167"/>
      <c r="I104" s="167"/>
      <c r="J104" s="167"/>
      <c r="K104" s="172">
        <v>1651</v>
      </c>
      <c r="L104" s="167"/>
      <c r="M104" s="167"/>
      <c r="N104" s="167"/>
      <c r="O104" s="167"/>
      <c r="P104" s="167"/>
      <c r="Q104" s="167"/>
      <c r="R104" s="167"/>
      <c r="S104" s="167"/>
      <c r="T104" s="167"/>
      <c r="U104" s="167"/>
      <c r="V104" s="167"/>
      <c r="W104" s="168"/>
      <c r="X104" s="167"/>
      <c r="Y104" s="167"/>
      <c r="Z104" s="167"/>
      <c r="AA104" s="167"/>
      <c r="AB104" s="167"/>
      <c r="AC104" s="167"/>
      <c r="AD104" s="167"/>
      <c r="AE104" s="167"/>
      <c r="AF104" s="167"/>
      <c r="AG104" s="167"/>
      <c r="AH104" s="167"/>
      <c r="AI104" s="167"/>
      <c r="AJ104" s="167"/>
      <c r="AK104" s="167"/>
      <c r="AL104" s="167"/>
      <c r="AM104" s="167"/>
      <c r="AN104" s="168"/>
      <c r="AO104" s="167"/>
      <c r="AP104" s="167"/>
      <c r="AQ104" s="167"/>
      <c r="AR104" s="167"/>
      <c r="AS104" s="167"/>
      <c r="AT104" s="177">
        <v>0</v>
      </c>
      <c r="AU104" s="167"/>
      <c r="AV104" s="167"/>
      <c r="AW104" s="167"/>
      <c r="AX104" s="167"/>
      <c r="AY104" s="167"/>
      <c r="AZ104" s="167"/>
      <c r="BA104" s="167"/>
      <c r="BB104" s="167"/>
      <c r="BC104" s="167"/>
      <c r="BD104" s="168"/>
      <c r="BE104" s="167"/>
      <c r="BF104" s="167"/>
      <c r="BG104" s="167"/>
      <c r="BH104" s="167"/>
      <c r="BI104" s="167"/>
      <c r="BJ104" s="167"/>
      <c r="BK104" s="167"/>
      <c r="BL104" s="168"/>
      <c r="BM104" s="167"/>
      <c r="BN104" s="167"/>
      <c r="BO104" s="167"/>
      <c r="BP104" s="167"/>
      <c r="BQ104" s="167"/>
      <c r="BR104" s="167"/>
      <c r="BS104" s="167"/>
      <c r="BT104" s="167"/>
      <c r="BU104" s="167"/>
      <c r="BV104" s="167"/>
      <c r="BW104" s="167"/>
      <c r="BX104" s="167"/>
      <c r="BY104" s="167"/>
      <c r="BZ104" s="168"/>
      <c r="CA104" s="167"/>
      <c r="CB104" s="167"/>
      <c r="CC104" s="167"/>
      <c r="CD104" s="167"/>
      <c r="CE104" s="167"/>
      <c r="CF104" s="167"/>
      <c r="CG104" s="167"/>
      <c r="CH104" s="167"/>
      <c r="CI104" s="168"/>
      <c r="CJ104" s="167"/>
      <c r="CK104" s="167"/>
      <c r="CL104" s="167"/>
      <c r="CM104" s="167"/>
      <c r="CN104" s="167"/>
      <c r="CO104" s="167"/>
      <c r="CP104" s="167"/>
      <c r="CQ104" s="168"/>
      <c r="CR104" s="167"/>
      <c r="CS104" s="167"/>
      <c r="CT104" s="167"/>
      <c r="CU104" s="167"/>
      <c r="CV104" s="167"/>
      <c r="CW104" s="167"/>
      <c r="CX104" s="167"/>
    </row>
    <row r="105" spans="1:102" ht="32" x14ac:dyDescent="0.2">
      <c r="A105" s="231">
        <v>48</v>
      </c>
      <c r="B105" s="232" t="s">
        <v>3387</v>
      </c>
      <c r="C105" s="106" t="s">
        <v>103</v>
      </c>
      <c r="D105" s="167">
        <v>404</v>
      </c>
      <c r="E105" s="167">
        <v>10</v>
      </c>
      <c r="F105" s="169">
        <v>0.5</v>
      </c>
      <c r="G105" s="174">
        <v>6</v>
      </c>
      <c r="H105" s="167"/>
      <c r="I105" s="167"/>
      <c r="J105" s="167"/>
      <c r="K105" s="167"/>
      <c r="L105" s="167"/>
      <c r="M105" s="167"/>
      <c r="N105" s="167"/>
      <c r="O105" s="167"/>
      <c r="P105" s="167"/>
      <c r="Q105" s="167"/>
      <c r="R105" s="167"/>
      <c r="S105" s="167"/>
      <c r="T105" s="167"/>
      <c r="U105" s="174">
        <v>213</v>
      </c>
      <c r="V105" s="167"/>
      <c r="W105" s="168"/>
      <c r="X105" s="167"/>
      <c r="Y105" s="167"/>
      <c r="Z105" s="167"/>
      <c r="AA105" s="167"/>
      <c r="AB105" s="167"/>
      <c r="AC105" s="167"/>
      <c r="AD105" s="167"/>
      <c r="AE105" s="172">
        <v>889</v>
      </c>
      <c r="AF105" s="167"/>
      <c r="AG105" s="167"/>
      <c r="AH105" s="167"/>
      <c r="AI105" s="167"/>
      <c r="AJ105" s="167"/>
      <c r="AK105" s="167"/>
      <c r="AL105" s="167"/>
      <c r="AM105" s="167"/>
      <c r="AN105" s="175">
        <v>45</v>
      </c>
      <c r="AO105" s="167"/>
      <c r="AP105" s="167"/>
      <c r="AQ105" s="167"/>
      <c r="AR105" s="167"/>
      <c r="AS105" s="167"/>
      <c r="AT105" s="167"/>
      <c r="AU105" s="167"/>
      <c r="AV105" s="167"/>
      <c r="AW105" s="167"/>
      <c r="AX105" s="167"/>
      <c r="AY105" s="167"/>
      <c r="AZ105" s="172">
        <v>829</v>
      </c>
      <c r="BA105" s="172">
        <v>579</v>
      </c>
      <c r="BB105" s="167"/>
      <c r="BC105" s="167"/>
      <c r="BD105" s="168"/>
      <c r="BE105" s="167"/>
      <c r="BF105" s="167"/>
      <c r="BG105" s="167"/>
      <c r="BH105" s="167"/>
      <c r="BI105" s="167"/>
      <c r="BJ105" s="167"/>
      <c r="BK105" s="167"/>
      <c r="BL105" s="168"/>
      <c r="BM105" s="167"/>
      <c r="BN105" s="167"/>
      <c r="BO105" s="167"/>
      <c r="BP105" s="167"/>
      <c r="BQ105" s="167"/>
      <c r="BR105" s="167"/>
      <c r="BS105" s="167"/>
      <c r="BT105" s="167"/>
      <c r="BU105" s="167"/>
      <c r="BV105" s="172">
        <v>744</v>
      </c>
      <c r="BW105" s="174">
        <v>204</v>
      </c>
      <c r="BX105" s="167"/>
      <c r="BY105" s="172">
        <v>937</v>
      </c>
      <c r="BZ105" s="168"/>
      <c r="CA105" s="167"/>
      <c r="CB105" s="167"/>
      <c r="CC105" s="167"/>
      <c r="CD105" s="167"/>
      <c r="CE105" s="167"/>
      <c r="CF105" s="167"/>
      <c r="CG105" s="167"/>
      <c r="CH105" s="174">
        <v>164</v>
      </c>
      <c r="CI105" s="168"/>
      <c r="CJ105" s="167"/>
      <c r="CK105" s="167"/>
      <c r="CL105" s="167"/>
      <c r="CM105" s="167"/>
      <c r="CN105" s="167"/>
      <c r="CO105" s="167"/>
      <c r="CP105" s="167"/>
      <c r="CQ105" s="168"/>
      <c r="CR105" s="167"/>
      <c r="CS105" s="167"/>
      <c r="CT105" s="167"/>
      <c r="CU105" s="167"/>
      <c r="CV105" s="167"/>
      <c r="CW105" s="167"/>
      <c r="CX105" s="167"/>
    </row>
    <row r="106" spans="1:102" ht="32" x14ac:dyDescent="0.2">
      <c r="A106" s="231">
        <v>48</v>
      </c>
      <c r="B106" s="232" t="s">
        <v>3387</v>
      </c>
      <c r="C106" s="109" t="s">
        <v>184</v>
      </c>
      <c r="D106" s="167">
        <v>26</v>
      </c>
      <c r="E106" s="167">
        <v>7</v>
      </c>
      <c r="F106" s="169">
        <v>0.71</v>
      </c>
      <c r="G106" s="174">
        <v>9</v>
      </c>
      <c r="H106" s="167"/>
      <c r="I106" s="167"/>
      <c r="J106" s="167"/>
      <c r="K106" s="167"/>
      <c r="L106" s="167"/>
      <c r="M106" s="167"/>
      <c r="N106" s="167"/>
      <c r="O106" s="172">
        <v>56</v>
      </c>
      <c r="P106" s="167"/>
      <c r="Q106" s="167"/>
      <c r="R106" s="167"/>
      <c r="S106" s="167"/>
      <c r="T106" s="167"/>
      <c r="U106" s="167"/>
      <c r="V106" s="167"/>
      <c r="W106" s="168"/>
      <c r="X106" s="167"/>
      <c r="Y106" s="172">
        <v>32</v>
      </c>
      <c r="Z106" s="174">
        <v>4</v>
      </c>
      <c r="AA106" s="167"/>
      <c r="AB106" s="167"/>
      <c r="AC106" s="167"/>
      <c r="AD106" s="167"/>
      <c r="AE106" s="167"/>
      <c r="AF106" s="167"/>
      <c r="AG106" s="167"/>
      <c r="AH106" s="167"/>
      <c r="AI106" s="167"/>
      <c r="AJ106" s="167"/>
      <c r="AK106" s="167"/>
      <c r="AL106" s="167"/>
      <c r="AM106" s="167"/>
      <c r="AN106" s="173">
        <v>39</v>
      </c>
      <c r="AO106" s="167"/>
      <c r="AP106" s="167"/>
      <c r="AQ106" s="167"/>
      <c r="AR106" s="167"/>
      <c r="AS106" s="167"/>
      <c r="AT106" s="167"/>
      <c r="AU106" s="167"/>
      <c r="AV106" s="167"/>
      <c r="AW106" s="167"/>
      <c r="AX106" s="167"/>
      <c r="AY106" s="167"/>
      <c r="AZ106" s="167"/>
      <c r="BA106" s="167"/>
      <c r="BB106" s="167"/>
      <c r="BC106" s="167"/>
      <c r="BD106" s="168"/>
      <c r="BE106" s="167"/>
      <c r="BF106" s="167"/>
      <c r="BG106" s="167"/>
      <c r="BH106" s="167"/>
      <c r="BI106" s="167"/>
      <c r="BJ106" s="167"/>
      <c r="BK106" s="167"/>
      <c r="BL106" s="168"/>
      <c r="BM106" s="167"/>
      <c r="BN106" s="167"/>
      <c r="BO106" s="172">
        <v>35</v>
      </c>
      <c r="BP106" s="172">
        <v>62</v>
      </c>
      <c r="BQ106" s="167"/>
      <c r="BR106" s="167"/>
      <c r="BS106" s="167"/>
      <c r="BT106" s="167"/>
      <c r="BU106" s="167"/>
      <c r="BV106" s="167"/>
      <c r="BW106" s="167"/>
      <c r="BX106" s="167"/>
      <c r="BY106" s="167"/>
      <c r="BZ106" s="168"/>
      <c r="CA106" s="167"/>
      <c r="CB106" s="167"/>
      <c r="CC106" s="167"/>
      <c r="CD106" s="167"/>
      <c r="CE106" s="167"/>
      <c r="CF106" s="167"/>
      <c r="CG106" s="167"/>
      <c r="CH106" s="167"/>
      <c r="CI106" s="168"/>
      <c r="CJ106" s="167"/>
      <c r="CK106" s="167"/>
      <c r="CL106" s="167"/>
      <c r="CM106" s="167"/>
      <c r="CN106" s="167"/>
      <c r="CO106" s="167"/>
      <c r="CP106" s="167"/>
      <c r="CQ106" s="168"/>
      <c r="CR106" s="167"/>
      <c r="CS106" s="167"/>
      <c r="CT106" s="167"/>
      <c r="CU106" s="167"/>
      <c r="CV106" s="167"/>
      <c r="CW106" s="167"/>
      <c r="CX106" s="167"/>
    </row>
    <row r="107" spans="1:102" ht="32" x14ac:dyDescent="0.2">
      <c r="A107" s="231">
        <v>48</v>
      </c>
      <c r="B107" s="232" t="s">
        <v>3387</v>
      </c>
      <c r="C107" s="105" t="s">
        <v>81</v>
      </c>
      <c r="D107" s="167">
        <v>5</v>
      </c>
      <c r="E107" s="167">
        <v>7</v>
      </c>
      <c r="F107" s="169">
        <v>1</v>
      </c>
      <c r="G107" s="172">
        <v>25</v>
      </c>
      <c r="H107" s="167"/>
      <c r="I107" s="167"/>
      <c r="J107" s="167"/>
      <c r="K107" s="167"/>
      <c r="L107" s="167"/>
      <c r="M107" s="167"/>
      <c r="N107" s="167"/>
      <c r="O107" s="167"/>
      <c r="P107" s="167"/>
      <c r="Q107" s="167"/>
      <c r="R107" s="167"/>
      <c r="S107" s="167"/>
      <c r="T107" s="167"/>
      <c r="U107" s="167"/>
      <c r="V107" s="167"/>
      <c r="W107" s="168"/>
      <c r="X107" s="167"/>
      <c r="Y107" s="172">
        <v>171</v>
      </c>
      <c r="Z107" s="172">
        <v>19</v>
      </c>
      <c r="AA107" s="167"/>
      <c r="AB107" s="167"/>
      <c r="AC107" s="167"/>
      <c r="AD107" s="167"/>
      <c r="AE107" s="167"/>
      <c r="AF107" s="167"/>
      <c r="AG107" s="167"/>
      <c r="AH107" s="167"/>
      <c r="AI107" s="167"/>
      <c r="AJ107" s="167"/>
      <c r="AK107" s="167"/>
      <c r="AL107" s="167"/>
      <c r="AM107" s="167"/>
      <c r="AN107" s="173">
        <v>167</v>
      </c>
      <c r="AO107" s="167"/>
      <c r="AP107" s="167"/>
      <c r="AQ107" s="167"/>
      <c r="AR107" s="167"/>
      <c r="AS107" s="167"/>
      <c r="AT107" s="167"/>
      <c r="AU107" s="167"/>
      <c r="AV107" s="167"/>
      <c r="AW107" s="167"/>
      <c r="AX107" s="167"/>
      <c r="AY107" s="167"/>
      <c r="AZ107" s="167"/>
      <c r="BA107" s="167"/>
      <c r="BB107" s="167"/>
      <c r="BC107" s="167"/>
      <c r="BD107" s="168"/>
      <c r="BE107" s="167"/>
      <c r="BF107" s="167"/>
      <c r="BG107" s="172">
        <v>64</v>
      </c>
      <c r="BH107" s="167"/>
      <c r="BI107" s="167"/>
      <c r="BJ107" s="167"/>
      <c r="BK107" s="167"/>
      <c r="BL107" s="168"/>
      <c r="BM107" s="172">
        <v>91</v>
      </c>
      <c r="BN107" s="167"/>
      <c r="BO107" s="167"/>
      <c r="BP107" s="167"/>
      <c r="BQ107" s="167"/>
      <c r="BR107" s="167"/>
      <c r="BS107" s="167"/>
      <c r="BT107" s="167"/>
      <c r="BU107" s="167"/>
      <c r="BV107" s="167"/>
      <c r="BW107" s="167"/>
      <c r="BX107" s="167"/>
      <c r="BY107" s="167"/>
      <c r="BZ107" s="168"/>
      <c r="CA107" s="167"/>
      <c r="CB107" s="167"/>
      <c r="CC107" s="167"/>
      <c r="CD107" s="167"/>
      <c r="CE107" s="167"/>
      <c r="CF107" s="167"/>
      <c r="CG107" s="167"/>
      <c r="CH107" s="167"/>
      <c r="CI107" s="168"/>
      <c r="CJ107" s="167"/>
      <c r="CK107" s="167"/>
      <c r="CL107" s="167"/>
      <c r="CM107" s="167"/>
      <c r="CN107" s="167"/>
      <c r="CO107" s="167"/>
      <c r="CP107" s="167"/>
      <c r="CQ107" s="168"/>
      <c r="CR107" s="172">
        <v>107</v>
      </c>
      <c r="CS107" s="167"/>
      <c r="CT107" s="167"/>
      <c r="CU107" s="167"/>
      <c r="CV107" s="167"/>
      <c r="CW107" s="167"/>
      <c r="CX107" s="167"/>
    </row>
    <row r="108" spans="1:102" ht="32" x14ac:dyDescent="0.2">
      <c r="A108" s="231">
        <v>50</v>
      </c>
      <c r="B108" s="232" t="s">
        <v>3388</v>
      </c>
      <c r="C108" s="106" t="s">
        <v>103</v>
      </c>
      <c r="D108" s="167">
        <v>10</v>
      </c>
      <c r="E108" s="167">
        <v>9</v>
      </c>
      <c r="F108" s="169">
        <v>0.56000000000000005</v>
      </c>
      <c r="G108" s="172">
        <v>29</v>
      </c>
      <c r="H108" s="167"/>
      <c r="I108" s="167"/>
      <c r="J108" s="167"/>
      <c r="K108" s="167"/>
      <c r="L108" s="167"/>
      <c r="M108" s="167"/>
      <c r="N108" s="167"/>
      <c r="O108" s="167"/>
      <c r="P108" s="167"/>
      <c r="Q108" s="167"/>
      <c r="R108" s="167"/>
      <c r="S108" s="167"/>
      <c r="T108" s="167"/>
      <c r="U108" s="167"/>
      <c r="V108" s="167"/>
      <c r="W108" s="168"/>
      <c r="X108" s="167"/>
      <c r="Y108" s="172">
        <v>111</v>
      </c>
      <c r="Z108" s="174">
        <v>4</v>
      </c>
      <c r="AA108" s="167"/>
      <c r="AB108" s="167"/>
      <c r="AC108" s="167"/>
      <c r="AD108" s="167"/>
      <c r="AE108" s="167"/>
      <c r="AF108" s="167"/>
      <c r="AG108" s="167"/>
      <c r="AH108" s="167"/>
      <c r="AI108" s="167"/>
      <c r="AJ108" s="167"/>
      <c r="AK108" s="167"/>
      <c r="AL108" s="167"/>
      <c r="AM108" s="167"/>
      <c r="AN108" s="173">
        <v>31</v>
      </c>
      <c r="AO108" s="167"/>
      <c r="AP108" s="167"/>
      <c r="AQ108" s="167"/>
      <c r="AR108" s="167"/>
      <c r="AS108" s="167"/>
      <c r="AT108" s="167"/>
      <c r="AU108" s="167"/>
      <c r="AV108" s="167"/>
      <c r="AW108" s="167"/>
      <c r="AX108" s="167"/>
      <c r="AY108" s="167"/>
      <c r="AZ108" s="172">
        <v>23</v>
      </c>
      <c r="BA108" s="167"/>
      <c r="BB108" s="167"/>
      <c r="BC108" s="167"/>
      <c r="BD108" s="168"/>
      <c r="BE108" s="167"/>
      <c r="BF108" s="167"/>
      <c r="BG108" s="167"/>
      <c r="BH108" s="167"/>
      <c r="BI108" s="167"/>
      <c r="BJ108" s="167"/>
      <c r="BK108" s="167"/>
      <c r="BL108" s="168"/>
      <c r="BM108" s="167"/>
      <c r="BN108" s="174">
        <v>7</v>
      </c>
      <c r="BO108" s="167"/>
      <c r="BP108" s="167"/>
      <c r="BQ108" s="167"/>
      <c r="BR108" s="167"/>
      <c r="BS108" s="167"/>
      <c r="BT108" s="167"/>
      <c r="BU108" s="167"/>
      <c r="BV108" s="172">
        <v>43</v>
      </c>
      <c r="BW108" s="177">
        <v>0</v>
      </c>
      <c r="BX108" s="167"/>
      <c r="BY108" s="167"/>
      <c r="BZ108" s="168"/>
      <c r="CA108" s="167"/>
      <c r="CB108" s="167"/>
      <c r="CC108" s="167"/>
      <c r="CD108" s="167"/>
      <c r="CE108" s="167"/>
      <c r="CF108" s="167"/>
      <c r="CG108" s="167"/>
      <c r="CH108" s="174">
        <v>6</v>
      </c>
      <c r="CI108" s="168"/>
      <c r="CJ108" s="167"/>
      <c r="CK108" s="167"/>
      <c r="CL108" s="167"/>
      <c r="CM108" s="167"/>
      <c r="CN108" s="167"/>
      <c r="CO108" s="167"/>
      <c r="CP108" s="167"/>
      <c r="CQ108" s="168"/>
      <c r="CR108" s="167"/>
      <c r="CS108" s="167"/>
      <c r="CT108" s="167"/>
      <c r="CU108" s="167"/>
      <c r="CV108" s="167"/>
      <c r="CW108" s="167"/>
      <c r="CX108" s="167"/>
    </row>
    <row r="109" spans="1:102" ht="32" x14ac:dyDescent="0.2">
      <c r="A109" s="231">
        <v>50</v>
      </c>
      <c r="B109" s="232" t="s">
        <v>3388</v>
      </c>
      <c r="C109" s="105" t="s">
        <v>81</v>
      </c>
      <c r="D109" s="167">
        <v>5</v>
      </c>
      <c r="E109" s="167">
        <v>7</v>
      </c>
      <c r="F109" s="169">
        <v>1</v>
      </c>
      <c r="G109" s="172">
        <v>96</v>
      </c>
      <c r="H109" s="167"/>
      <c r="I109" s="167"/>
      <c r="J109" s="167"/>
      <c r="K109" s="167"/>
      <c r="L109" s="167"/>
      <c r="M109" s="167"/>
      <c r="N109" s="167"/>
      <c r="O109" s="167"/>
      <c r="P109" s="167"/>
      <c r="Q109" s="167"/>
      <c r="R109" s="167"/>
      <c r="S109" s="167"/>
      <c r="T109" s="167"/>
      <c r="U109" s="167"/>
      <c r="V109" s="167"/>
      <c r="W109" s="168"/>
      <c r="X109" s="167"/>
      <c r="Y109" s="172">
        <v>282</v>
      </c>
      <c r="Z109" s="172">
        <v>14</v>
      </c>
      <c r="AA109" s="167"/>
      <c r="AB109" s="167"/>
      <c r="AC109" s="167"/>
      <c r="AD109" s="167"/>
      <c r="AE109" s="167"/>
      <c r="AF109" s="167"/>
      <c r="AG109" s="167"/>
      <c r="AH109" s="167"/>
      <c r="AI109" s="167"/>
      <c r="AJ109" s="167"/>
      <c r="AK109" s="167"/>
      <c r="AL109" s="167"/>
      <c r="AM109" s="167"/>
      <c r="AN109" s="173">
        <v>219</v>
      </c>
      <c r="AO109" s="167"/>
      <c r="AP109" s="167"/>
      <c r="AQ109" s="167"/>
      <c r="AR109" s="167"/>
      <c r="AS109" s="167"/>
      <c r="AT109" s="167"/>
      <c r="AU109" s="167"/>
      <c r="AV109" s="167"/>
      <c r="AW109" s="167"/>
      <c r="AX109" s="167"/>
      <c r="AY109" s="167"/>
      <c r="AZ109" s="167"/>
      <c r="BA109" s="167"/>
      <c r="BB109" s="167"/>
      <c r="BC109" s="167"/>
      <c r="BD109" s="168"/>
      <c r="BE109" s="167"/>
      <c r="BF109" s="167"/>
      <c r="BG109" s="172">
        <v>112</v>
      </c>
      <c r="BH109" s="167"/>
      <c r="BI109" s="167"/>
      <c r="BJ109" s="167"/>
      <c r="BK109" s="167"/>
      <c r="BL109" s="168"/>
      <c r="BM109" s="167"/>
      <c r="BN109" s="167"/>
      <c r="BO109" s="167"/>
      <c r="BP109" s="167"/>
      <c r="BQ109" s="167"/>
      <c r="BR109" s="167"/>
      <c r="BS109" s="167"/>
      <c r="BT109" s="167"/>
      <c r="BU109" s="167"/>
      <c r="BV109" s="167"/>
      <c r="BW109" s="167"/>
      <c r="BX109" s="167"/>
      <c r="BY109" s="167"/>
      <c r="BZ109" s="168"/>
      <c r="CA109" s="167"/>
      <c r="CB109" s="167"/>
      <c r="CC109" s="167"/>
      <c r="CD109" s="167"/>
      <c r="CE109" s="167"/>
      <c r="CF109" s="167"/>
      <c r="CG109" s="167"/>
      <c r="CH109" s="167"/>
      <c r="CI109" s="168"/>
      <c r="CJ109" s="167"/>
      <c r="CK109" s="167"/>
      <c r="CL109" s="167"/>
      <c r="CM109" s="167"/>
      <c r="CN109" s="167"/>
      <c r="CO109" s="167"/>
      <c r="CP109" s="167"/>
      <c r="CQ109" s="173">
        <v>166</v>
      </c>
      <c r="CR109" s="172">
        <v>123</v>
      </c>
      <c r="CS109" s="167"/>
      <c r="CT109" s="167"/>
      <c r="CU109" s="167"/>
      <c r="CV109" s="167"/>
      <c r="CW109" s="167"/>
      <c r="CX109" s="167"/>
    </row>
    <row r="110" spans="1:102" ht="32" x14ac:dyDescent="0.2">
      <c r="A110" s="231">
        <v>50</v>
      </c>
      <c r="B110" s="232" t="s">
        <v>3388</v>
      </c>
      <c r="C110" s="108" t="s">
        <v>158</v>
      </c>
      <c r="D110" s="167">
        <v>2</v>
      </c>
      <c r="E110" s="167">
        <v>2</v>
      </c>
      <c r="F110" s="169">
        <v>1</v>
      </c>
      <c r="G110" s="172">
        <v>5</v>
      </c>
      <c r="H110" s="167"/>
      <c r="I110" s="167"/>
      <c r="J110" s="167"/>
      <c r="K110" s="167"/>
      <c r="L110" s="167"/>
      <c r="M110" s="167"/>
      <c r="N110" s="167"/>
      <c r="O110" s="167"/>
      <c r="P110" s="167"/>
      <c r="Q110" s="167"/>
      <c r="R110" s="167"/>
      <c r="S110" s="167"/>
      <c r="T110" s="167"/>
      <c r="U110" s="167"/>
      <c r="V110" s="167"/>
      <c r="W110" s="168"/>
      <c r="X110" s="167"/>
      <c r="Y110" s="167"/>
      <c r="Z110" s="172">
        <v>3</v>
      </c>
      <c r="AA110" s="167"/>
      <c r="AB110" s="167"/>
      <c r="AC110" s="167"/>
      <c r="AD110" s="167"/>
      <c r="AE110" s="167"/>
      <c r="AF110" s="167"/>
      <c r="AG110" s="167"/>
      <c r="AH110" s="167"/>
      <c r="AI110" s="167"/>
      <c r="AJ110" s="167"/>
      <c r="AK110" s="167"/>
      <c r="AL110" s="167"/>
      <c r="AM110" s="167"/>
      <c r="AN110" s="168"/>
      <c r="AO110" s="167"/>
      <c r="AP110" s="167"/>
      <c r="AQ110" s="167"/>
      <c r="AR110" s="167"/>
      <c r="AS110" s="167"/>
      <c r="AT110" s="167"/>
      <c r="AU110" s="167"/>
      <c r="AV110" s="167"/>
      <c r="AW110" s="167"/>
      <c r="AX110" s="167"/>
      <c r="AY110" s="167"/>
      <c r="AZ110" s="167"/>
      <c r="BA110" s="167"/>
      <c r="BB110" s="167"/>
      <c r="BC110" s="167"/>
      <c r="BD110" s="168"/>
      <c r="BE110" s="167"/>
      <c r="BF110" s="167"/>
      <c r="BG110" s="167"/>
      <c r="BH110" s="167"/>
      <c r="BI110" s="167"/>
      <c r="BJ110" s="167"/>
      <c r="BK110" s="167"/>
      <c r="BL110" s="168"/>
      <c r="BM110" s="167"/>
      <c r="BN110" s="167"/>
      <c r="BO110" s="167"/>
      <c r="BP110" s="167"/>
      <c r="BQ110" s="167"/>
      <c r="BR110" s="167"/>
      <c r="BS110" s="167"/>
      <c r="BT110" s="167"/>
      <c r="BU110" s="167"/>
      <c r="BV110" s="167"/>
      <c r="BW110" s="167"/>
      <c r="BX110" s="167"/>
      <c r="BY110" s="167"/>
      <c r="BZ110" s="168"/>
      <c r="CA110" s="167"/>
      <c r="CB110" s="167"/>
      <c r="CC110" s="167"/>
      <c r="CD110" s="167"/>
      <c r="CE110" s="167"/>
      <c r="CF110" s="167"/>
      <c r="CG110" s="167"/>
      <c r="CH110" s="167"/>
      <c r="CI110" s="168"/>
      <c r="CJ110" s="167"/>
      <c r="CK110" s="167"/>
      <c r="CL110" s="167"/>
      <c r="CM110" s="167"/>
      <c r="CN110" s="167"/>
      <c r="CO110" s="167"/>
      <c r="CP110" s="167"/>
      <c r="CQ110" s="168"/>
      <c r="CR110" s="167"/>
      <c r="CS110" s="167"/>
      <c r="CT110" s="167"/>
      <c r="CU110" s="167"/>
      <c r="CV110" s="167"/>
      <c r="CW110" s="167"/>
      <c r="CX110" s="167"/>
    </row>
    <row r="111" spans="1:102" ht="16" x14ac:dyDescent="0.2">
      <c r="A111" s="231">
        <v>51</v>
      </c>
      <c r="B111" s="232" t="s">
        <v>3389</v>
      </c>
      <c r="C111" s="107" t="s">
        <v>131</v>
      </c>
      <c r="D111" s="167">
        <v>10</v>
      </c>
      <c r="E111" s="167">
        <v>3</v>
      </c>
      <c r="F111" s="169">
        <v>0.67</v>
      </c>
      <c r="G111" s="172">
        <v>13</v>
      </c>
      <c r="H111" s="167"/>
      <c r="I111" s="167"/>
      <c r="J111" s="167"/>
      <c r="K111" s="167"/>
      <c r="L111" s="167"/>
      <c r="M111" s="167"/>
      <c r="N111" s="167"/>
      <c r="O111" s="167"/>
      <c r="P111" s="167"/>
      <c r="Q111" s="167"/>
      <c r="R111" s="167"/>
      <c r="S111" s="167"/>
      <c r="T111" s="167"/>
      <c r="U111" s="167"/>
      <c r="V111" s="167"/>
      <c r="W111" s="168"/>
      <c r="X111" s="167"/>
      <c r="Y111" s="172">
        <v>40</v>
      </c>
      <c r="Z111" s="167"/>
      <c r="AA111" s="167"/>
      <c r="AB111" s="167"/>
      <c r="AC111" s="167"/>
      <c r="AD111" s="167"/>
      <c r="AE111" s="167"/>
      <c r="AF111" s="167"/>
      <c r="AG111" s="167"/>
      <c r="AH111" s="167"/>
      <c r="AI111" s="167"/>
      <c r="AJ111" s="167"/>
      <c r="AK111" s="167"/>
      <c r="AL111" s="167"/>
      <c r="AM111" s="167"/>
      <c r="AN111" s="175">
        <v>8</v>
      </c>
      <c r="AO111" s="167"/>
      <c r="AP111" s="167"/>
      <c r="AQ111" s="167"/>
      <c r="AR111" s="167"/>
      <c r="AS111" s="167"/>
      <c r="AT111" s="167"/>
      <c r="AU111" s="167"/>
      <c r="AV111" s="167"/>
      <c r="AW111" s="167"/>
      <c r="AX111" s="167"/>
      <c r="AY111" s="167"/>
      <c r="AZ111" s="167"/>
      <c r="BA111" s="167"/>
      <c r="BB111" s="167"/>
      <c r="BC111" s="167"/>
      <c r="BD111" s="168"/>
      <c r="BE111" s="167"/>
      <c r="BF111" s="167"/>
      <c r="BG111" s="167"/>
      <c r="BH111" s="167"/>
      <c r="BI111" s="167"/>
      <c r="BJ111" s="167"/>
      <c r="BK111" s="167"/>
      <c r="BL111" s="168"/>
      <c r="BM111" s="167"/>
      <c r="BN111" s="167"/>
      <c r="BO111" s="167"/>
      <c r="BP111" s="167"/>
      <c r="BQ111" s="167"/>
      <c r="BR111" s="167"/>
      <c r="BS111" s="167"/>
      <c r="BT111" s="167"/>
      <c r="BU111" s="167"/>
      <c r="BV111" s="167"/>
      <c r="BW111" s="167"/>
      <c r="BX111" s="167"/>
      <c r="BY111" s="167"/>
      <c r="BZ111" s="168"/>
      <c r="CA111" s="167"/>
      <c r="CB111" s="167"/>
      <c r="CC111" s="167"/>
      <c r="CD111" s="167"/>
      <c r="CE111" s="167"/>
      <c r="CF111" s="167"/>
      <c r="CG111" s="167"/>
      <c r="CH111" s="167"/>
      <c r="CI111" s="168"/>
      <c r="CJ111" s="167"/>
      <c r="CK111" s="167"/>
      <c r="CL111" s="167"/>
      <c r="CM111" s="167"/>
      <c r="CN111" s="167"/>
      <c r="CO111" s="167"/>
      <c r="CP111" s="167"/>
      <c r="CQ111" s="168"/>
      <c r="CR111" s="167"/>
      <c r="CS111" s="167"/>
      <c r="CT111" s="167"/>
      <c r="CU111" s="167"/>
      <c r="CV111" s="167"/>
      <c r="CW111" s="167"/>
      <c r="CX111" s="167"/>
    </row>
    <row r="112" spans="1:102" ht="16" x14ac:dyDescent="0.2">
      <c r="A112" s="231">
        <v>51</v>
      </c>
      <c r="B112" s="232" t="s">
        <v>3389</v>
      </c>
      <c r="C112" s="106" t="s">
        <v>103</v>
      </c>
      <c r="D112" s="167">
        <v>10</v>
      </c>
      <c r="E112" s="167">
        <v>3</v>
      </c>
      <c r="F112" s="169">
        <v>1</v>
      </c>
      <c r="G112" s="172">
        <v>145</v>
      </c>
      <c r="H112" s="167"/>
      <c r="I112" s="167"/>
      <c r="J112" s="167"/>
      <c r="K112" s="167"/>
      <c r="L112" s="167"/>
      <c r="M112" s="167"/>
      <c r="N112" s="167"/>
      <c r="O112" s="167"/>
      <c r="P112" s="167"/>
      <c r="Q112" s="167"/>
      <c r="R112" s="167"/>
      <c r="S112" s="167"/>
      <c r="T112" s="167"/>
      <c r="U112" s="167"/>
      <c r="V112" s="167"/>
      <c r="W112" s="168"/>
      <c r="X112" s="167"/>
      <c r="Y112" s="172">
        <v>419</v>
      </c>
      <c r="Z112" s="167"/>
      <c r="AA112" s="167"/>
      <c r="AB112" s="167"/>
      <c r="AC112" s="167"/>
      <c r="AD112" s="167"/>
      <c r="AE112" s="167"/>
      <c r="AF112" s="167"/>
      <c r="AG112" s="167"/>
      <c r="AH112" s="167"/>
      <c r="AI112" s="167"/>
      <c r="AJ112" s="167"/>
      <c r="AK112" s="167"/>
      <c r="AL112" s="167"/>
      <c r="AM112" s="167"/>
      <c r="AN112" s="173">
        <v>207</v>
      </c>
      <c r="AO112" s="167"/>
      <c r="AP112" s="167"/>
      <c r="AQ112" s="167"/>
      <c r="AR112" s="167"/>
      <c r="AS112" s="167"/>
      <c r="AT112" s="167"/>
      <c r="AU112" s="167"/>
      <c r="AV112" s="167"/>
      <c r="AW112" s="167"/>
      <c r="AX112" s="167"/>
      <c r="AY112" s="167"/>
      <c r="AZ112" s="167"/>
      <c r="BA112" s="167"/>
      <c r="BB112" s="167"/>
      <c r="BC112" s="167"/>
      <c r="BD112" s="168"/>
      <c r="BE112" s="167"/>
      <c r="BF112" s="167"/>
      <c r="BG112" s="167"/>
      <c r="BH112" s="167"/>
      <c r="BI112" s="167"/>
      <c r="BJ112" s="167"/>
      <c r="BK112" s="167"/>
      <c r="BL112" s="168"/>
      <c r="BM112" s="167"/>
      <c r="BN112" s="167"/>
      <c r="BO112" s="167"/>
      <c r="BP112" s="167"/>
      <c r="BQ112" s="167"/>
      <c r="BR112" s="167"/>
      <c r="BS112" s="167"/>
      <c r="BT112" s="167"/>
      <c r="BU112" s="167"/>
      <c r="BV112" s="167"/>
      <c r="BW112" s="167"/>
      <c r="BX112" s="167"/>
      <c r="BY112" s="167"/>
      <c r="BZ112" s="168"/>
      <c r="CA112" s="167"/>
      <c r="CB112" s="167"/>
      <c r="CC112" s="167"/>
      <c r="CD112" s="167"/>
      <c r="CE112" s="167"/>
      <c r="CF112" s="167"/>
      <c r="CG112" s="167"/>
      <c r="CH112" s="167"/>
      <c r="CI112" s="168"/>
      <c r="CJ112" s="167"/>
      <c r="CK112" s="167"/>
      <c r="CL112" s="167"/>
      <c r="CM112" s="167"/>
      <c r="CN112" s="167"/>
      <c r="CO112" s="167"/>
      <c r="CP112" s="167"/>
      <c r="CQ112" s="168"/>
      <c r="CR112" s="167"/>
      <c r="CS112" s="167"/>
      <c r="CT112" s="167"/>
      <c r="CU112" s="167"/>
      <c r="CV112" s="167"/>
      <c r="CW112" s="167"/>
      <c r="CX112" s="167"/>
    </row>
    <row r="113" spans="1:102" ht="16" x14ac:dyDescent="0.2">
      <c r="A113" s="231">
        <v>51</v>
      </c>
      <c r="B113" s="232" t="s">
        <v>3389</v>
      </c>
      <c r="C113" s="109" t="s">
        <v>184</v>
      </c>
      <c r="D113" s="167">
        <v>10</v>
      </c>
      <c r="E113" s="167">
        <v>3</v>
      </c>
      <c r="F113" s="169">
        <v>1</v>
      </c>
      <c r="G113" s="172">
        <v>72</v>
      </c>
      <c r="H113" s="167"/>
      <c r="I113" s="167"/>
      <c r="J113" s="167"/>
      <c r="K113" s="167"/>
      <c r="L113" s="167"/>
      <c r="M113" s="167"/>
      <c r="N113" s="167"/>
      <c r="O113" s="167"/>
      <c r="P113" s="167"/>
      <c r="Q113" s="167"/>
      <c r="R113" s="167"/>
      <c r="S113" s="167"/>
      <c r="T113" s="167"/>
      <c r="U113" s="167"/>
      <c r="V113" s="167"/>
      <c r="W113" s="168"/>
      <c r="X113" s="167"/>
      <c r="Y113" s="172">
        <v>198</v>
      </c>
      <c r="Z113" s="167"/>
      <c r="AA113" s="167"/>
      <c r="AB113" s="167"/>
      <c r="AC113" s="167"/>
      <c r="AD113" s="167"/>
      <c r="AE113" s="167"/>
      <c r="AF113" s="167"/>
      <c r="AG113" s="167"/>
      <c r="AH113" s="167"/>
      <c r="AI113" s="167"/>
      <c r="AJ113" s="167"/>
      <c r="AK113" s="167"/>
      <c r="AL113" s="167"/>
      <c r="AM113" s="167"/>
      <c r="AN113" s="173">
        <v>67</v>
      </c>
      <c r="AO113" s="167"/>
      <c r="AP113" s="167"/>
      <c r="AQ113" s="167"/>
      <c r="AR113" s="167"/>
      <c r="AS113" s="167"/>
      <c r="AT113" s="167"/>
      <c r="AU113" s="167"/>
      <c r="AV113" s="167"/>
      <c r="AW113" s="167"/>
      <c r="AX113" s="167"/>
      <c r="AY113" s="167"/>
      <c r="AZ113" s="167"/>
      <c r="BA113" s="167"/>
      <c r="BB113" s="167"/>
      <c r="BC113" s="167"/>
      <c r="BD113" s="168"/>
      <c r="BE113" s="167"/>
      <c r="BF113" s="167"/>
      <c r="BG113" s="167"/>
      <c r="BH113" s="167"/>
      <c r="BI113" s="167"/>
      <c r="BJ113" s="167"/>
      <c r="BK113" s="167"/>
      <c r="BL113" s="168"/>
      <c r="BM113" s="167"/>
      <c r="BN113" s="167"/>
      <c r="BO113" s="167"/>
      <c r="BP113" s="167"/>
      <c r="BQ113" s="167"/>
      <c r="BR113" s="167"/>
      <c r="BS113" s="167"/>
      <c r="BT113" s="167"/>
      <c r="BU113" s="167"/>
      <c r="BV113" s="167"/>
      <c r="BW113" s="167"/>
      <c r="BX113" s="167"/>
      <c r="BY113" s="167"/>
      <c r="BZ113" s="168"/>
      <c r="CA113" s="167"/>
      <c r="CB113" s="167"/>
      <c r="CC113" s="167"/>
      <c r="CD113" s="167"/>
      <c r="CE113" s="167"/>
      <c r="CF113" s="167"/>
      <c r="CG113" s="167"/>
      <c r="CH113" s="167"/>
      <c r="CI113" s="168"/>
      <c r="CJ113" s="167"/>
      <c r="CK113" s="167"/>
      <c r="CL113" s="167"/>
      <c r="CM113" s="167"/>
      <c r="CN113" s="167"/>
      <c r="CO113" s="167"/>
      <c r="CP113" s="167"/>
      <c r="CQ113" s="168"/>
      <c r="CR113" s="167"/>
      <c r="CS113" s="167"/>
      <c r="CT113" s="167"/>
      <c r="CU113" s="167"/>
      <c r="CV113" s="167"/>
      <c r="CW113" s="167"/>
      <c r="CX113" s="167"/>
    </row>
    <row r="114" spans="1:102" ht="16" x14ac:dyDescent="0.2">
      <c r="A114" s="231">
        <v>51</v>
      </c>
      <c r="B114" s="232" t="s">
        <v>3389</v>
      </c>
      <c r="C114" s="105" t="s">
        <v>81</v>
      </c>
      <c r="D114" s="167">
        <v>5</v>
      </c>
      <c r="E114" s="167">
        <v>6</v>
      </c>
      <c r="F114" s="169">
        <v>1</v>
      </c>
      <c r="G114" s="172">
        <v>302</v>
      </c>
      <c r="H114" s="167"/>
      <c r="I114" s="167"/>
      <c r="J114" s="167"/>
      <c r="K114" s="167"/>
      <c r="L114" s="167"/>
      <c r="M114" s="167"/>
      <c r="N114" s="167"/>
      <c r="O114" s="167"/>
      <c r="P114" s="167"/>
      <c r="Q114" s="167"/>
      <c r="R114" s="167"/>
      <c r="S114" s="167"/>
      <c r="T114" s="167"/>
      <c r="U114" s="167"/>
      <c r="V114" s="167"/>
      <c r="W114" s="168"/>
      <c r="X114" s="167"/>
      <c r="Y114" s="172">
        <v>473</v>
      </c>
      <c r="Z114" s="167"/>
      <c r="AA114" s="167"/>
      <c r="AB114" s="167"/>
      <c r="AC114" s="167"/>
      <c r="AD114" s="167"/>
      <c r="AE114" s="167"/>
      <c r="AF114" s="167"/>
      <c r="AG114" s="167"/>
      <c r="AH114" s="167"/>
      <c r="AI114" s="167"/>
      <c r="AJ114" s="167"/>
      <c r="AK114" s="167"/>
      <c r="AL114" s="167"/>
      <c r="AM114" s="167"/>
      <c r="AN114" s="173">
        <v>309</v>
      </c>
      <c r="AO114" s="167"/>
      <c r="AP114" s="167"/>
      <c r="AQ114" s="167"/>
      <c r="AR114" s="167"/>
      <c r="AS114" s="167"/>
      <c r="AT114" s="167"/>
      <c r="AU114" s="167"/>
      <c r="AV114" s="167"/>
      <c r="AW114" s="167"/>
      <c r="AX114" s="167"/>
      <c r="AY114" s="167"/>
      <c r="AZ114" s="167"/>
      <c r="BA114" s="167"/>
      <c r="BB114" s="167"/>
      <c r="BC114" s="167"/>
      <c r="BD114" s="168"/>
      <c r="BE114" s="167"/>
      <c r="BF114" s="172">
        <v>50</v>
      </c>
      <c r="BG114" s="167"/>
      <c r="BH114" s="167"/>
      <c r="BI114" s="167"/>
      <c r="BJ114" s="167"/>
      <c r="BK114" s="167"/>
      <c r="BL114" s="168"/>
      <c r="BM114" s="172">
        <v>38</v>
      </c>
      <c r="BN114" s="167"/>
      <c r="BO114" s="167"/>
      <c r="BP114" s="167"/>
      <c r="BQ114" s="167"/>
      <c r="BR114" s="167"/>
      <c r="BS114" s="167"/>
      <c r="BT114" s="167"/>
      <c r="BU114" s="167"/>
      <c r="BV114" s="167"/>
      <c r="BW114" s="167"/>
      <c r="BX114" s="167"/>
      <c r="BY114" s="167"/>
      <c r="BZ114" s="168"/>
      <c r="CA114" s="167"/>
      <c r="CB114" s="167"/>
      <c r="CC114" s="167"/>
      <c r="CD114" s="167"/>
      <c r="CE114" s="167"/>
      <c r="CF114" s="167"/>
      <c r="CG114" s="167"/>
      <c r="CH114" s="167"/>
      <c r="CI114" s="168"/>
      <c r="CJ114" s="167"/>
      <c r="CK114" s="167"/>
      <c r="CL114" s="167"/>
      <c r="CM114" s="167"/>
      <c r="CN114" s="167"/>
      <c r="CO114" s="167"/>
      <c r="CP114" s="167"/>
      <c r="CQ114" s="168"/>
      <c r="CR114" s="172">
        <v>351</v>
      </c>
      <c r="CS114" s="167"/>
      <c r="CT114" s="167"/>
      <c r="CU114" s="167"/>
      <c r="CV114" s="167"/>
      <c r="CW114" s="167"/>
      <c r="CX114" s="167"/>
    </row>
    <row r="115" spans="1:102" ht="16" x14ac:dyDescent="0.2">
      <c r="A115" s="231">
        <v>52</v>
      </c>
      <c r="B115" s="232" t="s">
        <v>3390</v>
      </c>
      <c r="C115" s="106" t="s">
        <v>103</v>
      </c>
      <c r="D115" s="167">
        <v>10</v>
      </c>
      <c r="E115" s="167">
        <v>9</v>
      </c>
      <c r="F115" s="169">
        <v>0.89</v>
      </c>
      <c r="G115" s="172">
        <v>390</v>
      </c>
      <c r="H115" s="167"/>
      <c r="I115" s="167"/>
      <c r="J115" s="167"/>
      <c r="K115" s="167"/>
      <c r="L115" s="167"/>
      <c r="M115" s="167"/>
      <c r="N115" s="167"/>
      <c r="O115" s="167"/>
      <c r="P115" s="167"/>
      <c r="Q115" s="167"/>
      <c r="R115" s="167"/>
      <c r="S115" s="167"/>
      <c r="T115" s="172">
        <v>41</v>
      </c>
      <c r="U115" s="172">
        <v>20</v>
      </c>
      <c r="V115" s="172">
        <v>55</v>
      </c>
      <c r="W115" s="168"/>
      <c r="X115" s="167"/>
      <c r="Y115" s="172">
        <v>1837</v>
      </c>
      <c r="Z115" s="167"/>
      <c r="AA115" s="167"/>
      <c r="AB115" s="167"/>
      <c r="AC115" s="167"/>
      <c r="AD115" s="167"/>
      <c r="AE115" s="167"/>
      <c r="AF115" s="167"/>
      <c r="AG115" s="167"/>
      <c r="AH115" s="177">
        <v>0</v>
      </c>
      <c r="AI115" s="167"/>
      <c r="AJ115" s="167"/>
      <c r="AK115" s="167"/>
      <c r="AL115" s="167"/>
      <c r="AM115" s="167"/>
      <c r="AN115" s="168"/>
      <c r="AO115" s="167"/>
      <c r="AP115" s="167"/>
      <c r="AQ115" s="167"/>
      <c r="AR115" s="167"/>
      <c r="AS115" s="167"/>
      <c r="AT115" s="167"/>
      <c r="AU115" s="167"/>
      <c r="AV115" s="167"/>
      <c r="AW115" s="167"/>
      <c r="AX115" s="167"/>
      <c r="AY115" s="167"/>
      <c r="AZ115" s="167"/>
      <c r="BA115" s="167"/>
      <c r="BB115" s="167"/>
      <c r="BC115" s="167"/>
      <c r="BD115" s="168"/>
      <c r="BE115" s="167"/>
      <c r="BF115" s="167"/>
      <c r="BG115" s="167"/>
      <c r="BH115" s="167"/>
      <c r="BI115" s="167"/>
      <c r="BJ115" s="167"/>
      <c r="BK115" s="167"/>
      <c r="BL115" s="168"/>
      <c r="BM115" s="167"/>
      <c r="BN115" s="167"/>
      <c r="BO115" s="167"/>
      <c r="BP115" s="167"/>
      <c r="BQ115" s="167"/>
      <c r="BR115" s="167"/>
      <c r="BS115" s="167"/>
      <c r="BT115" s="167"/>
      <c r="BU115" s="167"/>
      <c r="BV115" s="167"/>
      <c r="BW115" s="172">
        <v>41</v>
      </c>
      <c r="BX115" s="167"/>
      <c r="BY115" s="172">
        <v>70</v>
      </c>
      <c r="BZ115" s="168"/>
      <c r="CA115" s="167"/>
      <c r="CB115" s="167"/>
      <c r="CC115" s="167"/>
      <c r="CD115" s="167"/>
      <c r="CE115" s="167"/>
      <c r="CF115" s="167"/>
      <c r="CG115" s="167"/>
      <c r="CH115" s="172">
        <v>61</v>
      </c>
      <c r="CI115" s="168"/>
      <c r="CJ115" s="167"/>
      <c r="CK115" s="167"/>
      <c r="CL115" s="167"/>
      <c r="CM115" s="167"/>
      <c r="CN115" s="167"/>
      <c r="CO115" s="167"/>
      <c r="CP115" s="167"/>
      <c r="CQ115" s="168"/>
      <c r="CR115" s="167"/>
      <c r="CS115" s="167"/>
      <c r="CT115" s="167"/>
      <c r="CU115" s="167"/>
      <c r="CV115" s="167"/>
      <c r="CW115" s="167"/>
      <c r="CX115" s="167"/>
    </row>
    <row r="116" spans="1:102" ht="16" x14ac:dyDescent="0.2">
      <c r="A116" s="231">
        <v>52</v>
      </c>
      <c r="B116" s="232" t="s">
        <v>3390</v>
      </c>
      <c r="C116" s="109" t="s">
        <v>184</v>
      </c>
      <c r="D116" s="167">
        <v>10</v>
      </c>
      <c r="E116" s="167">
        <v>2</v>
      </c>
      <c r="F116" s="169">
        <v>1</v>
      </c>
      <c r="G116" s="172">
        <v>73</v>
      </c>
      <c r="H116" s="167"/>
      <c r="I116" s="167"/>
      <c r="J116" s="167"/>
      <c r="K116" s="167"/>
      <c r="L116" s="167"/>
      <c r="M116" s="167"/>
      <c r="N116" s="167"/>
      <c r="O116" s="167"/>
      <c r="P116" s="167"/>
      <c r="Q116" s="167"/>
      <c r="R116" s="167"/>
      <c r="S116" s="167"/>
      <c r="T116" s="167"/>
      <c r="U116" s="167"/>
      <c r="V116" s="167"/>
      <c r="W116" s="168"/>
      <c r="X116" s="167"/>
      <c r="Y116" s="172">
        <v>300</v>
      </c>
      <c r="Z116" s="167"/>
      <c r="AA116" s="167"/>
      <c r="AB116" s="167"/>
      <c r="AC116" s="167"/>
      <c r="AD116" s="167"/>
      <c r="AE116" s="167"/>
      <c r="AF116" s="167"/>
      <c r="AG116" s="167"/>
      <c r="AH116" s="167"/>
      <c r="AI116" s="167"/>
      <c r="AJ116" s="167"/>
      <c r="AK116" s="167"/>
      <c r="AL116" s="167"/>
      <c r="AM116" s="167"/>
      <c r="AN116" s="168"/>
      <c r="AO116" s="167"/>
      <c r="AP116" s="167"/>
      <c r="AQ116" s="167"/>
      <c r="AR116" s="167"/>
      <c r="AS116" s="167"/>
      <c r="AT116" s="167"/>
      <c r="AU116" s="167"/>
      <c r="AV116" s="167"/>
      <c r="AW116" s="167"/>
      <c r="AX116" s="167"/>
      <c r="AY116" s="167"/>
      <c r="AZ116" s="167"/>
      <c r="BA116" s="167"/>
      <c r="BB116" s="167"/>
      <c r="BC116" s="167"/>
      <c r="BD116" s="168"/>
      <c r="BE116" s="167"/>
      <c r="BF116" s="167"/>
      <c r="BG116" s="167"/>
      <c r="BH116" s="167"/>
      <c r="BI116" s="167"/>
      <c r="BJ116" s="167"/>
      <c r="BK116" s="167"/>
      <c r="BL116" s="168"/>
      <c r="BM116" s="167"/>
      <c r="BN116" s="167"/>
      <c r="BO116" s="167"/>
      <c r="BP116" s="167"/>
      <c r="BQ116" s="167"/>
      <c r="BR116" s="167"/>
      <c r="BS116" s="167"/>
      <c r="BT116" s="167"/>
      <c r="BU116" s="167"/>
      <c r="BV116" s="167"/>
      <c r="BW116" s="167"/>
      <c r="BX116" s="167"/>
      <c r="BY116" s="167"/>
      <c r="BZ116" s="168"/>
      <c r="CA116" s="167"/>
      <c r="CB116" s="167"/>
      <c r="CC116" s="167"/>
      <c r="CD116" s="167"/>
      <c r="CE116" s="167"/>
      <c r="CF116" s="167"/>
      <c r="CG116" s="167"/>
      <c r="CH116" s="167"/>
      <c r="CI116" s="168"/>
      <c r="CJ116" s="167"/>
      <c r="CK116" s="167"/>
      <c r="CL116" s="167"/>
      <c r="CM116" s="167"/>
      <c r="CN116" s="167"/>
      <c r="CO116" s="167"/>
      <c r="CP116" s="167"/>
      <c r="CQ116" s="168"/>
      <c r="CR116" s="167"/>
      <c r="CS116" s="167"/>
      <c r="CT116" s="167"/>
      <c r="CU116" s="167"/>
      <c r="CV116" s="167"/>
      <c r="CW116" s="167"/>
      <c r="CX116" s="167"/>
    </row>
    <row r="117" spans="1:102" ht="16" x14ac:dyDescent="0.2">
      <c r="A117" s="231">
        <v>52</v>
      </c>
      <c r="B117" s="232" t="s">
        <v>3390</v>
      </c>
      <c r="C117" s="105" t="s">
        <v>81</v>
      </c>
      <c r="D117" s="167">
        <v>6</v>
      </c>
      <c r="E117" s="167">
        <v>3</v>
      </c>
      <c r="F117" s="169">
        <v>1</v>
      </c>
      <c r="G117" s="172">
        <v>27</v>
      </c>
      <c r="H117" s="167"/>
      <c r="I117" s="167"/>
      <c r="J117" s="167"/>
      <c r="K117" s="167"/>
      <c r="L117" s="167"/>
      <c r="M117" s="167"/>
      <c r="N117" s="167"/>
      <c r="O117" s="167"/>
      <c r="P117" s="167"/>
      <c r="Q117" s="167"/>
      <c r="R117" s="167"/>
      <c r="S117" s="167"/>
      <c r="T117" s="167"/>
      <c r="U117" s="167"/>
      <c r="V117" s="167"/>
      <c r="W117" s="168"/>
      <c r="X117" s="167"/>
      <c r="Y117" s="172">
        <v>91</v>
      </c>
      <c r="Z117" s="167"/>
      <c r="AA117" s="167"/>
      <c r="AB117" s="167"/>
      <c r="AC117" s="167"/>
      <c r="AD117" s="167"/>
      <c r="AE117" s="167"/>
      <c r="AF117" s="167"/>
      <c r="AG117" s="167"/>
      <c r="AH117" s="167"/>
      <c r="AI117" s="167"/>
      <c r="AJ117" s="167"/>
      <c r="AK117" s="167"/>
      <c r="AL117" s="167"/>
      <c r="AM117" s="167"/>
      <c r="AN117" s="168"/>
      <c r="AO117" s="167"/>
      <c r="AP117" s="167"/>
      <c r="AQ117" s="167"/>
      <c r="AR117" s="167"/>
      <c r="AS117" s="167"/>
      <c r="AT117" s="167"/>
      <c r="AU117" s="167"/>
      <c r="AV117" s="167"/>
      <c r="AW117" s="167"/>
      <c r="AX117" s="167"/>
      <c r="AY117" s="167"/>
      <c r="AZ117" s="167"/>
      <c r="BA117" s="167"/>
      <c r="BB117" s="167"/>
      <c r="BC117" s="167"/>
      <c r="BD117" s="168"/>
      <c r="BE117" s="167"/>
      <c r="BF117" s="167"/>
      <c r="BG117" s="167"/>
      <c r="BH117" s="167"/>
      <c r="BI117" s="167"/>
      <c r="BJ117" s="167"/>
      <c r="BK117" s="167"/>
      <c r="BL117" s="168"/>
      <c r="BM117" s="167"/>
      <c r="BN117" s="167"/>
      <c r="BO117" s="167"/>
      <c r="BP117" s="167"/>
      <c r="BQ117" s="167"/>
      <c r="BR117" s="167"/>
      <c r="BS117" s="167"/>
      <c r="BT117" s="167"/>
      <c r="BU117" s="167"/>
      <c r="BV117" s="167"/>
      <c r="BW117" s="167"/>
      <c r="BX117" s="167"/>
      <c r="BY117" s="167"/>
      <c r="BZ117" s="168"/>
      <c r="CA117" s="167"/>
      <c r="CB117" s="167"/>
      <c r="CC117" s="167"/>
      <c r="CD117" s="167"/>
      <c r="CE117" s="167"/>
      <c r="CF117" s="167"/>
      <c r="CG117" s="167"/>
      <c r="CH117" s="167"/>
      <c r="CI117" s="168"/>
      <c r="CJ117" s="167"/>
      <c r="CK117" s="167"/>
      <c r="CL117" s="167"/>
      <c r="CM117" s="167"/>
      <c r="CN117" s="167"/>
      <c r="CO117" s="167"/>
      <c r="CP117" s="167"/>
      <c r="CQ117" s="168"/>
      <c r="CR117" s="172">
        <v>10</v>
      </c>
      <c r="CS117" s="167"/>
      <c r="CT117" s="167"/>
      <c r="CU117" s="167"/>
      <c r="CV117" s="167"/>
      <c r="CW117" s="167"/>
      <c r="CX117" s="167"/>
    </row>
    <row r="118" spans="1:102" ht="16" x14ac:dyDescent="0.2">
      <c r="A118" s="231">
        <v>53</v>
      </c>
      <c r="B118" s="232" t="s">
        <v>3391</v>
      </c>
      <c r="C118" s="107" t="s">
        <v>131</v>
      </c>
      <c r="D118" s="167">
        <v>136</v>
      </c>
      <c r="E118" s="167">
        <v>5</v>
      </c>
      <c r="F118" s="169">
        <v>1</v>
      </c>
      <c r="G118" s="172">
        <v>526</v>
      </c>
      <c r="H118" s="167"/>
      <c r="I118" s="167"/>
      <c r="J118" s="167"/>
      <c r="K118" s="167"/>
      <c r="L118" s="167"/>
      <c r="M118" s="167"/>
      <c r="N118" s="167"/>
      <c r="O118" s="167"/>
      <c r="P118" s="167"/>
      <c r="Q118" s="167"/>
      <c r="R118" s="167"/>
      <c r="S118" s="167"/>
      <c r="T118" s="167"/>
      <c r="U118" s="167"/>
      <c r="V118" s="167"/>
      <c r="W118" s="168"/>
      <c r="X118" s="167"/>
      <c r="Y118" s="172">
        <v>706</v>
      </c>
      <c r="Z118" s="167"/>
      <c r="AA118" s="167"/>
      <c r="AB118" s="167"/>
      <c r="AC118" s="167"/>
      <c r="AD118" s="167"/>
      <c r="AE118" s="167"/>
      <c r="AF118" s="167"/>
      <c r="AG118" s="167"/>
      <c r="AH118" s="167"/>
      <c r="AI118" s="167"/>
      <c r="AJ118" s="167"/>
      <c r="AK118" s="167"/>
      <c r="AL118" s="167"/>
      <c r="AM118" s="167"/>
      <c r="AN118" s="173">
        <v>954</v>
      </c>
      <c r="AO118" s="167"/>
      <c r="AP118" s="167"/>
      <c r="AQ118" s="167"/>
      <c r="AR118" s="167"/>
      <c r="AS118" s="167"/>
      <c r="AT118" s="167"/>
      <c r="AU118" s="167"/>
      <c r="AV118" s="167"/>
      <c r="AW118" s="167"/>
      <c r="AX118" s="167"/>
      <c r="AY118" s="167"/>
      <c r="AZ118" s="167"/>
      <c r="BA118" s="167"/>
      <c r="BB118" s="167"/>
      <c r="BC118" s="167"/>
      <c r="BD118" s="168"/>
      <c r="BE118" s="167"/>
      <c r="BF118" s="167"/>
      <c r="BG118" s="167"/>
      <c r="BH118" s="167"/>
      <c r="BI118" s="167"/>
      <c r="BJ118" s="167"/>
      <c r="BK118" s="167"/>
      <c r="BL118" s="168"/>
      <c r="BM118" s="167"/>
      <c r="BN118" s="172">
        <v>188</v>
      </c>
      <c r="BO118" s="167"/>
      <c r="BP118" s="167"/>
      <c r="BQ118" s="167"/>
      <c r="BR118" s="167"/>
      <c r="BS118" s="172">
        <v>1489</v>
      </c>
      <c r="BT118" s="167"/>
      <c r="BU118" s="167"/>
      <c r="BV118" s="167"/>
      <c r="BW118" s="167"/>
      <c r="BX118" s="167"/>
      <c r="BY118" s="167"/>
      <c r="BZ118" s="168"/>
      <c r="CA118" s="167"/>
      <c r="CB118" s="167"/>
      <c r="CC118" s="167"/>
      <c r="CD118" s="167"/>
      <c r="CE118" s="167"/>
      <c r="CF118" s="167"/>
      <c r="CG118" s="167"/>
      <c r="CH118" s="167"/>
      <c r="CI118" s="168"/>
      <c r="CJ118" s="167"/>
      <c r="CK118" s="167"/>
      <c r="CL118" s="167"/>
      <c r="CM118" s="167"/>
      <c r="CN118" s="167"/>
      <c r="CO118" s="167"/>
      <c r="CP118" s="167"/>
      <c r="CQ118" s="168"/>
      <c r="CR118" s="167"/>
      <c r="CS118" s="167"/>
      <c r="CT118" s="167"/>
      <c r="CU118" s="167"/>
      <c r="CV118" s="167"/>
      <c r="CW118" s="167"/>
      <c r="CX118" s="167"/>
    </row>
    <row r="119" spans="1:102" ht="16" x14ac:dyDescent="0.2">
      <c r="A119" s="231">
        <v>53</v>
      </c>
      <c r="B119" s="232" t="s">
        <v>3391</v>
      </c>
      <c r="C119" s="109" t="s">
        <v>184</v>
      </c>
      <c r="D119" s="167">
        <v>10</v>
      </c>
      <c r="E119" s="167">
        <v>8</v>
      </c>
      <c r="F119" s="169">
        <v>0.75</v>
      </c>
      <c r="G119" s="172">
        <v>44</v>
      </c>
      <c r="H119" s="167"/>
      <c r="I119" s="167"/>
      <c r="J119" s="167"/>
      <c r="K119" s="167"/>
      <c r="L119" s="167"/>
      <c r="M119" s="167"/>
      <c r="N119" s="167"/>
      <c r="O119" s="167"/>
      <c r="P119" s="174">
        <v>6</v>
      </c>
      <c r="Q119" s="167"/>
      <c r="R119" s="167"/>
      <c r="S119" s="167"/>
      <c r="T119" s="167"/>
      <c r="U119" s="167"/>
      <c r="V119" s="167"/>
      <c r="W119" s="168"/>
      <c r="X119" s="167"/>
      <c r="Y119" s="172">
        <v>227</v>
      </c>
      <c r="Z119" s="167"/>
      <c r="AA119" s="167"/>
      <c r="AB119" s="167"/>
      <c r="AC119" s="167"/>
      <c r="AD119" s="167"/>
      <c r="AE119" s="167"/>
      <c r="AF119" s="167"/>
      <c r="AG119" s="167"/>
      <c r="AH119" s="167"/>
      <c r="AI119" s="167"/>
      <c r="AJ119" s="167"/>
      <c r="AK119" s="167"/>
      <c r="AL119" s="167"/>
      <c r="AM119" s="167"/>
      <c r="AN119" s="173">
        <v>144</v>
      </c>
      <c r="AO119" s="167"/>
      <c r="AP119" s="167"/>
      <c r="AQ119" s="167"/>
      <c r="AR119" s="167"/>
      <c r="AS119" s="167"/>
      <c r="AT119" s="167"/>
      <c r="AU119" s="167"/>
      <c r="AV119" s="167"/>
      <c r="AW119" s="167"/>
      <c r="AX119" s="167"/>
      <c r="AY119" s="167"/>
      <c r="AZ119" s="167"/>
      <c r="BA119" s="167"/>
      <c r="BB119" s="167"/>
      <c r="BC119" s="167"/>
      <c r="BD119" s="168"/>
      <c r="BE119" s="167"/>
      <c r="BF119" s="167"/>
      <c r="BG119" s="167"/>
      <c r="BH119" s="167"/>
      <c r="BI119" s="167"/>
      <c r="BJ119" s="167"/>
      <c r="BK119" s="167"/>
      <c r="BL119" s="168"/>
      <c r="BM119" s="167"/>
      <c r="BN119" s="167"/>
      <c r="BO119" s="167"/>
      <c r="BP119" s="172">
        <v>42</v>
      </c>
      <c r="BQ119" s="167"/>
      <c r="BR119" s="167"/>
      <c r="BS119" s="172">
        <v>29</v>
      </c>
      <c r="BT119" s="167"/>
      <c r="BU119" s="167"/>
      <c r="BV119" s="167"/>
      <c r="BW119" s="167"/>
      <c r="BX119" s="167"/>
      <c r="BY119" s="167"/>
      <c r="BZ119" s="168"/>
      <c r="CA119" s="167"/>
      <c r="CB119" s="167"/>
      <c r="CC119" s="174">
        <v>2</v>
      </c>
      <c r="CD119" s="167"/>
      <c r="CE119" s="167"/>
      <c r="CF119" s="167"/>
      <c r="CG119" s="167"/>
      <c r="CH119" s="167"/>
      <c r="CI119" s="168"/>
      <c r="CJ119" s="167"/>
      <c r="CK119" s="167"/>
      <c r="CL119" s="167"/>
      <c r="CM119" s="167"/>
      <c r="CN119" s="167"/>
      <c r="CO119" s="167"/>
      <c r="CP119" s="167"/>
      <c r="CQ119" s="168"/>
      <c r="CR119" s="167"/>
      <c r="CS119" s="167"/>
      <c r="CT119" s="167"/>
      <c r="CU119" s="167"/>
      <c r="CV119" s="167"/>
      <c r="CW119" s="167"/>
      <c r="CX119" s="172">
        <v>39</v>
      </c>
    </row>
    <row r="120" spans="1:102" ht="16" x14ac:dyDescent="0.2">
      <c r="A120" s="231">
        <v>53</v>
      </c>
      <c r="B120" s="232" t="s">
        <v>3391</v>
      </c>
      <c r="C120" s="105" t="s">
        <v>81</v>
      </c>
      <c r="D120" s="167">
        <v>5</v>
      </c>
      <c r="E120" s="167">
        <v>4</v>
      </c>
      <c r="F120" s="169">
        <v>1</v>
      </c>
      <c r="G120" s="172">
        <v>20</v>
      </c>
      <c r="H120" s="167"/>
      <c r="I120" s="167"/>
      <c r="J120" s="167"/>
      <c r="K120" s="167"/>
      <c r="L120" s="167"/>
      <c r="M120" s="167"/>
      <c r="N120" s="167"/>
      <c r="O120" s="167"/>
      <c r="P120" s="167"/>
      <c r="Q120" s="167"/>
      <c r="R120" s="167"/>
      <c r="S120" s="167"/>
      <c r="T120" s="167"/>
      <c r="U120" s="167"/>
      <c r="V120" s="167"/>
      <c r="W120" s="168"/>
      <c r="X120" s="167"/>
      <c r="Y120" s="172">
        <v>75</v>
      </c>
      <c r="Z120" s="167"/>
      <c r="AA120" s="167"/>
      <c r="AB120" s="167"/>
      <c r="AC120" s="167"/>
      <c r="AD120" s="167"/>
      <c r="AE120" s="167"/>
      <c r="AF120" s="167"/>
      <c r="AG120" s="167"/>
      <c r="AH120" s="167"/>
      <c r="AI120" s="167"/>
      <c r="AJ120" s="167"/>
      <c r="AK120" s="167"/>
      <c r="AL120" s="167"/>
      <c r="AM120" s="167"/>
      <c r="AN120" s="173">
        <v>75</v>
      </c>
      <c r="AO120" s="167"/>
      <c r="AP120" s="167"/>
      <c r="AQ120" s="167"/>
      <c r="AR120" s="167"/>
      <c r="AS120" s="167"/>
      <c r="AT120" s="167"/>
      <c r="AU120" s="167"/>
      <c r="AV120" s="167"/>
      <c r="AW120" s="167"/>
      <c r="AX120" s="167"/>
      <c r="AY120" s="167"/>
      <c r="AZ120" s="167"/>
      <c r="BA120" s="167"/>
      <c r="BB120" s="167"/>
      <c r="BC120" s="167"/>
      <c r="BD120" s="168"/>
      <c r="BE120" s="167"/>
      <c r="BF120" s="167"/>
      <c r="BG120" s="167"/>
      <c r="BH120" s="167"/>
      <c r="BI120" s="167"/>
      <c r="BJ120" s="167"/>
      <c r="BK120" s="167"/>
      <c r="BL120" s="168"/>
      <c r="BM120" s="167"/>
      <c r="BN120" s="167"/>
      <c r="BO120" s="167"/>
      <c r="BP120" s="167"/>
      <c r="BQ120" s="167"/>
      <c r="BR120" s="167"/>
      <c r="BS120" s="167"/>
      <c r="BT120" s="167"/>
      <c r="BU120" s="167"/>
      <c r="BV120" s="167"/>
      <c r="BW120" s="167"/>
      <c r="BX120" s="167"/>
      <c r="BY120" s="167"/>
      <c r="BZ120" s="168"/>
      <c r="CA120" s="167"/>
      <c r="CB120" s="167"/>
      <c r="CC120" s="167"/>
      <c r="CD120" s="167"/>
      <c r="CE120" s="167"/>
      <c r="CF120" s="167"/>
      <c r="CG120" s="167"/>
      <c r="CH120" s="167"/>
      <c r="CI120" s="168"/>
      <c r="CJ120" s="167"/>
      <c r="CK120" s="167"/>
      <c r="CL120" s="167"/>
      <c r="CM120" s="167"/>
      <c r="CN120" s="167"/>
      <c r="CO120" s="167"/>
      <c r="CP120" s="167"/>
      <c r="CQ120" s="168"/>
      <c r="CR120" s="172">
        <v>21</v>
      </c>
      <c r="CS120" s="167"/>
      <c r="CT120" s="167"/>
      <c r="CU120" s="167"/>
      <c r="CV120" s="167"/>
      <c r="CW120" s="167"/>
      <c r="CX120" s="167"/>
    </row>
    <row r="121" spans="1:102" ht="32" x14ac:dyDescent="0.2">
      <c r="A121" s="231">
        <v>54</v>
      </c>
      <c r="B121" s="232" t="s">
        <v>3392</v>
      </c>
      <c r="C121" s="109" t="s">
        <v>184</v>
      </c>
      <c r="D121" s="167">
        <v>10</v>
      </c>
      <c r="E121" s="167">
        <v>3</v>
      </c>
      <c r="F121" s="169">
        <v>1</v>
      </c>
      <c r="G121" s="172">
        <v>31</v>
      </c>
      <c r="H121" s="167"/>
      <c r="I121" s="167"/>
      <c r="J121" s="167"/>
      <c r="K121" s="167"/>
      <c r="L121" s="167"/>
      <c r="M121" s="167"/>
      <c r="N121" s="167"/>
      <c r="O121" s="167"/>
      <c r="P121" s="167"/>
      <c r="Q121" s="167"/>
      <c r="R121" s="167"/>
      <c r="S121" s="167"/>
      <c r="T121" s="167"/>
      <c r="U121" s="167"/>
      <c r="V121" s="167"/>
      <c r="W121" s="168"/>
      <c r="X121" s="167"/>
      <c r="Y121" s="172">
        <v>102</v>
      </c>
      <c r="Z121" s="167"/>
      <c r="AA121" s="167"/>
      <c r="AB121" s="167"/>
      <c r="AC121" s="167"/>
      <c r="AD121" s="167"/>
      <c r="AE121" s="167"/>
      <c r="AF121" s="167"/>
      <c r="AG121" s="167"/>
      <c r="AH121" s="167"/>
      <c r="AI121" s="167"/>
      <c r="AJ121" s="167"/>
      <c r="AK121" s="167"/>
      <c r="AL121" s="167"/>
      <c r="AM121" s="167"/>
      <c r="AN121" s="173">
        <v>35</v>
      </c>
      <c r="AO121" s="167"/>
      <c r="AP121" s="167"/>
      <c r="AQ121" s="167"/>
      <c r="AR121" s="167"/>
      <c r="AS121" s="167"/>
      <c r="AT121" s="167"/>
      <c r="AU121" s="167"/>
      <c r="AV121" s="167"/>
      <c r="AW121" s="167"/>
      <c r="AX121" s="167"/>
      <c r="AY121" s="167"/>
      <c r="AZ121" s="167"/>
      <c r="BA121" s="167"/>
      <c r="BB121" s="167"/>
      <c r="BC121" s="167"/>
      <c r="BD121" s="168"/>
      <c r="BE121" s="167"/>
      <c r="BF121" s="167"/>
      <c r="BG121" s="167"/>
      <c r="BH121" s="167"/>
      <c r="BI121" s="167"/>
      <c r="BJ121" s="167"/>
      <c r="BK121" s="167"/>
      <c r="BL121" s="168"/>
      <c r="BM121" s="167"/>
      <c r="BN121" s="167"/>
      <c r="BO121" s="167"/>
      <c r="BP121" s="167"/>
      <c r="BQ121" s="167"/>
      <c r="BR121" s="167"/>
      <c r="BS121" s="167"/>
      <c r="BT121" s="167"/>
      <c r="BU121" s="167"/>
      <c r="BV121" s="167"/>
      <c r="BW121" s="167"/>
      <c r="BX121" s="167"/>
      <c r="BY121" s="167"/>
      <c r="BZ121" s="168"/>
      <c r="CA121" s="167"/>
      <c r="CB121" s="167"/>
      <c r="CC121" s="167"/>
      <c r="CD121" s="167"/>
      <c r="CE121" s="167"/>
      <c r="CF121" s="167"/>
      <c r="CG121" s="167"/>
      <c r="CH121" s="167"/>
      <c r="CI121" s="168"/>
      <c r="CJ121" s="167"/>
      <c r="CK121" s="167"/>
      <c r="CL121" s="167"/>
      <c r="CM121" s="167"/>
      <c r="CN121" s="167"/>
      <c r="CO121" s="167"/>
      <c r="CP121" s="167"/>
      <c r="CQ121" s="168"/>
      <c r="CR121" s="167"/>
      <c r="CS121" s="167"/>
      <c r="CT121" s="167"/>
      <c r="CU121" s="167"/>
      <c r="CV121" s="167"/>
      <c r="CW121" s="167"/>
      <c r="CX121" s="167"/>
    </row>
    <row r="122" spans="1:102" ht="32" x14ac:dyDescent="0.2">
      <c r="A122" s="231">
        <v>54</v>
      </c>
      <c r="B122" s="232" t="s">
        <v>3392</v>
      </c>
      <c r="C122" s="105" t="s">
        <v>81</v>
      </c>
      <c r="D122" s="167">
        <v>12</v>
      </c>
      <c r="E122" s="167">
        <v>6</v>
      </c>
      <c r="F122" s="169">
        <v>0.83</v>
      </c>
      <c r="G122" s="174">
        <v>10</v>
      </c>
      <c r="H122" s="167"/>
      <c r="I122" s="167"/>
      <c r="J122" s="172">
        <v>16</v>
      </c>
      <c r="K122" s="167"/>
      <c r="L122" s="167"/>
      <c r="M122" s="167"/>
      <c r="N122" s="167"/>
      <c r="O122" s="167"/>
      <c r="P122" s="167"/>
      <c r="Q122" s="167"/>
      <c r="R122" s="167"/>
      <c r="S122" s="167"/>
      <c r="T122" s="167"/>
      <c r="U122" s="167"/>
      <c r="V122" s="167"/>
      <c r="W122" s="168"/>
      <c r="X122" s="167"/>
      <c r="Y122" s="172">
        <v>22</v>
      </c>
      <c r="Z122" s="167"/>
      <c r="AA122" s="167"/>
      <c r="AB122" s="167"/>
      <c r="AC122" s="167"/>
      <c r="AD122" s="167"/>
      <c r="AE122" s="167"/>
      <c r="AF122" s="167"/>
      <c r="AG122" s="167"/>
      <c r="AH122" s="167"/>
      <c r="AI122" s="167"/>
      <c r="AJ122" s="167"/>
      <c r="AK122" s="167"/>
      <c r="AL122" s="167"/>
      <c r="AM122" s="167"/>
      <c r="AN122" s="173">
        <v>41</v>
      </c>
      <c r="AO122" s="167"/>
      <c r="AP122" s="167"/>
      <c r="AQ122" s="167"/>
      <c r="AR122" s="167"/>
      <c r="AS122" s="167"/>
      <c r="AT122" s="172">
        <v>116</v>
      </c>
      <c r="AU122" s="167"/>
      <c r="AV122" s="167"/>
      <c r="AW122" s="167"/>
      <c r="AX122" s="167"/>
      <c r="AY122" s="167"/>
      <c r="AZ122" s="167"/>
      <c r="BA122" s="167"/>
      <c r="BB122" s="167"/>
      <c r="BC122" s="167"/>
      <c r="BD122" s="168"/>
      <c r="BE122" s="167"/>
      <c r="BF122" s="167"/>
      <c r="BG122" s="167"/>
      <c r="BH122" s="167"/>
      <c r="BI122" s="167"/>
      <c r="BJ122" s="167"/>
      <c r="BK122" s="167"/>
      <c r="BL122" s="168"/>
      <c r="BM122" s="167"/>
      <c r="BN122" s="167"/>
      <c r="BO122" s="167"/>
      <c r="BP122" s="167"/>
      <c r="BQ122" s="167"/>
      <c r="BR122" s="167"/>
      <c r="BS122" s="167"/>
      <c r="BT122" s="167"/>
      <c r="BU122" s="167"/>
      <c r="BV122" s="167"/>
      <c r="BW122" s="167"/>
      <c r="BX122" s="167"/>
      <c r="BY122" s="167"/>
      <c r="BZ122" s="168"/>
      <c r="CA122" s="167"/>
      <c r="CB122" s="167"/>
      <c r="CC122" s="167"/>
      <c r="CD122" s="167"/>
      <c r="CE122" s="167"/>
      <c r="CF122" s="167"/>
      <c r="CG122" s="167"/>
      <c r="CH122" s="167"/>
      <c r="CI122" s="168"/>
      <c r="CJ122" s="167"/>
      <c r="CK122" s="167"/>
      <c r="CL122" s="167"/>
      <c r="CM122" s="167"/>
      <c r="CN122" s="167"/>
      <c r="CO122" s="167"/>
      <c r="CP122" s="167"/>
      <c r="CQ122" s="168"/>
      <c r="CR122" s="172">
        <v>59</v>
      </c>
      <c r="CS122" s="167"/>
      <c r="CT122" s="167"/>
      <c r="CU122" s="167"/>
      <c r="CV122" s="167"/>
      <c r="CW122" s="167"/>
      <c r="CX122" s="167"/>
    </row>
    <row r="123" spans="1:102" ht="16" x14ac:dyDescent="0.2">
      <c r="A123" s="231">
        <v>56</v>
      </c>
      <c r="B123" s="232" t="s">
        <v>3393</v>
      </c>
      <c r="C123" s="106" t="s">
        <v>103</v>
      </c>
      <c r="D123" s="167">
        <v>10</v>
      </c>
      <c r="E123" s="167">
        <v>8</v>
      </c>
      <c r="F123" s="169">
        <v>0.5</v>
      </c>
      <c r="G123" s="172">
        <v>68</v>
      </c>
      <c r="H123" s="167"/>
      <c r="I123" s="167"/>
      <c r="J123" s="167"/>
      <c r="K123" s="167"/>
      <c r="L123" s="167"/>
      <c r="M123" s="167"/>
      <c r="N123" s="167"/>
      <c r="O123" s="167"/>
      <c r="P123" s="167"/>
      <c r="Q123" s="167"/>
      <c r="R123" s="167"/>
      <c r="S123" s="167"/>
      <c r="T123" s="174">
        <v>2</v>
      </c>
      <c r="U123" s="167"/>
      <c r="V123" s="167"/>
      <c r="W123" s="168"/>
      <c r="X123" s="167"/>
      <c r="Y123" s="172">
        <v>361</v>
      </c>
      <c r="Z123" s="167"/>
      <c r="AA123" s="167"/>
      <c r="AB123" s="167"/>
      <c r="AC123" s="167"/>
      <c r="AD123" s="167"/>
      <c r="AE123" s="167"/>
      <c r="AF123" s="167"/>
      <c r="AG123" s="167"/>
      <c r="AH123" s="174">
        <v>3</v>
      </c>
      <c r="AI123" s="167"/>
      <c r="AJ123" s="174">
        <v>2</v>
      </c>
      <c r="AK123" s="167"/>
      <c r="AL123" s="167"/>
      <c r="AM123" s="167"/>
      <c r="AN123" s="173">
        <v>38</v>
      </c>
      <c r="AO123" s="167"/>
      <c r="AP123" s="167"/>
      <c r="AQ123" s="167"/>
      <c r="AR123" s="167"/>
      <c r="AS123" s="167"/>
      <c r="AT123" s="167"/>
      <c r="AU123" s="167"/>
      <c r="AV123" s="167"/>
      <c r="AW123" s="167"/>
      <c r="AX123" s="167"/>
      <c r="AY123" s="167"/>
      <c r="AZ123" s="167"/>
      <c r="BA123" s="167"/>
      <c r="BB123" s="167"/>
      <c r="BC123" s="167"/>
      <c r="BD123" s="168"/>
      <c r="BE123" s="167"/>
      <c r="BF123" s="167"/>
      <c r="BG123" s="167"/>
      <c r="BH123" s="167"/>
      <c r="BI123" s="167"/>
      <c r="BJ123" s="167"/>
      <c r="BK123" s="167"/>
      <c r="BL123" s="168"/>
      <c r="BM123" s="167"/>
      <c r="BN123" s="167"/>
      <c r="BO123" s="167"/>
      <c r="BP123" s="167"/>
      <c r="BQ123" s="167"/>
      <c r="BR123" s="167"/>
      <c r="BS123" s="167"/>
      <c r="BT123" s="167"/>
      <c r="BU123" s="167"/>
      <c r="BV123" s="167"/>
      <c r="BW123" s="174">
        <v>2</v>
      </c>
      <c r="BX123" s="167"/>
      <c r="BY123" s="167"/>
      <c r="BZ123" s="168"/>
      <c r="CA123" s="167"/>
      <c r="CB123" s="167"/>
      <c r="CC123" s="167"/>
      <c r="CD123" s="167"/>
      <c r="CE123" s="167"/>
      <c r="CF123" s="167"/>
      <c r="CG123" s="172">
        <v>11</v>
      </c>
      <c r="CH123" s="167"/>
      <c r="CI123" s="168"/>
      <c r="CJ123" s="167"/>
      <c r="CK123" s="167"/>
      <c r="CL123" s="167"/>
      <c r="CM123" s="167"/>
      <c r="CN123" s="167"/>
      <c r="CO123" s="167"/>
      <c r="CP123" s="167"/>
      <c r="CQ123" s="168"/>
      <c r="CR123" s="167"/>
      <c r="CS123" s="167"/>
      <c r="CT123" s="167"/>
      <c r="CU123" s="167"/>
      <c r="CV123" s="167"/>
      <c r="CW123" s="167"/>
      <c r="CX123" s="167"/>
    </row>
    <row r="124" spans="1:102" ht="16" x14ac:dyDescent="0.2">
      <c r="A124" s="231">
        <v>56</v>
      </c>
      <c r="B124" s="232" t="s">
        <v>3393</v>
      </c>
      <c r="C124" s="109" t="s">
        <v>184</v>
      </c>
      <c r="D124" s="167">
        <v>10</v>
      </c>
      <c r="E124" s="167">
        <v>5</v>
      </c>
      <c r="F124" s="169">
        <v>0.6</v>
      </c>
      <c r="G124" s="172">
        <v>28</v>
      </c>
      <c r="H124" s="167"/>
      <c r="I124" s="167"/>
      <c r="J124" s="167"/>
      <c r="K124" s="167"/>
      <c r="L124" s="167"/>
      <c r="M124" s="167"/>
      <c r="N124" s="167"/>
      <c r="O124" s="167"/>
      <c r="P124" s="167"/>
      <c r="Q124" s="167"/>
      <c r="R124" s="167"/>
      <c r="S124" s="167"/>
      <c r="T124" s="167"/>
      <c r="U124" s="167"/>
      <c r="V124" s="167"/>
      <c r="W124" s="168"/>
      <c r="X124" s="167"/>
      <c r="Y124" s="172">
        <v>106</v>
      </c>
      <c r="Z124" s="167"/>
      <c r="AA124" s="167"/>
      <c r="AB124" s="167"/>
      <c r="AC124" s="167"/>
      <c r="AD124" s="167"/>
      <c r="AE124" s="167"/>
      <c r="AF124" s="167"/>
      <c r="AG124" s="167"/>
      <c r="AH124" s="167"/>
      <c r="AI124" s="167"/>
      <c r="AJ124" s="167"/>
      <c r="AK124" s="167"/>
      <c r="AL124" s="167"/>
      <c r="AM124" s="167"/>
      <c r="AN124" s="173">
        <v>56</v>
      </c>
      <c r="AO124" s="167"/>
      <c r="AP124" s="167"/>
      <c r="AQ124" s="167"/>
      <c r="AR124" s="167"/>
      <c r="AS124" s="167"/>
      <c r="AT124" s="167"/>
      <c r="AU124" s="167"/>
      <c r="AV124" s="167"/>
      <c r="AW124" s="167"/>
      <c r="AX124" s="167"/>
      <c r="AY124" s="167"/>
      <c r="AZ124" s="167"/>
      <c r="BA124" s="167"/>
      <c r="BB124" s="167"/>
      <c r="BC124" s="167"/>
      <c r="BD124" s="168"/>
      <c r="BE124" s="167"/>
      <c r="BF124" s="167"/>
      <c r="BG124" s="167"/>
      <c r="BH124" s="167"/>
      <c r="BI124" s="174">
        <v>2</v>
      </c>
      <c r="BJ124" s="167"/>
      <c r="BK124" s="167"/>
      <c r="BL124" s="168"/>
      <c r="BM124" s="167"/>
      <c r="BN124" s="167"/>
      <c r="BO124" s="167"/>
      <c r="BP124" s="174">
        <v>3</v>
      </c>
      <c r="BQ124" s="167"/>
      <c r="BR124" s="167"/>
      <c r="BS124" s="167"/>
      <c r="BT124" s="167"/>
      <c r="BU124" s="167"/>
      <c r="BV124" s="167"/>
      <c r="BW124" s="167"/>
      <c r="BX124" s="167"/>
      <c r="BY124" s="167"/>
      <c r="BZ124" s="168"/>
      <c r="CA124" s="167"/>
      <c r="CB124" s="167"/>
      <c r="CC124" s="167"/>
      <c r="CD124" s="167"/>
      <c r="CE124" s="167"/>
      <c r="CF124" s="167"/>
      <c r="CG124" s="167"/>
      <c r="CH124" s="167"/>
      <c r="CI124" s="168"/>
      <c r="CJ124" s="167"/>
      <c r="CK124" s="167"/>
      <c r="CL124" s="167"/>
      <c r="CM124" s="167"/>
      <c r="CN124" s="167"/>
      <c r="CO124" s="167"/>
      <c r="CP124" s="167"/>
      <c r="CQ124" s="168"/>
      <c r="CR124" s="167"/>
      <c r="CS124" s="167"/>
      <c r="CT124" s="167"/>
      <c r="CU124" s="167"/>
      <c r="CV124" s="167"/>
      <c r="CW124" s="167"/>
      <c r="CX124" s="167"/>
    </row>
    <row r="125" spans="1:102" ht="16" x14ac:dyDescent="0.2">
      <c r="A125" s="231">
        <v>56</v>
      </c>
      <c r="B125" s="232" t="s">
        <v>3393</v>
      </c>
      <c r="C125" s="105" t="s">
        <v>81</v>
      </c>
      <c r="D125" s="167">
        <v>5</v>
      </c>
      <c r="E125" s="167">
        <v>5</v>
      </c>
      <c r="F125" s="169">
        <v>0.4</v>
      </c>
      <c r="G125" s="174">
        <v>3</v>
      </c>
      <c r="H125" s="167"/>
      <c r="I125" s="167"/>
      <c r="J125" s="167"/>
      <c r="K125" s="167"/>
      <c r="L125" s="167"/>
      <c r="M125" s="167"/>
      <c r="N125" s="167"/>
      <c r="O125" s="167"/>
      <c r="P125" s="167"/>
      <c r="Q125" s="167"/>
      <c r="R125" s="167"/>
      <c r="S125" s="167"/>
      <c r="T125" s="167"/>
      <c r="U125" s="167"/>
      <c r="V125" s="167"/>
      <c r="W125" s="168"/>
      <c r="X125" s="167"/>
      <c r="Y125" s="172">
        <v>34</v>
      </c>
      <c r="Z125" s="167"/>
      <c r="AA125" s="167"/>
      <c r="AB125" s="167"/>
      <c r="AC125" s="167"/>
      <c r="AD125" s="167"/>
      <c r="AE125" s="167"/>
      <c r="AF125" s="167"/>
      <c r="AG125" s="167"/>
      <c r="AH125" s="167"/>
      <c r="AI125" s="167"/>
      <c r="AJ125" s="167"/>
      <c r="AK125" s="167"/>
      <c r="AL125" s="167"/>
      <c r="AM125" s="167"/>
      <c r="AN125" s="175">
        <v>2</v>
      </c>
      <c r="AO125" s="167"/>
      <c r="AP125" s="167"/>
      <c r="AQ125" s="167"/>
      <c r="AR125" s="167"/>
      <c r="AS125" s="167"/>
      <c r="AT125" s="167"/>
      <c r="AU125" s="167"/>
      <c r="AV125" s="167"/>
      <c r="AW125" s="167"/>
      <c r="AX125" s="167"/>
      <c r="AY125" s="167"/>
      <c r="AZ125" s="167"/>
      <c r="BA125" s="167"/>
      <c r="BB125" s="167"/>
      <c r="BC125" s="167"/>
      <c r="BD125" s="168"/>
      <c r="BE125" s="167"/>
      <c r="BF125" s="167"/>
      <c r="BG125" s="167"/>
      <c r="BH125" s="167"/>
      <c r="BI125" s="167"/>
      <c r="BJ125" s="167"/>
      <c r="BK125" s="167"/>
      <c r="BL125" s="168"/>
      <c r="BM125" s="167"/>
      <c r="BN125" s="167"/>
      <c r="BO125" s="167"/>
      <c r="BP125" s="167"/>
      <c r="BQ125" s="167"/>
      <c r="BR125" s="167"/>
      <c r="BS125" s="167"/>
      <c r="BT125" s="167"/>
      <c r="BU125" s="167"/>
      <c r="BV125" s="167"/>
      <c r="BW125" s="167"/>
      <c r="BX125" s="167"/>
      <c r="BY125" s="167"/>
      <c r="BZ125" s="168"/>
      <c r="CA125" s="167"/>
      <c r="CB125" s="167"/>
      <c r="CC125" s="167"/>
      <c r="CD125" s="167"/>
      <c r="CE125" s="167"/>
      <c r="CF125" s="167"/>
      <c r="CG125" s="167"/>
      <c r="CH125" s="167"/>
      <c r="CI125" s="168"/>
      <c r="CJ125" s="167"/>
      <c r="CK125" s="167"/>
      <c r="CL125" s="167"/>
      <c r="CM125" s="167"/>
      <c r="CN125" s="167"/>
      <c r="CO125" s="167"/>
      <c r="CP125" s="167"/>
      <c r="CQ125" s="173">
        <v>30</v>
      </c>
      <c r="CR125" s="174">
        <v>3</v>
      </c>
      <c r="CS125" s="167"/>
      <c r="CT125" s="167"/>
      <c r="CU125" s="167"/>
      <c r="CV125" s="167"/>
      <c r="CW125" s="167"/>
      <c r="CX125" s="167"/>
    </row>
    <row r="126" spans="1:102" ht="16" x14ac:dyDescent="0.2">
      <c r="A126" s="231">
        <v>56</v>
      </c>
      <c r="B126" s="232" t="s">
        <v>3393</v>
      </c>
      <c r="C126" s="108" t="s">
        <v>158</v>
      </c>
      <c r="D126" s="167">
        <v>1</v>
      </c>
      <c r="E126" s="167">
        <v>1</v>
      </c>
      <c r="F126" s="169">
        <v>1</v>
      </c>
      <c r="G126" s="167"/>
      <c r="H126" s="167"/>
      <c r="I126" s="167"/>
      <c r="J126" s="167"/>
      <c r="K126" s="167"/>
      <c r="L126" s="167"/>
      <c r="M126" s="167"/>
      <c r="N126" s="167"/>
      <c r="O126" s="167"/>
      <c r="P126" s="167"/>
      <c r="Q126" s="167"/>
      <c r="R126" s="167"/>
      <c r="S126" s="167"/>
      <c r="T126" s="167"/>
      <c r="U126" s="167"/>
      <c r="V126" s="167"/>
      <c r="W126" s="168"/>
      <c r="X126" s="167"/>
      <c r="Y126" s="172">
        <v>48</v>
      </c>
      <c r="Z126" s="167"/>
      <c r="AA126" s="167"/>
      <c r="AB126" s="167"/>
      <c r="AC126" s="167"/>
      <c r="AD126" s="167"/>
      <c r="AE126" s="167"/>
      <c r="AF126" s="167"/>
      <c r="AG126" s="167"/>
      <c r="AH126" s="167"/>
      <c r="AI126" s="167"/>
      <c r="AJ126" s="167"/>
      <c r="AK126" s="167"/>
      <c r="AL126" s="167"/>
      <c r="AM126" s="167"/>
      <c r="AN126" s="168"/>
      <c r="AO126" s="167"/>
      <c r="AP126" s="167"/>
      <c r="AQ126" s="167"/>
      <c r="AR126" s="167"/>
      <c r="AS126" s="167"/>
      <c r="AT126" s="167"/>
      <c r="AU126" s="167"/>
      <c r="AV126" s="167"/>
      <c r="AW126" s="167"/>
      <c r="AX126" s="167"/>
      <c r="AY126" s="167"/>
      <c r="AZ126" s="167"/>
      <c r="BA126" s="167"/>
      <c r="BB126" s="167"/>
      <c r="BC126" s="167"/>
      <c r="BD126" s="168"/>
      <c r="BE126" s="167"/>
      <c r="BF126" s="167"/>
      <c r="BG126" s="167"/>
      <c r="BH126" s="167"/>
      <c r="BI126" s="167"/>
      <c r="BJ126" s="167"/>
      <c r="BK126" s="167"/>
      <c r="BL126" s="168"/>
      <c r="BM126" s="167"/>
      <c r="BN126" s="167"/>
      <c r="BO126" s="167"/>
      <c r="BP126" s="167"/>
      <c r="BQ126" s="167"/>
      <c r="BR126" s="167"/>
      <c r="BS126" s="167"/>
      <c r="BT126" s="167"/>
      <c r="BU126" s="167"/>
      <c r="BV126" s="167"/>
      <c r="BW126" s="167"/>
      <c r="BX126" s="167"/>
      <c r="BY126" s="167"/>
      <c r="BZ126" s="168"/>
      <c r="CA126" s="167"/>
      <c r="CB126" s="167"/>
      <c r="CC126" s="167"/>
      <c r="CD126" s="167"/>
      <c r="CE126" s="167"/>
      <c r="CF126" s="167"/>
      <c r="CG126" s="167"/>
      <c r="CH126" s="167"/>
      <c r="CI126" s="168"/>
      <c r="CJ126" s="167"/>
      <c r="CK126" s="167"/>
      <c r="CL126" s="167"/>
      <c r="CM126" s="167"/>
      <c r="CN126" s="167"/>
      <c r="CO126" s="167"/>
      <c r="CP126" s="167"/>
      <c r="CQ126" s="168"/>
      <c r="CR126" s="167"/>
      <c r="CS126" s="167"/>
      <c r="CT126" s="167"/>
      <c r="CU126" s="167"/>
      <c r="CV126" s="167"/>
      <c r="CW126" s="167"/>
      <c r="CX126" s="167"/>
    </row>
    <row r="127" spans="1:102" ht="16" x14ac:dyDescent="0.2">
      <c r="A127" s="231">
        <v>57</v>
      </c>
      <c r="B127" s="232" t="s">
        <v>3394</v>
      </c>
      <c r="C127" s="105" t="s">
        <v>81</v>
      </c>
      <c r="D127" s="167">
        <v>5</v>
      </c>
      <c r="E127" s="167">
        <v>3</v>
      </c>
      <c r="F127" s="169">
        <v>0.33</v>
      </c>
      <c r="G127" s="177">
        <v>0</v>
      </c>
      <c r="H127" s="167"/>
      <c r="I127" s="167"/>
      <c r="J127" s="167"/>
      <c r="K127" s="167"/>
      <c r="L127" s="167"/>
      <c r="M127" s="167"/>
      <c r="N127" s="167"/>
      <c r="O127" s="167"/>
      <c r="P127" s="167"/>
      <c r="Q127" s="167"/>
      <c r="R127" s="167"/>
      <c r="S127" s="167"/>
      <c r="T127" s="167"/>
      <c r="U127" s="167"/>
      <c r="V127" s="167"/>
      <c r="W127" s="168"/>
      <c r="X127" s="167"/>
      <c r="Y127" s="174">
        <v>2</v>
      </c>
      <c r="Z127" s="167"/>
      <c r="AA127" s="167"/>
      <c r="AB127" s="167"/>
      <c r="AC127" s="167"/>
      <c r="AD127" s="167"/>
      <c r="AE127" s="167"/>
      <c r="AF127" s="167"/>
      <c r="AG127" s="167"/>
      <c r="AH127" s="167"/>
      <c r="AI127" s="167"/>
      <c r="AJ127" s="167"/>
      <c r="AK127" s="167"/>
      <c r="AL127" s="167"/>
      <c r="AM127" s="167"/>
      <c r="AN127" s="173">
        <v>5</v>
      </c>
      <c r="AO127" s="167"/>
      <c r="AP127" s="167"/>
      <c r="AQ127" s="167"/>
      <c r="AR127" s="167"/>
      <c r="AS127" s="167"/>
      <c r="AT127" s="167"/>
      <c r="AU127" s="167"/>
      <c r="AV127" s="167"/>
      <c r="AW127" s="167"/>
      <c r="AX127" s="167"/>
      <c r="AY127" s="167"/>
      <c r="AZ127" s="167"/>
      <c r="BA127" s="167"/>
      <c r="BB127" s="167"/>
      <c r="BC127" s="167"/>
      <c r="BD127" s="168"/>
      <c r="BE127" s="167"/>
      <c r="BF127" s="167"/>
      <c r="BG127" s="167"/>
      <c r="BH127" s="167"/>
      <c r="BI127" s="167"/>
      <c r="BJ127" s="167"/>
      <c r="BK127" s="167"/>
      <c r="BL127" s="168"/>
      <c r="BM127" s="167"/>
      <c r="BN127" s="167"/>
      <c r="BO127" s="167"/>
      <c r="BP127" s="167"/>
      <c r="BQ127" s="167"/>
      <c r="BR127" s="167"/>
      <c r="BS127" s="167"/>
      <c r="BT127" s="167"/>
      <c r="BU127" s="167"/>
      <c r="BV127" s="167"/>
      <c r="BW127" s="167"/>
      <c r="BX127" s="167"/>
      <c r="BY127" s="167"/>
      <c r="BZ127" s="168"/>
      <c r="CA127" s="167"/>
      <c r="CB127" s="167"/>
      <c r="CC127" s="167"/>
      <c r="CD127" s="167"/>
      <c r="CE127" s="167"/>
      <c r="CF127" s="167"/>
      <c r="CG127" s="167"/>
      <c r="CH127" s="167"/>
      <c r="CI127" s="168"/>
      <c r="CJ127" s="167"/>
      <c r="CK127" s="167"/>
      <c r="CL127" s="167"/>
      <c r="CM127" s="167"/>
      <c r="CN127" s="167"/>
      <c r="CO127" s="167"/>
      <c r="CP127" s="167"/>
      <c r="CQ127" s="168"/>
      <c r="CR127" s="167"/>
      <c r="CS127" s="167"/>
      <c r="CT127" s="167"/>
      <c r="CU127" s="167"/>
      <c r="CV127" s="167"/>
      <c r="CW127" s="167"/>
      <c r="CX127" s="167"/>
    </row>
    <row r="128" spans="1:102" ht="16" x14ac:dyDescent="0.2">
      <c r="A128" s="231">
        <v>57</v>
      </c>
      <c r="B128" s="232" t="s">
        <v>3394</v>
      </c>
      <c r="C128" s="108" t="s">
        <v>158</v>
      </c>
      <c r="D128" s="167">
        <v>1</v>
      </c>
      <c r="E128" s="167">
        <v>2</v>
      </c>
      <c r="F128" s="169">
        <v>1</v>
      </c>
      <c r="G128" s="172">
        <v>1</v>
      </c>
      <c r="H128" s="167"/>
      <c r="I128" s="167"/>
      <c r="J128" s="167"/>
      <c r="K128" s="167"/>
      <c r="L128" s="167"/>
      <c r="M128" s="167"/>
      <c r="N128" s="167"/>
      <c r="O128" s="167"/>
      <c r="P128" s="167"/>
      <c r="Q128" s="167"/>
      <c r="R128" s="167"/>
      <c r="S128" s="167"/>
      <c r="T128" s="167"/>
      <c r="U128" s="167"/>
      <c r="V128" s="167"/>
      <c r="W128" s="168"/>
      <c r="X128" s="167"/>
      <c r="Y128" s="172">
        <v>4</v>
      </c>
      <c r="Z128" s="167"/>
      <c r="AA128" s="167"/>
      <c r="AB128" s="167"/>
      <c r="AC128" s="167"/>
      <c r="AD128" s="167"/>
      <c r="AE128" s="167"/>
      <c r="AF128" s="167"/>
      <c r="AG128" s="167"/>
      <c r="AH128" s="167"/>
      <c r="AI128" s="167"/>
      <c r="AJ128" s="167"/>
      <c r="AK128" s="167"/>
      <c r="AL128" s="167"/>
      <c r="AM128" s="167"/>
      <c r="AN128" s="168"/>
      <c r="AO128" s="167"/>
      <c r="AP128" s="167"/>
      <c r="AQ128" s="167"/>
      <c r="AR128" s="167"/>
      <c r="AS128" s="167"/>
      <c r="AT128" s="167"/>
      <c r="AU128" s="167"/>
      <c r="AV128" s="167"/>
      <c r="AW128" s="167"/>
      <c r="AX128" s="167"/>
      <c r="AY128" s="167"/>
      <c r="AZ128" s="167"/>
      <c r="BA128" s="167"/>
      <c r="BB128" s="167"/>
      <c r="BC128" s="167"/>
      <c r="BD128" s="168"/>
      <c r="BE128" s="167"/>
      <c r="BF128" s="167"/>
      <c r="BG128" s="167"/>
      <c r="BH128" s="167"/>
      <c r="BI128" s="167"/>
      <c r="BJ128" s="167"/>
      <c r="BK128" s="167"/>
      <c r="BL128" s="168"/>
      <c r="BM128" s="167"/>
      <c r="BN128" s="167"/>
      <c r="BO128" s="167"/>
      <c r="BP128" s="167"/>
      <c r="BQ128" s="167"/>
      <c r="BR128" s="167"/>
      <c r="BS128" s="167"/>
      <c r="BT128" s="167"/>
      <c r="BU128" s="167"/>
      <c r="BV128" s="167"/>
      <c r="BW128" s="167"/>
      <c r="BX128" s="167"/>
      <c r="BY128" s="167"/>
      <c r="BZ128" s="168"/>
      <c r="CA128" s="167"/>
      <c r="CB128" s="167"/>
      <c r="CC128" s="167"/>
      <c r="CD128" s="167"/>
      <c r="CE128" s="167"/>
      <c r="CF128" s="167"/>
      <c r="CG128" s="167"/>
      <c r="CH128" s="167"/>
      <c r="CI128" s="168"/>
      <c r="CJ128" s="167"/>
      <c r="CK128" s="167"/>
      <c r="CL128" s="167"/>
      <c r="CM128" s="167"/>
      <c r="CN128" s="167"/>
      <c r="CO128" s="167"/>
      <c r="CP128" s="167"/>
      <c r="CQ128" s="168"/>
      <c r="CR128" s="167"/>
      <c r="CS128" s="167"/>
      <c r="CT128" s="167"/>
      <c r="CU128" s="167"/>
      <c r="CV128" s="167"/>
      <c r="CW128" s="167"/>
      <c r="CX128" s="167"/>
    </row>
    <row r="129" spans="1:102" ht="16" x14ac:dyDescent="0.2">
      <c r="A129" s="231">
        <v>58</v>
      </c>
      <c r="B129" s="232" t="s">
        <v>3395</v>
      </c>
      <c r="C129" s="105" t="s">
        <v>81</v>
      </c>
      <c r="D129" s="167">
        <v>5</v>
      </c>
      <c r="E129" s="167">
        <v>4</v>
      </c>
      <c r="F129" s="169">
        <v>0</v>
      </c>
      <c r="G129" s="177">
        <v>0</v>
      </c>
      <c r="H129" s="167"/>
      <c r="I129" s="167"/>
      <c r="J129" s="167"/>
      <c r="K129" s="167"/>
      <c r="L129" s="167"/>
      <c r="M129" s="167"/>
      <c r="N129" s="167"/>
      <c r="O129" s="167"/>
      <c r="P129" s="167"/>
      <c r="Q129" s="167"/>
      <c r="R129" s="167"/>
      <c r="S129" s="167"/>
      <c r="T129" s="167"/>
      <c r="U129" s="167"/>
      <c r="V129" s="167"/>
      <c r="W129" s="168"/>
      <c r="X129" s="167"/>
      <c r="Y129" s="174">
        <v>2</v>
      </c>
      <c r="Z129" s="177">
        <v>0</v>
      </c>
      <c r="AA129" s="167"/>
      <c r="AB129" s="167"/>
      <c r="AC129" s="167"/>
      <c r="AD129" s="167"/>
      <c r="AE129" s="167"/>
      <c r="AF129" s="167"/>
      <c r="AG129" s="167"/>
      <c r="AH129" s="167"/>
      <c r="AI129" s="167"/>
      <c r="AJ129" s="167"/>
      <c r="AK129" s="167"/>
      <c r="AL129" s="167"/>
      <c r="AM129" s="167"/>
      <c r="AN129" s="168"/>
      <c r="AO129" s="167"/>
      <c r="AP129" s="167"/>
      <c r="AQ129" s="167"/>
      <c r="AR129" s="167"/>
      <c r="AS129" s="167"/>
      <c r="AT129" s="167"/>
      <c r="AU129" s="167"/>
      <c r="AV129" s="167"/>
      <c r="AW129" s="167"/>
      <c r="AX129" s="167"/>
      <c r="AY129" s="167"/>
      <c r="AZ129" s="167"/>
      <c r="BA129" s="167"/>
      <c r="BB129" s="167"/>
      <c r="BC129" s="167"/>
      <c r="BD129" s="168"/>
      <c r="BE129" s="167"/>
      <c r="BF129" s="167"/>
      <c r="BG129" s="167"/>
      <c r="BH129" s="167"/>
      <c r="BI129" s="167"/>
      <c r="BJ129" s="167"/>
      <c r="BK129" s="167"/>
      <c r="BL129" s="168"/>
      <c r="BM129" s="167"/>
      <c r="BN129" s="167"/>
      <c r="BO129" s="167"/>
      <c r="BP129" s="167"/>
      <c r="BQ129" s="167"/>
      <c r="BR129" s="167"/>
      <c r="BS129" s="167"/>
      <c r="BT129" s="167"/>
      <c r="BU129" s="167"/>
      <c r="BV129" s="167"/>
      <c r="BW129" s="167"/>
      <c r="BX129" s="167"/>
      <c r="BY129" s="167"/>
      <c r="BZ129" s="168"/>
      <c r="CA129" s="167"/>
      <c r="CB129" s="167"/>
      <c r="CC129" s="167"/>
      <c r="CD129" s="167"/>
      <c r="CE129" s="167"/>
      <c r="CF129" s="167"/>
      <c r="CG129" s="167"/>
      <c r="CH129" s="167"/>
      <c r="CI129" s="168"/>
      <c r="CJ129" s="167"/>
      <c r="CK129" s="167"/>
      <c r="CL129" s="167"/>
      <c r="CM129" s="167"/>
      <c r="CN129" s="167"/>
      <c r="CO129" s="167"/>
      <c r="CP129" s="167"/>
      <c r="CQ129" s="168"/>
      <c r="CR129" s="177">
        <v>0</v>
      </c>
      <c r="CS129" s="167"/>
      <c r="CT129" s="167"/>
      <c r="CU129" s="167"/>
      <c r="CV129" s="167"/>
      <c r="CW129" s="167"/>
      <c r="CX129" s="167"/>
    </row>
    <row r="130" spans="1:102" ht="16" x14ac:dyDescent="0.2">
      <c r="A130" s="231">
        <v>58</v>
      </c>
      <c r="B130" s="232" t="s">
        <v>3395</v>
      </c>
      <c r="C130" s="108" t="s">
        <v>158</v>
      </c>
      <c r="D130" s="167">
        <v>1</v>
      </c>
      <c r="E130" s="167">
        <v>4</v>
      </c>
      <c r="F130" s="169">
        <v>1</v>
      </c>
      <c r="G130" s="172">
        <v>3</v>
      </c>
      <c r="H130" s="167"/>
      <c r="I130" s="167"/>
      <c r="J130" s="172">
        <v>3</v>
      </c>
      <c r="K130" s="167"/>
      <c r="L130" s="167"/>
      <c r="M130" s="167"/>
      <c r="N130" s="167"/>
      <c r="O130" s="167"/>
      <c r="P130" s="167"/>
      <c r="Q130" s="167"/>
      <c r="R130" s="167"/>
      <c r="S130" s="167"/>
      <c r="T130" s="167"/>
      <c r="U130" s="167"/>
      <c r="V130" s="167"/>
      <c r="W130" s="168"/>
      <c r="X130" s="167"/>
      <c r="Y130" s="172">
        <v>7</v>
      </c>
      <c r="Z130" s="172">
        <v>9</v>
      </c>
      <c r="AA130" s="167"/>
      <c r="AB130" s="167"/>
      <c r="AC130" s="167"/>
      <c r="AD130" s="167"/>
      <c r="AE130" s="167"/>
      <c r="AF130" s="167"/>
      <c r="AG130" s="167"/>
      <c r="AH130" s="167"/>
      <c r="AI130" s="167"/>
      <c r="AJ130" s="167"/>
      <c r="AK130" s="167"/>
      <c r="AL130" s="167"/>
      <c r="AM130" s="167"/>
      <c r="AN130" s="168"/>
      <c r="AO130" s="167"/>
      <c r="AP130" s="167"/>
      <c r="AQ130" s="167"/>
      <c r="AR130" s="167"/>
      <c r="AS130" s="167"/>
      <c r="AT130" s="167"/>
      <c r="AU130" s="167"/>
      <c r="AV130" s="167"/>
      <c r="AW130" s="167"/>
      <c r="AX130" s="167"/>
      <c r="AY130" s="167"/>
      <c r="AZ130" s="167"/>
      <c r="BA130" s="167"/>
      <c r="BB130" s="167"/>
      <c r="BC130" s="167"/>
      <c r="BD130" s="168"/>
      <c r="BE130" s="167"/>
      <c r="BF130" s="167"/>
      <c r="BG130" s="167"/>
      <c r="BH130" s="167"/>
      <c r="BI130" s="167"/>
      <c r="BJ130" s="167"/>
      <c r="BK130" s="167"/>
      <c r="BL130" s="168"/>
      <c r="BM130" s="167"/>
      <c r="BN130" s="167"/>
      <c r="BO130" s="167"/>
      <c r="BP130" s="167"/>
      <c r="BQ130" s="167"/>
      <c r="BR130" s="167"/>
      <c r="BS130" s="167"/>
      <c r="BT130" s="167"/>
      <c r="BU130" s="167"/>
      <c r="BV130" s="167"/>
      <c r="BW130" s="167"/>
      <c r="BX130" s="167"/>
      <c r="BY130" s="167"/>
      <c r="BZ130" s="168"/>
      <c r="CA130" s="167"/>
      <c r="CB130" s="167"/>
      <c r="CC130" s="167"/>
      <c r="CD130" s="167"/>
      <c r="CE130" s="167"/>
      <c r="CF130" s="167"/>
      <c r="CG130" s="167"/>
      <c r="CH130" s="167"/>
      <c r="CI130" s="168"/>
      <c r="CJ130" s="167"/>
      <c r="CK130" s="167"/>
      <c r="CL130" s="167"/>
      <c r="CM130" s="167"/>
      <c r="CN130" s="167"/>
      <c r="CO130" s="167"/>
      <c r="CP130" s="167"/>
      <c r="CQ130" s="168"/>
      <c r="CR130" s="167"/>
      <c r="CS130" s="167"/>
      <c r="CT130" s="167"/>
      <c r="CU130" s="167"/>
      <c r="CV130" s="167"/>
      <c r="CW130" s="167"/>
      <c r="CX130" s="167"/>
    </row>
    <row r="131" spans="1:102" ht="16" x14ac:dyDescent="0.2">
      <c r="A131" s="231">
        <v>59</v>
      </c>
      <c r="B131" s="232" t="s">
        <v>3396</v>
      </c>
      <c r="C131" s="107" t="s">
        <v>131</v>
      </c>
      <c r="D131" s="167">
        <v>18</v>
      </c>
      <c r="E131" s="167">
        <v>3</v>
      </c>
      <c r="F131" s="169">
        <v>1</v>
      </c>
      <c r="G131" s="172">
        <v>264</v>
      </c>
      <c r="H131" s="167"/>
      <c r="I131" s="167"/>
      <c r="J131" s="167"/>
      <c r="K131" s="167"/>
      <c r="L131" s="167"/>
      <c r="M131" s="167"/>
      <c r="N131" s="167"/>
      <c r="O131" s="167"/>
      <c r="P131" s="167"/>
      <c r="Q131" s="167"/>
      <c r="R131" s="167"/>
      <c r="S131" s="167"/>
      <c r="T131" s="167"/>
      <c r="U131" s="167"/>
      <c r="V131" s="167"/>
      <c r="W131" s="168"/>
      <c r="X131" s="167"/>
      <c r="Y131" s="172">
        <v>595</v>
      </c>
      <c r="Z131" s="167"/>
      <c r="AA131" s="167"/>
      <c r="AB131" s="167"/>
      <c r="AC131" s="167"/>
      <c r="AD131" s="167"/>
      <c r="AE131" s="167"/>
      <c r="AF131" s="167"/>
      <c r="AG131" s="167"/>
      <c r="AH131" s="167"/>
      <c r="AI131" s="167"/>
      <c r="AJ131" s="167"/>
      <c r="AK131" s="167"/>
      <c r="AL131" s="167"/>
      <c r="AM131" s="167"/>
      <c r="AN131" s="173">
        <v>60</v>
      </c>
      <c r="AO131" s="167"/>
      <c r="AP131" s="167"/>
      <c r="AQ131" s="167"/>
      <c r="AR131" s="167"/>
      <c r="AS131" s="167"/>
      <c r="AT131" s="167"/>
      <c r="AU131" s="167"/>
      <c r="AV131" s="167"/>
      <c r="AW131" s="167"/>
      <c r="AX131" s="167"/>
      <c r="AY131" s="167"/>
      <c r="AZ131" s="167"/>
      <c r="BA131" s="167"/>
      <c r="BB131" s="167"/>
      <c r="BC131" s="167"/>
      <c r="BD131" s="168"/>
      <c r="BE131" s="167"/>
      <c r="BF131" s="167"/>
      <c r="BG131" s="167"/>
      <c r="BH131" s="167"/>
      <c r="BI131" s="167"/>
      <c r="BJ131" s="167"/>
      <c r="BK131" s="167"/>
      <c r="BL131" s="168"/>
      <c r="BM131" s="167"/>
      <c r="BN131" s="167"/>
      <c r="BO131" s="167"/>
      <c r="BP131" s="167"/>
      <c r="BQ131" s="167"/>
      <c r="BR131" s="167"/>
      <c r="BS131" s="167"/>
      <c r="BT131" s="167"/>
      <c r="BU131" s="167"/>
      <c r="BV131" s="167"/>
      <c r="BW131" s="167"/>
      <c r="BX131" s="167"/>
      <c r="BY131" s="167"/>
      <c r="BZ131" s="168"/>
      <c r="CA131" s="167"/>
      <c r="CB131" s="167"/>
      <c r="CC131" s="167"/>
      <c r="CD131" s="167"/>
      <c r="CE131" s="167"/>
      <c r="CF131" s="167"/>
      <c r="CG131" s="167"/>
      <c r="CH131" s="167"/>
      <c r="CI131" s="168"/>
      <c r="CJ131" s="167"/>
      <c r="CK131" s="167"/>
      <c r="CL131" s="167"/>
      <c r="CM131" s="167"/>
      <c r="CN131" s="167"/>
      <c r="CO131" s="167"/>
      <c r="CP131" s="167"/>
      <c r="CQ131" s="168"/>
      <c r="CR131" s="167"/>
      <c r="CS131" s="167"/>
      <c r="CT131" s="167"/>
      <c r="CU131" s="167"/>
      <c r="CV131" s="167"/>
      <c r="CW131" s="167"/>
      <c r="CX131" s="167"/>
    </row>
    <row r="132" spans="1:102" ht="16" x14ac:dyDescent="0.2">
      <c r="A132" s="231">
        <v>59</v>
      </c>
      <c r="B132" s="232" t="s">
        <v>3396</v>
      </c>
      <c r="C132" s="106" t="s">
        <v>103</v>
      </c>
      <c r="D132" s="167">
        <v>10</v>
      </c>
      <c r="E132" s="167">
        <v>6</v>
      </c>
      <c r="F132" s="169">
        <v>0.5</v>
      </c>
      <c r="G132" s="174">
        <v>6</v>
      </c>
      <c r="H132" s="167"/>
      <c r="I132" s="167"/>
      <c r="J132" s="167"/>
      <c r="K132" s="167"/>
      <c r="L132" s="167"/>
      <c r="M132" s="167"/>
      <c r="N132" s="167"/>
      <c r="O132" s="167"/>
      <c r="P132" s="174">
        <v>7</v>
      </c>
      <c r="Q132" s="167"/>
      <c r="R132" s="167"/>
      <c r="S132" s="167"/>
      <c r="T132" s="167"/>
      <c r="U132" s="167"/>
      <c r="V132" s="167"/>
      <c r="W132" s="168"/>
      <c r="X132" s="167"/>
      <c r="Y132" s="172">
        <v>91</v>
      </c>
      <c r="Z132" s="167"/>
      <c r="AA132" s="167"/>
      <c r="AB132" s="167"/>
      <c r="AC132" s="167"/>
      <c r="AD132" s="167"/>
      <c r="AE132" s="167"/>
      <c r="AF132" s="167"/>
      <c r="AG132" s="167"/>
      <c r="AH132" s="167"/>
      <c r="AI132" s="167"/>
      <c r="AJ132" s="167"/>
      <c r="AK132" s="167"/>
      <c r="AL132" s="167"/>
      <c r="AM132" s="167"/>
      <c r="AN132" s="173">
        <v>13</v>
      </c>
      <c r="AO132" s="167"/>
      <c r="AP132" s="167"/>
      <c r="AQ132" s="167"/>
      <c r="AR132" s="167"/>
      <c r="AS132" s="167"/>
      <c r="AT132" s="167"/>
      <c r="AU132" s="167"/>
      <c r="AV132" s="167"/>
      <c r="AW132" s="167"/>
      <c r="AX132" s="167"/>
      <c r="AY132" s="172">
        <v>40</v>
      </c>
      <c r="AZ132" s="167"/>
      <c r="BA132" s="167"/>
      <c r="BB132" s="167"/>
      <c r="BC132" s="167"/>
      <c r="BD132" s="168"/>
      <c r="BE132" s="167"/>
      <c r="BF132" s="167"/>
      <c r="BG132" s="167"/>
      <c r="BH132" s="167"/>
      <c r="BI132" s="167"/>
      <c r="BJ132" s="167"/>
      <c r="BK132" s="167"/>
      <c r="BL132" s="168"/>
      <c r="BM132" s="167"/>
      <c r="BN132" s="167"/>
      <c r="BO132" s="167"/>
      <c r="BP132" s="174">
        <v>7</v>
      </c>
      <c r="BQ132" s="167"/>
      <c r="BR132" s="167"/>
      <c r="BS132" s="167"/>
      <c r="BT132" s="167"/>
      <c r="BU132" s="167"/>
      <c r="BV132" s="167"/>
      <c r="BW132" s="167"/>
      <c r="BX132" s="167"/>
      <c r="BY132" s="167"/>
      <c r="BZ132" s="168"/>
      <c r="CA132" s="167"/>
      <c r="CB132" s="167"/>
      <c r="CC132" s="167"/>
      <c r="CD132" s="167"/>
      <c r="CE132" s="167"/>
      <c r="CF132" s="167"/>
      <c r="CG132" s="167"/>
      <c r="CH132" s="167"/>
      <c r="CI132" s="168"/>
      <c r="CJ132" s="167"/>
      <c r="CK132" s="167"/>
      <c r="CL132" s="167"/>
      <c r="CM132" s="167"/>
      <c r="CN132" s="167"/>
      <c r="CO132" s="167"/>
      <c r="CP132" s="167"/>
      <c r="CQ132" s="168"/>
      <c r="CR132" s="167"/>
      <c r="CS132" s="167"/>
      <c r="CT132" s="167"/>
      <c r="CU132" s="167"/>
      <c r="CV132" s="167"/>
      <c r="CW132" s="167"/>
      <c r="CX132" s="167"/>
    </row>
    <row r="133" spans="1:102" ht="16" x14ac:dyDescent="0.2">
      <c r="A133" s="231">
        <v>59</v>
      </c>
      <c r="B133" s="232" t="s">
        <v>3396</v>
      </c>
      <c r="C133" s="109" t="s">
        <v>184</v>
      </c>
      <c r="D133" s="167">
        <v>10</v>
      </c>
      <c r="E133" s="167">
        <v>5</v>
      </c>
      <c r="F133" s="169">
        <v>1</v>
      </c>
      <c r="G133" s="172">
        <v>65</v>
      </c>
      <c r="H133" s="167"/>
      <c r="I133" s="167"/>
      <c r="J133" s="167"/>
      <c r="K133" s="167"/>
      <c r="L133" s="167"/>
      <c r="M133" s="167"/>
      <c r="N133" s="167"/>
      <c r="O133" s="167"/>
      <c r="P133" s="167"/>
      <c r="Q133" s="167"/>
      <c r="R133" s="167"/>
      <c r="S133" s="167"/>
      <c r="T133" s="167"/>
      <c r="U133" s="167"/>
      <c r="V133" s="167"/>
      <c r="W133" s="168"/>
      <c r="X133" s="167"/>
      <c r="Y133" s="172">
        <v>364</v>
      </c>
      <c r="Z133" s="167"/>
      <c r="AA133" s="167"/>
      <c r="AB133" s="167"/>
      <c r="AC133" s="167"/>
      <c r="AD133" s="167"/>
      <c r="AE133" s="167"/>
      <c r="AF133" s="167"/>
      <c r="AG133" s="167"/>
      <c r="AH133" s="167"/>
      <c r="AI133" s="167"/>
      <c r="AJ133" s="167"/>
      <c r="AK133" s="167"/>
      <c r="AL133" s="167"/>
      <c r="AM133" s="167"/>
      <c r="AN133" s="173">
        <v>40</v>
      </c>
      <c r="AO133" s="167"/>
      <c r="AP133" s="167"/>
      <c r="AQ133" s="167"/>
      <c r="AR133" s="167"/>
      <c r="AS133" s="167"/>
      <c r="AT133" s="167"/>
      <c r="AU133" s="167"/>
      <c r="AV133" s="167"/>
      <c r="AW133" s="167"/>
      <c r="AX133" s="167"/>
      <c r="AY133" s="172">
        <v>121</v>
      </c>
      <c r="AZ133" s="167"/>
      <c r="BA133" s="167"/>
      <c r="BB133" s="167"/>
      <c r="BC133" s="167"/>
      <c r="BD133" s="168"/>
      <c r="BE133" s="167"/>
      <c r="BF133" s="167"/>
      <c r="BG133" s="167"/>
      <c r="BH133" s="167"/>
      <c r="BI133" s="167"/>
      <c r="BJ133" s="167"/>
      <c r="BK133" s="167"/>
      <c r="BL133" s="168"/>
      <c r="BM133" s="167"/>
      <c r="BN133" s="167"/>
      <c r="BO133" s="167"/>
      <c r="BP133" s="172">
        <v>16</v>
      </c>
      <c r="BQ133" s="167"/>
      <c r="BR133" s="167"/>
      <c r="BS133" s="167"/>
      <c r="BT133" s="167"/>
      <c r="BU133" s="167"/>
      <c r="BV133" s="167"/>
      <c r="BW133" s="167"/>
      <c r="BX133" s="167"/>
      <c r="BY133" s="167"/>
      <c r="BZ133" s="168"/>
      <c r="CA133" s="167"/>
      <c r="CB133" s="167"/>
      <c r="CC133" s="167"/>
      <c r="CD133" s="167"/>
      <c r="CE133" s="167"/>
      <c r="CF133" s="167"/>
      <c r="CG133" s="167"/>
      <c r="CH133" s="167"/>
      <c r="CI133" s="168"/>
      <c r="CJ133" s="167"/>
      <c r="CK133" s="167"/>
      <c r="CL133" s="167"/>
      <c r="CM133" s="167"/>
      <c r="CN133" s="167"/>
      <c r="CO133" s="167"/>
      <c r="CP133" s="167"/>
      <c r="CQ133" s="168"/>
      <c r="CR133" s="167"/>
      <c r="CS133" s="167"/>
      <c r="CT133" s="167"/>
      <c r="CU133" s="167"/>
      <c r="CV133" s="167"/>
      <c r="CW133" s="167"/>
      <c r="CX133" s="167"/>
    </row>
    <row r="134" spans="1:102" ht="16" x14ac:dyDescent="0.2">
      <c r="A134" s="231">
        <v>59</v>
      </c>
      <c r="B134" s="232" t="s">
        <v>3396</v>
      </c>
      <c r="C134" s="105" t="s">
        <v>81</v>
      </c>
      <c r="D134" s="167">
        <v>5</v>
      </c>
      <c r="E134" s="167">
        <v>4</v>
      </c>
      <c r="F134" s="169">
        <v>0.75</v>
      </c>
      <c r="G134" s="174">
        <v>4</v>
      </c>
      <c r="H134" s="167"/>
      <c r="I134" s="167"/>
      <c r="J134" s="167"/>
      <c r="K134" s="167"/>
      <c r="L134" s="167"/>
      <c r="M134" s="167"/>
      <c r="N134" s="167"/>
      <c r="O134" s="167"/>
      <c r="P134" s="167"/>
      <c r="Q134" s="167"/>
      <c r="R134" s="167"/>
      <c r="S134" s="167"/>
      <c r="T134" s="167"/>
      <c r="U134" s="167"/>
      <c r="V134" s="167"/>
      <c r="W134" s="168"/>
      <c r="X134" s="167"/>
      <c r="Y134" s="172">
        <v>36</v>
      </c>
      <c r="Z134" s="167"/>
      <c r="AA134" s="167"/>
      <c r="AB134" s="167"/>
      <c r="AC134" s="167"/>
      <c r="AD134" s="167"/>
      <c r="AE134" s="167"/>
      <c r="AF134" s="167"/>
      <c r="AG134" s="167"/>
      <c r="AH134" s="167"/>
      <c r="AI134" s="167"/>
      <c r="AJ134" s="167"/>
      <c r="AK134" s="167"/>
      <c r="AL134" s="167"/>
      <c r="AM134" s="167"/>
      <c r="AN134" s="173">
        <v>13</v>
      </c>
      <c r="AO134" s="167"/>
      <c r="AP134" s="167"/>
      <c r="AQ134" s="167"/>
      <c r="AR134" s="167"/>
      <c r="AS134" s="167"/>
      <c r="AT134" s="167"/>
      <c r="AU134" s="167"/>
      <c r="AV134" s="167"/>
      <c r="AW134" s="167"/>
      <c r="AX134" s="167"/>
      <c r="AY134" s="167"/>
      <c r="AZ134" s="167"/>
      <c r="BA134" s="167"/>
      <c r="BB134" s="167"/>
      <c r="BC134" s="167"/>
      <c r="BD134" s="168"/>
      <c r="BE134" s="167"/>
      <c r="BF134" s="167"/>
      <c r="BG134" s="167"/>
      <c r="BH134" s="167"/>
      <c r="BI134" s="167"/>
      <c r="BJ134" s="167"/>
      <c r="BK134" s="167"/>
      <c r="BL134" s="168"/>
      <c r="BM134" s="167"/>
      <c r="BN134" s="167"/>
      <c r="BO134" s="167"/>
      <c r="BP134" s="167"/>
      <c r="BQ134" s="167"/>
      <c r="BR134" s="167"/>
      <c r="BS134" s="167"/>
      <c r="BT134" s="167"/>
      <c r="BU134" s="167"/>
      <c r="BV134" s="167"/>
      <c r="BW134" s="167"/>
      <c r="BX134" s="167"/>
      <c r="BY134" s="167"/>
      <c r="BZ134" s="168"/>
      <c r="CA134" s="167"/>
      <c r="CB134" s="167"/>
      <c r="CC134" s="167"/>
      <c r="CD134" s="167"/>
      <c r="CE134" s="167"/>
      <c r="CF134" s="167"/>
      <c r="CG134" s="167"/>
      <c r="CH134" s="167"/>
      <c r="CI134" s="168"/>
      <c r="CJ134" s="167"/>
      <c r="CK134" s="167"/>
      <c r="CL134" s="167"/>
      <c r="CM134" s="167"/>
      <c r="CN134" s="167"/>
      <c r="CO134" s="167"/>
      <c r="CP134" s="167"/>
      <c r="CQ134" s="168"/>
      <c r="CR134" s="172">
        <v>32</v>
      </c>
      <c r="CS134" s="167"/>
      <c r="CT134" s="167"/>
      <c r="CU134" s="167"/>
      <c r="CV134" s="167"/>
      <c r="CW134" s="167"/>
      <c r="CX134" s="167"/>
    </row>
    <row r="135" spans="1:102" ht="16" x14ac:dyDescent="0.2">
      <c r="A135" s="231">
        <v>59</v>
      </c>
      <c r="B135" s="232" t="s">
        <v>3396</v>
      </c>
      <c r="C135" s="108" t="s">
        <v>158</v>
      </c>
      <c r="D135" s="167">
        <v>1</v>
      </c>
      <c r="E135" s="167">
        <v>3</v>
      </c>
      <c r="F135" s="169">
        <v>1</v>
      </c>
      <c r="G135" s="172">
        <v>4</v>
      </c>
      <c r="H135" s="167"/>
      <c r="I135" s="167"/>
      <c r="J135" s="167"/>
      <c r="K135" s="167"/>
      <c r="L135" s="167"/>
      <c r="M135" s="167"/>
      <c r="N135" s="167"/>
      <c r="O135" s="167"/>
      <c r="P135" s="167"/>
      <c r="Q135" s="167"/>
      <c r="R135" s="167"/>
      <c r="S135" s="167"/>
      <c r="T135" s="167"/>
      <c r="U135" s="167"/>
      <c r="V135" s="167"/>
      <c r="W135" s="168"/>
      <c r="X135" s="167"/>
      <c r="Y135" s="172">
        <v>41</v>
      </c>
      <c r="Z135" s="167"/>
      <c r="AA135" s="167"/>
      <c r="AB135" s="167"/>
      <c r="AC135" s="167"/>
      <c r="AD135" s="167"/>
      <c r="AE135" s="167"/>
      <c r="AF135" s="167"/>
      <c r="AG135" s="167"/>
      <c r="AH135" s="167"/>
      <c r="AI135" s="167"/>
      <c r="AJ135" s="167"/>
      <c r="AK135" s="167"/>
      <c r="AL135" s="167"/>
      <c r="AM135" s="167"/>
      <c r="AN135" s="173">
        <v>10</v>
      </c>
      <c r="AO135" s="167"/>
      <c r="AP135" s="167"/>
      <c r="AQ135" s="167"/>
      <c r="AR135" s="167"/>
      <c r="AS135" s="167"/>
      <c r="AT135" s="167"/>
      <c r="AU135" s="167"/>
      <c r="AV135" s="167"/>
      <c r="AW135" s="167"/>
      <c r="AX135" s="167"/>
      <c r="AY135" s="167"/>
      <c r="AZ135" s="167"/>
      <c r="BA135" s="167"/>
      <c r="BB135" s="167"/>
      <c r="BC135" s="167"/>
      <c r="BD135" s="168"/>
      <c r="BE135" s="167"/>
      <c r="BF135" s="167"/>
      <c r="BG135" s="167"/>
      <c r="BH135" s="167"/>
      <c r="BI135" s="167"/>
      <c r="BJ135" s="167"/>
      <c r="BK135" s="167"/>
      <c r="BL135" s="168"/>
      <c r="BM135" s="167"/>
      <c r="BN135" s="167"/>
      <c r="BO135" s="167"/>
      <c r="BP135" s="167"/>
      <c r="BQ135" s="167"/>
      <c r="BR135" s="167"/>
      <c r="BS135" s="167"/>
      <c r="BT135" s="167"/>
      <c r="BU135" s="167"/>
      <c r="BV135" s="167"/>
      <c r="BW135" s="167"/>
      <c r="BX135" s="167"/>
      <c r="BY135" s="167"/>
      <c r="BZ135" s="168"/>
      <c r="CA135" s="167"/>
      <c r="CB135" s="167"/>
      <c r="CC135" s="167"/>
      <c r="CD135" s="167"/>
      <c r="CE135" s="167"/>
      <c r="CF135" s="167"/>
      <c r="CG135" s="167"/>
      <c r="CH135" s="167"/>
      <c r="CI135" s="168"/>
      <c r="CJ135" s="167"/>
      <c r="CK135" s="167"/>
      <c r="CL135" s="167"/>
      <c r="CM135" s="167"/>
      <c r="CN135" s="167"/>
      <c r="CO135" s="167"/>
      <c r="CP135" s="167"/>
      <c r="CQ135" s="168"/>
      <c r="CR135" s="167"/>
      <c r="CS135" s="167"/>
      <c r="CT135" s="167"/>
      <c r="CU135" s="167"/>
      <c r="CV135" s="167"/>
      <c r="CW135" s="167"/>
      <c r="CX135" s="167"/>
    </row>
    <row r="136" spans="1:102" ht="16" x14ac:dyDescent="0.2">
      <c r="A136" s="231">
        <v>60</v>
      </c>
      <c r="B136" s="232" t="s">
        <v>3397</v>
      </c>
      <c r="C136" s="107" t="s">
        <v>131</v>
      </c>
      <c r="D136" s="167">
        <v>10</v>
      </c>
      <c r="E136" s="167">
        <v>3</v>
      </c>
      <c r="F136" s="169">
        <v>1</v>
      </c>
      <c r="G136" s="172">
        <v>14</v>
      </c>
      <c r="H136" s="167"/>
      <c r="I136" s="167"/>
      <c r="J136" s="167"/>
      <c r="K136" s="167"/>
      <c r="L136" s="167"/>
      <c r="M136" s="167"/>
      <c r="N136" s="167"/>
      <c r="O136" s="167"/>
      <c r="P136" s="167"/>
      <c r="Q136" s="167"/>
      <c r="R136" s="167"/>
      <c r="S136" s="167"/>
      <c r="T136" s="167"/>
      <c r="U136" s="167"/>
      <c r="V136" s="167"/>
      <c r="W136" s="168"/>
      <c r="X136" s="167"/>
      <c r="Y136" s="172">
        <v>13</v>
      </c>
      <c r="Z136" s="167"/>
      <c r="AA136" s="167"/>
      <c r="AB136" s="167"/>
      <c r="AC136" s="167"/>
      <c r="AD136" s="167"/>
      <c r="AE136" s="167"/>
      <c r="AF136" s="167"/>
      <c r="AG136" s="167"/>
      <c r="AH136" s="167"/>
      <c r="AI136" s="167"/>
      <c r="AJ136" s="167"/>
      <c r="AK136" s="167"/>
      <c r="AL136" s="167"/>
      <c r="AM136" s="167"/>
      <c r="AN136" s="173">
        <v>10</v>
      </c>
      <c r="AO136" s="167"/>
      <c r="AP136" s="167"/>
      <c r="AQ136" s="167"/>
      <c r="AR136" s="167"/>
      <c r="AS136" s="167"/>
      <c r="AT136" s="167"/>
      <c r="AU136" s="167"/>
      <c r="AV136" s="167"/>
      <c r="AW136" s="167"/>
      <c r="AX136" s="167"/>
      <c r="AY136" s="167"/>
      <c r="AZ136" s="167"/>
      <c r="BA136" s="167"/>
      <c r="BB136" s="167"/>
      <c r="BC136" s="167"/>
      <c r="BD136" s="168"/>
      <c r="BE136" s="167"/>
      <c r="BF136" s="167"/>
      <c r="BG136" s="167"/>
      <c r="BH136" s="167"/>
      <c r="BI136" s="167"/>
      <c r="BJ136" s="167"/>
      <c r="BK136" s="167"/>
      <c r="BL136" s="168"/>
      <c r="BM136" s="167"/>
      <c r="BN136" s="167"/>
      <c r="BO136" s="167"/>
      <c r="BP136" s="167"/>
      <c r="BQ136" s="167"/>
      <c r="BR136" s="167"/>
      <c r="BS136" s="167"/>
      <c r="BT136" s="167"/>
      <c r="BU136" s="167"/>
      <c r="BV136" s="167"/>
      <c r="BW136" s="167"/>
      <c r="BX136" s="167"/>
      <c r="BY136" s="167"/>
      <c r="BZ136" s="168"/>
      <c r="CA136" s="167"/>
      <c r="CB136" s="167"/>
      <c r="CC136" s="167"/>
      <c r="CD136" s="167"/>
      <c r="CE136" s="167"/>
      <c r="CF136" s="167"/>
      <c r="CG136" s="167"/>
      <c r="CH136" s="167"/>
      <c r="CI136" s="168"/>
      <c r="CJ136" s="167"/>
      <c r="CK136" s="167"/>
      <c r="CL136" s="167"/>
      <c r="CM136" s="167"/>
      <c r="CN136" s="167"/>
      <c r="CO136" s="167"/>
      <c r="CP136" s="167"/>
      <c r="CQ136" s="168"/>
      <c r="CR136" s="167"/>
      <c r="CS136" s="167"/>
      <c r="CT136" s="167"/>
      <c r="CU136" s="167"/>
      <c r="CV136" s="167"/>
      <c r="CW136" s="167"/>
      <c r="CX136" s="167"/>
    </row>
    <row r="137" spans="1:102" ht="16" x14ac:dyDescent="0.2">
      <c r="A137" s="231">
        <v>60</v>
      </c>
      <c r="B137" s="232" t="s">
        <v>3397</v>
      </c>
      <c r="C137" s="105" t="s">
        <v>81</v>
      </c>
      <c r="D137" s="167">
        <v>5</v>
      </c>
      <c r="E137" s="167">
        <v>4</v>
      </c>
      <c r="F137" s="169">
        <v>0.25</v>
      </c>
      <c r="G137" s="174">
        <v>3</v>
      </c>
      <c r="H137" s="167"/>
      <c r="I137" s="167"/>
      <c r="J137" s="167"/>
      <c r="K137" s="167"/>
      <c r="L137" s="167"/>
      <c r="M137" s="167"/>
      <c r="N137" s="167"/>
      <c r="O137" s="167"/>
      <c r="P137" s="167"/>
      <c r="Q137" s="167"/>
      <c r="R137" s="167"/>
      <c r="S137" s="167"/>
      <c r="T137" s="167"/>
      <c r="U137" s="167"/>
      <c r="V137" s="167"/>
      <c r="W137" s="168"/>
      <c r="X137" s="167"/>
      <c r="Y137" s="172">
        <v>16</v>
      </c>
      <c r="Z137" s="167"/>
      <c r="AA137" s="167"/>
      <c r="AB137" s="167"/>
      <c r="AC137" s="167"/>
      <c r="AD137" s="167"/>
      <c r="AE137" s="167"/>
      <c r="AF137" s="167"/>
      <c r="AG137" s="167"/>
      <c r="AH137" s="167"/>
      <c r="AI137" s="167"/>
      <c r="AJ137" s="167"/>
      <c r="AK137" s="167"/>
      <c r="AL137" s="167"/>
      <c r="AM137" s="167"/>
      <c r="AN137" s="175">
        <v>1</v>
      </c>
      <c r="AO137" s="167"/>
      <c r="AP137" s="167"/>
      <c r="AQ137" s="167"/>
      <c r="AR137" s="167"/>
      <c r="AS137" s="167"/>
      <c r="AT137" s="167"/>
      <c r="AU137" s="167"/>
      <c r="AV137" s="167"/>
      <c r="AW137" s="167"/>
      <c r="AX137" s="167"/>
      <c r="AY137" s="167"/>
      <c r="AZ137" s="167"/>
      <c r="BA137" s="167"/>
      <c r="BB137" s="167"/>
      <c r="BC137" s="167"/>
      <c r="BD137" s="168"/>
      <c r="BE137" s="167"/>
      <c r="BF137" s="167"/>
      <c r="BG137" s="167"/>
      <c r="BH137" s="167"/>
      <c r="BI137" s="167"/>
      <c r="BJ137" s="167"/>
      <c r="BK137" s="167"/>
      <c r="BL137" s="168"/>
      <c r="BM137" s="167"/>
      <c r="BN137" s="167"/>
      <c r="BO137" s="167"/>
      <c r="BP137" s="167"/>
      <c r="BQ137" s="167"/>
      <c r="BR137" s="167"/>
      <c r="BS137" s="167"/>
      <c r="BT137" s="167"/>
      <c r="BU137" s="167"/>
      <c r="BV137" s="167"/>
      <c r="BW137" s="167"/>
      <c r="BX137" s="167"/>
      <c r="BY137" s="167"/>
      <c r="BZ137" s="168"/>
      <c r="CA137" s="167"/>
      <c r="CB137" s="167"/>
      <c r="CC137" s="167"/>
      <c r="CD137" s="167"/>
      <c r="CE137" s="167"/>
      <c r="CF137" s="167"/>
      <c r="CG137" s="167"/>
      <c r="CH137" s="167"/>
      <c r="CI137" s="168"/>
      <c r="CJ137" s="167"/>
      <c r="CK137" s="167"/>
      <c r="CL137" s="167"/>
      <c r="CM137" s="167"/>
      <c r="CN137" s="167"/>
      <c r="CO137" s="167"/>
      <c r="CP137" s="167"/>
      <c r="CQ137" s="168"/>
      <c r="CR137" s="174">
        <v>2</v>
      </c>
      <c r="CS137" s="167"/>
      <c r="CT137" s="167"/>
      <c r="CU137" s="167"/>
      <c r="CV137" s="167"/>
      <c r="CW137" s="167"/>
      <c r="CX137" s="167"/>
    </row>
    <row r="138" spans="1:102" ht="16" x14ac:dyDescent="0.2">
      <c r="A138" s="231">
        <v>61</v>
      </c>
      <c r="B138" s="232" t="s">
        <v>3398</v>
      </c>
      <c r="C138" s="105" t="s">
        <v>81</v>
      </c>
      <c r="D138" s="167">
        <v>5</v>
      </c>
      <c r="E138" s="167">
        <v>5</v>
      </c>
      <c r="F138" s="169">
        <v>0.8</v>
      </c>
      <c r="G138" s="172">
        <v>19</v>
      </c>
      <c r="H138" s="167"/>
      <c r="I138" s="167"/>
      <c r="J138" s="167"/>
      <c r="K138" s="167"/>
      <c r="L138" s="167"/>
      <c r="M138" s="167"/>
      <c r="N138" s="167"/>
      <c r="O138" s="167"/>
      <c r="P138" s="167"/>
      <c r="Q138" s="167"/>
      <c r="R138" s="167"/>
      <c r="S138" s="167"/>
      <c r="T138" s="167"/>
      <c r="U138" s="167"/>
      <c r="V138" s="167"/>
      <c r="W138" s="168"/>
      <c r="X138" s="167"/>
      <c r="Y138" s="172">
        <v>177</v>
      </c>
      <c r="Z138" s="167"/>
      <c r="AA138" s="167"/>
      <c r="AB138" s="167"/>
      <c r="AC138" s="167"/>
      <c r="AD138" s="167"/>
      <c r="AE138" s="167"/>
      <c r="AF138" s="167"/>
      <c r="AG138" s="167"/>
      <c r="AH138" s="167"/>
      <c r="AI138" s="167"/>
      <c r="AJ138" s="167"/>
      <c r="AK138" s="167"/>
      <c r="AL138" s="167"/>
      <c r="AM138" s="167"/>
      <c r="AN138" s="173">
        <v>36</v>
      </c>
      <c r="AO138" s="167"/>
      <c r="AP138" s="167"/>
      <c r="AQ138" s="167"/>
      <c r="AR138" s="167"/>
      <c r="AS138" s="167"/>
      <c r="AT138" s="167"/>
      <c r="AU138" s="167"/>
      <c r="AV138" s="167"/>
      <c r="AW138" s="167"/>
      <c r="AX138" s="167"/>
      <c r="AY138" s="167"/>
      <c r="AZ138" s="167"/>
      <c r="BA138" s="167"/>
      <c r="BB138" s="167"/>
      <c r="BC138" s="167"/>
      <c r="BD138" s="168"/>
      <c r="BE138" s="167"/>
      <c r="BF138" s="174">
        <v>2</v>
      </c>
      <c r="BG138" s="167"/>
      <c r="BH138" s="167"/>
      <c r="BI138" s="167"/>
      <c r="BJ138" s="167"/>
      <c r="BK138" s="167"/>
      <c r="BL138" s="168"/>
      <c r="BM138" s="167"/>
      <c r="BN138" s="167"/>
      <c r="BO138" s="167"/>
      <c r="BP138" s="167"/>
      <c r="BQ138" s="167"/>
      <c r="BR138" s="167"/>
      <c r="BS138" s="167"/>
      <c r="BT138" s="167"/>
      <c r="BU138" s="167"/>
      <c r="BV138" s="167"/>
      <c r="BW138" s="167"/>
      <c r="BX138" s="167"/>
      <c r="BY138" s="167"/>
      <c r="BZ138" s="168"/>
      <c r="CA138" s="167"/>
      <c r="CB138" s="167"/>
      <c r="CC138" s="167"/>
      <c r="CD138" s="167"/>
      <c r="CE138" s="167"/>
      <c r="CF138" s="167"/>
      <c r="CG138" s="167"/>
      <c r="CH138" s="167"/>
      <c r="CI138" s="168"/>
      <c r="CJ138" s="167"/>
      <c r="CK138" s="167"/>
      <c r="CL138" s="167"/>
      <c r="CM138" s="167"/>
      <c r="CN138" s="167"/>
      <c r="CO138" s="167"/>
      <c r="CP138" s="167"/>
      <c r="CQ138" s="168"/>
      <c r="CR138" s="172">
        <v>23</v>
      </c>
      <c r="CS138" s="167"/>
      <c r="CT138" s="167"/>
      <c r="CU138" s="167"/>
      <c r="CV138" s="167"/>
      <c r="CW138" s="167"/>
      <c r="CX138" s="167"/>
    </row>
    <row r="139" spans="1:102" ht="16" x14ac:dyDescent="0.2">
      <c r="A139" s="231">
        <v>62</v>
      </c>
      <c r="B139" s="232" t="s">
        <v>3399</v>
      </c>
      <c r="C139" s="107" t="s">
        <v>131</v>
      </c>
      <c r="D139" s="167">
        <v>10</v>
      </c>
      <c r="E139" s="167">
        <v>3</v>
      </c>
      <c r="F139" s="169">
        <v>0.67</v>
      </c>
      <c r="G139" s="172">
        <v>200</v>
      </c>
      <c r="H139" s="167"/>
      <c r="I139" s="167"/>
      <c r="J139" s="167"/>
      <c r="K139" s="167"/>
      <c r="L139" s="167"/>
      <c r="M139" s="167"/>
      <c r="N139" s="167"/>
      <c r="O139" s="167"/>
      <c r="P139" s="167"/>
      <c r="Q139" s="167"/>
      <c r="R139" s="167"/>
      <c r="S139" s="167"/>
      <c r="T139" s="167"/>
      <c r="U139" s="167"/>
      <c r="V139" s="167"/>
      <c r="W139" s="168"/>
      <c r="X139" s="167"/>
      <c r="Y139" s="172">
        <v>105</v>
      </c>
      <c r="Z139" s="167"/>
      <c r="AA139" s="167"/>
      <c r="AB139" s="167"/>
      <c r="AC139" s="167"/>
      <c r="AD139" s="167"/>
      <c r="AE139" s="167"/>
      <c r="AF139" s="167"/>
      <c r="AG139" s="167"/>
      <c r="AH139" s="167"/>
      <c r="AI139" s="167"/>
      <c r="AJ139" s="167"/>
      <c r="AK139" s="167"/>
      <c r="AL139" s="167"/>
      <c r="AM139" s="167"/>
      <c r="AN139" s="176">
        <v>0</v>
      </c>
      <c r="AO139" s="167"/>
      <c r="AP139" s="167"/>
      <c r="AQ139" s="167"/>
      <c r="AR139" s="167"/>
      <c r="AS139" s="167"/>
      <c r="AT139" s="167"/>
      <c r="AU139" s="167"/>
      <c r="AV139" s="167"/>
      <c r="AW139" s="167"/>
      <c r="AX139" s="167"/>
      <c r="AY139" s="167"/>
      <c r="AZ139" s="167"/>
      <c r="BA139" s="167"/>
      <c r="BB139" s="167"/>
      <c r="BC139" s="167"/>
      <c r="BD139" s="168"/>
      <c r="BE139" s="167"/>
      <c r="BF139" s="167"/>
      <c r="BG139" s="167"/>
      <c r="BH139" s="167"/>
      <c r="BI139" s="167"/>
      <c r="BJ139" s="167"/>
      <c r="BK139" s="167"/>
      <c r="BL139" s="168"/>
      <c r="BM139" s="167"/>
      <c r="BN139" s="167"/>
      <c r="BO139" s="167"/>
      <c r="BP139" s="167"/>
      <c r="BQ139" s="167"/>
      <c r="BR139" s="167"/>
      <c r="BS139" s="167"/>
      <c r="BT139" s="167"/>
      <c r="BU139" s="167"/>
      <c r="BV139" s="167"/>
      <c r="BW139" s="167"/>
      <c r="BX139" s="167"/>
      <c r="BY139" s="167"/>
      <c r="BZ139" s="168"/>
      <c r="CA139" s="167"/>
      <c r="CB139" s="167"/>
      <c r="CC139" s="167"/>
      <c r="CD139" s="167"/>
      <c r="CE139" s="167"/>
      <c r="CF139" s="167"/>
      <c r="CG139" s="167"/>
      <c r="CH139" s="167"/>
      <c r="CI139" s="168"/>
      <c r="CJ139" s="167"/>
      <c r="CK139" s="167"/>
      <c r="CL139" s="167"/>
      <c r="CM139" s="167"/>
      <c r="CN139" s="167"/>
      <c r="CO139" s="167"/>
      <c r="CP139" s="167"/>
      <c r="CQ139" s="168"/>
      <c r="CR139" s="167"/>
      <c r="CS139" s="167"/>
      <c r="CT139" s="167"/>
      <c r="CU139" s="167"/>
      <c r="CV139" s="167"/>
      <c r="CW139" s="167"/>
      <c r="CX139" s="167"/>
    </row>
    <row r="140" spans="1:102" ht="16" x14ac:dyDescent="0.2">
      <c r="A140" s="231">
        <v>62</v>
      </c>
      <c r="B140" s="232" t="s">
        <v>3399</v>
      </c>
      <c r="C140" s="109" t="s">
        <v>184</v>
      </c>
      <c r="D140" s="167">
        <v>10</v>
      </c>
      <c r="E140" s="167">
        <v>3</v>
      </c>
      <c r="F140" s="169">
        <v>1</v>
      </c>
      <c r="G140" s="172">
        <v>78</v>
      </c>
      <c r="H140" s="167"/>
      <c r="I140" s="167"/>
      <c r="J140" s="167"/>
      <c r="K140" s="167"/>
      <c r="L140" s="167"/>
      <c r="M140" s="167"/>
      <c r="N140" s="167"/>
      <c r="O140" s="167"/>
      <c r="P140" s="167"/>
      <c r="Q140" s="167"/>
      <c r="R140" s="167"/>
      <c r="S140" s="167"/>
      <c r="T140" s="167"/>
      <c r="U140" s="167"/>
      <c r="V140" s="167"/>
      <c r="W140" s="168"/>
      <c r="X140" s="167"/>
      <c r="Y140" s="172">
        <v>314</v>
      </c>
      <c r="Z140" s="167"/>
      <c r="AA140" s="167"/>
      <c r="AB140" s="167"/>
      <c r="AC140" s="167"/>
      <c r="AD140" s="167"/>
      <c r="AE140" s="167"/>
      <c r="AF140" s="167"/>
      <c r="AG140" s="167"/>
      <c r="AH140" s="167"/>
      <c r="AI140" s="167"/>
      <c r="AJ140" s="167"/>
      <c r="AK140" s="167"/>
      <c r="AL140" s="167"/>
      <c r="AM140" s="167"/>
      <c r="AN140" s="173">
        <v>13</v>
      </c>
      <c r="AO140" s="167"/>
      <c r="AP140" s="167"/>
      <c r="AQ140" s="167"/>
      <c r="AR140" s="167"/>
      <c r="AS140" s="167"/>
      <c r="AT140" s="167"/>
      <c r="AU140" s="167"/>
      <c r="AV140" s="167"/>
      <c r="AW140" s="167"/>
      <c r="AX140" s="167"/>
      <c r="AY140" s="167"/>
      <c r="AZ140" s="167"/>
      <c r="BA140" s="167"/>
      <c r="BB140" s="167"/>
      <c r="BC140" s="167"/>
      <c r="BD140" s="168"/>
      <c r="BE140" s="167"/>
      <c r="BF140" s="167"/>
      <c r="BG140" s="167"/>
      <c r="BH140" s="167"/>
      <c r="BI140" s="167"/>
      <c r="BJ140" s="167"/>
      <c r="BK140" s="167"/>
      <c r="BL140" s="168"/>
      <c r="BM140" s="167"/>
      <c r="BN140" s="167"/>
      <c r="BO140" s="167"/>
      <c r="BP140" s="167"/>
      <c r="BQ140" s="167"/>
      <c r="BR140" s="167"/>
      <c r="BS140" s="167"/>
      <c r="BT140" s="167"/>
      <c r="BU140" s="167"/>
      <c r="BV140" s="167"/>
      <c r="BW140" s="167"/>
      <c r="BX140" s="167"/>
      <c r="BY140" s="167"/>
      <c r="BZ140" s="168"/>
      <c r="CA140" s="167"/>
      <c r="CB140" s="167"/>
      <c r="CC140" s="167"/>
      <c r="CD140" s="167"/>
      <c r="CE140" s="167"/>
      <c r="CF140" s="167"/>
      <c r="CG140" s="167"/>
      <c r="CH140" s="167"/>
      <c r="CI140" s="168"/>
      <c r="CJ140" s="167"/>
      <c r="CK140" s="167"/>
      <c r="CL140" s="167"/>
      <c r="CM140" s="167"/>
      <c r="CN140" s="167"/>
      <c r="CO140" s="167"/>
      <c r="CP140" s="167"/>
      <c r="CQ140" s="168"/>
      <c r="CR140" s="167"/>
      <c r="CS140" s="167"/>
      <c r="CT140" s="167"/>
      <c r="CU140" s="167"/>
      <c r="CV140" s="167"/>
      <c r="CW140" s="167"/>
      <c r="CX140" s="167"/>
    </row>
    <row r="141" spans="1:102" ht="16" x14ac:dyDescent="0.2">
      <c r="A141" s="231">
        <v>62</v>
      </c>
      <c r="B141" s="232" t="s">
        <v>3399</v>
      </c>
      <c r="C141" s="105" t="s">
        <v>81</v>
      </c>
      <c r="D141" s="167">
        <v>5</v>
      </c>
      <c r="E141" s="167">
        <v>3</v>
      </c>
      <c r="F141" s="169">
        <v>1</v>
      </c>
      <c r="G141" s="172">
        <v>51</v>
      </c>
      <c r="H141" s="167"/>
      <c r="I141" s="167"/>
      <c r="J141" s="167"/>
      <c r="K141" s="167"/>
      <c r="L141" s="167"/>
      <c r="M141" s="167"/>
      <c r="N141" s="167"/>
      <c r="O141" s="167"/>
      <c r="P141" s="167"/>
      <c r="Q141" s="167"/>
      <c r="R141" s="167"/>
      <c r="S141" s="167"/>
      <c r="T141" s="167"/>
      <c r="U141" s="167"/>
      <c r="V141" s="167"/>
      <c r="W141" s="168"/>
      <c r="X141" s="167"/>
      <c r="Y141" s="172">
        <v>510</v>
      </c>
      <c r="Z141" s="167"/>
      <c r="AA141" s="167"/>
      <c r="AB141" s="167"/>
      <c r="AC141" s="167"/>
      <c r="AD141" s="167"/>
      <c r="AE141" s="167"/>
      <c r="AF141" s="167"/>
      <c r="AG141" s="167"/>
      <c r="AH141" s="167"/>
      <c r="AI141" s="167"/>
      <c r="AJ141" s="167"/>
      <c r="AK141" s="167"/>
      <c r="AL141" s="167"/>
      <c r="AM141" s="167"/>
      <c r="AN141" s="173">
        <v>7</v>
      </c>
      <c r="AO141" s="167"/>
      <c r="AP141" s="167"/>
      <c r="AQ141" s="167"/>
      <c r="AR141" s="167"/>
      <c r="AS141" s="167"/>
      <c r="AT141" s="167"/>
      <c r="AU141" s="167"/>
      <c r="AV141" s="167"/>
      <c r="AW141" s="167"/>
      <c r="AX141" s="167"/>
      <c r="AY141" s="167"/>
      <c r="AZ141" s="167"/>
      <c r="BA141" s="167"/>
      <c r="BB141" s="167"/>
      <c r="BC141" s="167"/>
      <c r="BD141" s="168"/>
      <c r="BE141" s="167"/>
      <c r="BF141" s="167"/>
      <c r="BG141" s="167"/>
      <c r="BH141" s="167"/>
      <c r="BI141" s="167"/>
      <c r="BJ141" s="167"/>
      <c r="BK141" s="167"/>
      <c r="BL141" s="168"/>
      <c r="BM141" s="167"/>
      <c r="BN141" s="167"/>
      <c r="BO141" s="167"/>
      <c r="BP141" s="167"/>
      <c r="BQ141" s="167"/>
      <c r="BR141" s="167"/>
      <c r="BS141" s="167"/>
      <c r="BT141" s="167"/>
      <c r="BU141" s="167"/>
      <c r="BV141" s="167"/>
      <c r="BW141" s="167"/>
      <c r="BX141" s="167"/>
      <c r="BY141" s="167"/>
      <c r="BZ141" s="168"/>
      <c r="CA141" s="167"/>
      <c r="CB141" s="167"/>
      <c r="CC141" s="167"/>
      <c r="CD141" s="167"/>
      <c r="CE141" s="167"/>
      <c r="CF141" s="167"/>
      <c r="CG141" s="167"/>
      <c r="CH141" s="167"/>
      <c r="CI141" s="168"/>
      <c r="CJ141" s="167"/>
      <c r="CK141" s="167"/>
      <c r="CL141" s="167"/>
      <c r="CM141" s="167"/>
      <c r="CN141" s="167"/>
      <c r="CO141" s="167"/>
      <c r="CP141" s="167"/>
      <c r="CQ141" s="168"/>
      <c r="CR141" s="167"/>
      <c r="CS141" s="167"/>
      <c r="CT141" s="167"/>
      <c r="CU141" s="167"/>
      <c r="CV141" s="167"/>
      <c r="CW141" s="167"/>
      <c r="CX141" s="167"/>
    </row>
    <row r="142" spans="1:102" ht="16" x14ac:dyDescent="0.2">
      <c r="A142" s="231">
        <v>62</v>
      </c>
      <c r="B142" s="232" t="s">
        <v>3399</v>
      </c>
      <c r="C142" s="108" t="s">
        <v>158</v>
      </c>
      <c r="D142" s="167">
        <v>1</v>
      </c>
      <c r="E142" s="167">
        <v>2</v>
      </c>
      <c r="F142" s="169">
        <v>1</v>
      </c>
      <c r="G142" s="172">
        <v>15</v>
      </c>
      <c r="H142" s="167"/>
      <c r="I142" s="167"/>
      <c r="J142" s="167"/>
      <c r="K142" s="167"/>
      <c r="L142" s="167"/>
      <c r="M142" s="167"/>
      <c r="N142" s="167"/>
      <c r="O142" s="167"/>
      <c r="P142" s="167"/>
      <c r="Q142" s="167"/>
      <c r="R142" s="167"/>
      <c r="S142" s="167"/>
      <c r="T142" s="167"/>
      <c r="U142" s="167"/>
      <c r="V142" s="167"/>
      <c r="W142" s="168"/>
      <c r="X142" s="167"/>
      <c r="Y142" s="172">
        <v>165</v>
      </c>
      <c r="Z142" s="167"/>
      <c r="AA142" s="167"/>
      <c r="AB142" s="167"/>
      <c r="AC142" s="167"/>
      <c r="AD142" s="167"/>
      <c r="AE142" s="167"/>
      <c r="AF142" s="167"/>
      <c r="AG142" s="167"/>
      <c r="AH142" s="167"/>
      <c r="AI142" s="167"/>
      <c r="AJ142" s="167"/>
      <c r="AK142" s="167"/>
      <c r="AL142" s="167"/>
      <c r="AM142" s="167"/>
      <c r="AN142" s="168"/>
      <c r="AO142" s="167"/>
      <c r="AP142" s="167"/>
      <c r="AQ142" s="167"/>
      <c r="AR142" s="167"/>
      <c r="AS142" s="167"/>
      <c r="AT142" s="167"/>
      <c r="AU142" s="167"/>
      <c r="AV142" s="167"/>
      <c r="AW142" s="167"/>
      <c r="AX142" s="167"/>
      <c r="AY142" s="167"/>
      <c r="AZ142" s="167"/>
      <c r="BA142" s="167"/>
      <c r="BB142" s="167"/>
      <c r="BC142" s="167"/>
      <c r="BD142" s="168"/>
      <c r="BE142" s="167"/>
      <c r="BF142" s="167"/>
      <c r="BG142" s="167"/>
      <c r="BH142" s="167"/>
      <c r="BI142" s="167"/>
      <c r="BJ142" s="167"/>
      <c r="BK142" s="167"/>
      <c r="BL142" s="168"/>
      <c r="BM142" s="167"/>
      <c r="BN142" s="167"/>
      <c r="BO142" s="167"/>
      <c r="BP142" s="167"/>
      <c r="BQ142" s="167"/>
      <c r="BR142" s="167"/>
      <c r="BS142" s="167"/>
      <c r="BT142" s="167"/>
      <c r="BU142" s="167"/>
      <c r="BV142" s="167"/>
      <c r="BW142" s="167"/>
      <c r="BX142" s="167"/>
      <c r="BY142" s="167"/>
      <c r="BZ142" s="168"/>
      <c r="CA142" s="167"/>
      <c r="CB142" s="167"/>
      <c r="CC142" s="167"/>
      <c r="CD142" s="167"/>
      <c r="CE142" s="167"/>
      <c r="CF142" s="167"/>
      <c r="CG142" s="167"/>
      <c r="CH142" s="167"/>
      <c r="CI142" s="168"/>
      <c r="CJ142" s="167"/>
      <c r="CK142" s="167"/>
      <c r="CL142" s="167"/>
      <c r="CM142" s="167"/>
      <c r="CN142" s="167"/>
      <c r="CO142" s="167"/>
      <c r="CP142" s="167"/>
      <c r="CQ142" s="168"/>
      <c r="CR142" s="167"/>
      <c r="CS142" s="167"/>
      <c r="CT142" s="167"/>
      <c r="CU142" s="167"/>
      <c r="CV142" s="167"/>
      <c r="CW142" s="167"/>
      <c r="CX142" s="167"/>
    </row>
    <row r="143" spans="1:102" ht="16" x14ac:dyDescent="0.2">
      <c r="A143" s="231">
        <v>63</v>
      </c>
      <c r="B143" s="232" t="s">
        <v>3400</v>
      </c>
      <c r="C143" s="106" t="s">
        <v>103</v>
      </c>
      <c r="D143" s="167">
        <v>128</v>
      </c>
      <c r="E143" s="167">
        <v>14</v>
      </c>
      <c r="F143" s="169">
        <v>1</v>
      </c>
      <c r="G143" s="172">
        <v>170</v>
      </c>
      <c r="H143" s="167"/>
      <c r="I143" s="167"/>
      <c r="J143" s="167"/>
      <c r="K143" s="167"/>
      <c r="L143" s="167"/>
      <c r="M143" s="167"/>
      <c r="N143" s="167"/>
      <c r="O143" s="167"/>
      <c r="P143" s="167"/>
      <c r="Q143" s="167"/>
      <c r="R143" s="167"/>
      <c r="S143" s="167"/>
      <c r="T143" s="172">
        <v>257</v>
      </c>
      <c r="U143" s="172">
        <v>194</v>
      </c>
      <c r="V143" s="172">
        <v>198</v>
      </c>
      <c r="W143" s="168"/>
      <c r="X143" s="167"/>
      <c r="Y143" s="172">
        <v>693</v>
      </c>
      <c r="Z143" s="167"/>
      <c r="AA143" s="167"/>
      <c r="AB143" s="167"/>
      <c r="AC143" s="167"/>
      <c r="AD143" s="167"/>
      <c r="AE143" s="167"/>
      <c r="AF143" s="167"/>
      <c r="AG143" s="167"/>
      <c r="AH143" s="167"/>
      <c r="AI143" s="167"/>
      <c r="AJ143" s="167"/>
      <c r="AK143" s="167"/>
      <c r="AL143" s="167"/>
      <c r="AM143" s="167"/>
      <c r="AN143" s="173">
        <v>1225</v>
      </c>
      <c r="AO143" s="167"/>
      <c r="AP143" s="167"/>
      <c r="AQ143" s="167"/>
      <c r="AR143" s="167"/>
      <c r="AS143" s="167"/>
      <c r="AT143" s="167"/>
      <c r="AU143" s="167"/>
      <c r="AV143" s="167"/>
      <c r="AW143" s="167"/>
      <c r="AX143" s="167"/>
      <c r="AY143" s="167"/>
      <c r="AZ143" s="172">
        <v>413</v>
      </c>
      <c r="BA143" s="167"/>
      <c r="BB143" s="172">
        <v>141</v>
      </c>
      <c r="BC143" s="167"/>
      <c r="BD143" s="168"/>
      <c r="BE143" s="167"/>
      <c r="BF143" s="167"/>
      <c r="BG143" s="167"/>
      <c r="BH143" s="167"/>
      <c r="BI143" s="167"/>
      <c r="BJ143" s="167"/>
      <c r="BK143" s="167"/>
      <c r="BL143" s="168"/>
      <c r="BM143" s="167"/>
      <c r="BN143" s="167"/>
      <c r="BO143" s="167"/>
      <c r="BP143" s="167"/>
      <c r="BQ143" s="167"/>
      <c r="BR143" s="167"/>
      <c r="BS143" s="167"/>
      <c r="BT143" s="167"/>
      <c r="BU143" s="172">
        <v>404</v>
      </c>
      <c r="BV143" s="172">
        <v>482</v>
      </c>
      <c r="BW143" s="172">
        <v>187</v>
      </c>
      <c r="BX143" s="172">
        <v>297</v>
      </c>
      <c r="BY143" s="172">
        <v>272</v>
      </c>
      <c r="BZ143" s="168"/>
      <c r="CA143" s="167"/>
      <c r="CB143" s="167"/>
      <c r="CC143" s="167"/>
      <c r="CD143" s="167"/>
      <c r="CE143" s="167"/>
      <c r="CF143" s="172">
        <v>213</v>
      </c>
      <c r="CG143" s="167"/>
      <c r="CH143" s="167"/>
      <c r="CI143" s="168"/>
      <c r="CJ143" s="167"/>
      <c r="CK143" s="167"/>
      <c r="CL143" s="167"/>
      <c r="CM143" s="167"/>
      <c r="CN143" s="167"/>
      <c r="CO143" s="167"/>
      <c r="CP143" s="167"/>
      <c r="CQ143" s="168"/>
      <c r="CR143" s="167"/>
      <c r="CS143" s="167"/>
      <c r="CT143" s="167"/>
      <c r="CU143" s="167"/>
      <c r="CV143" s="167"/>
      <c r="CW143" s="167"/>
      <c r="CX143" s="167"/>
    </row>
    <row r="144" spans="1:102" ht="16" x14ac:dyDescent="0.2">
      <c r="A144" s="231">
        <v>63</v>
      </c>
      <c r="B144" s="232" t="s">
        <v>3400</v>
      </c>
      <c r="C144" s="109" t="s">
        <v>184</v>
      </c>
      <c r="D144" s="167">
        <v>10</v>
      </c>
      <c r="E144" s="167">
        <v>3</v>
      </c>
      <c r="F144" s="169">
        <v>1</v>
      </c>
      <c r="G144" s="172">
        <v>152</v>
      </c>
      <c r="H144" s="167"/>
      <c r="I144" s="167"/>
      <c r="J144" s="167"/>
      <c r="K144" s="167"/>
      <c r="L144" s="167"/>
      <c r="M144" s="167"/>
      <c r="N144" s="167"/>
      <c r="O144" s="167"/>
      <c r="P144" s="167"/>
      <c r="Q144" s="167"/>
      <c r="R144" s="167"/>
      <c r="S144" s="167"/>
      <c r="T144" s="167"/>
      <c r="U144" s="167"/>
      <c r="V144" s="167"/>
      <c r="W144" s="168"/>
      <c r="X144" s="167"/>
      <c r="Y144" s="172">
        <v>391</v>
      </c>
      <c r="Z144" s="167"/>
      <c r="AA144" s="167"/>
      <c r="AB144" s="167"/>
      <c r="AC144" s="167"/>
      <c r="AD144" s="167"/>
      <c r="AE144" s="167"/>
      <c r="AF144" s="167"/>
      <c r="AG144" s="167"/>
      <c r="AH144" s="167"/>
      <c r="AI144" s="167"/>
      <c r="AJ144" s="167"/>
      <c r="AK144" s="167"/>
      <c r="AL144" s="167"/>
      <c r="AM144" s="167"/>
      <c r="AN144" s="173">
        <v>58</v>
      </c>
      <c r="AO144" s="167"/>
      <c r="AP144" s="167"/>
      <c r="AQ144" s="167"/>
      <c r="AR144" s="167"/>
      <c r="AS144" s="167"/>
      <c r="AT144" s="167"/>
      <c r="AU144" s="167"/>
      <c r="AV144" s="167"/>
      <c r="AW144" s="167"/>
      <c r="AX144" s="167"/>
      <c r="AY144" s="167"/>
      <c r="AZ144" s="167"/>
      <c r="BA144" s="167"/>
      <c r="BB144" s="167"/>
      <c r="BC144" s="167"/>
      <c r="BD144" s="168"/>
      <c r="BE144" s="167"/>
      <c r="BF144" s="167"/>
      <c r="BG144" s="167"/>
      <c r="BH144" s="167"/>
      <c r="BI144" s="167"/>
      <c r="BJ144" s="167"/>
      <c r="BK144" s="167"/>
      <c r="BL144" s="168"/>
      <c r="BM144" s="167"/>
      <c r="BN144" s="167"/>
      <c r="BO144" s="167"/>
      <c r="BP144" s="167"/>
      <c r="BQ144" s="167"/>
      <c r="BR144" s="167"/>
      <c r="BS144" s="167"/>
      <c r="BT144" s="167"/>
      <c r="BU144" s="167"/>
      <c r="BV144" s="167"/>
      <c r="BW144" s="167"/>
      <c r="BX144" s="167"/>
      <c r="BY144" s="167"/>
      <c r="BZ144" s="168"/>
      <c r="CA144" s="167"/>
      <c r="CB144" s="167"/>
      <c r="CC144" s="167"/>
      <c r="CD144" s="167"/>
      <c r="CE144" s="167"/>
      <c r="CF144" s="167"/>
      <c r="CG144" s="167"/>
      <c r="CH144" s="167"/>
      <c r="CI144" s="168"/>
      <c r="CJ144" s="167"/>
      <c r="CK144" s="167"/>
      <c r="CL144" s="167"/>
      <c r="CM144" s="167"/>
      <c r="CN144" s="167"/>
      <c r="CO144" s="167"/>
      <c r="CP144" s="167"/>
      <c r="CQ144" s="168"/>
      <c r="CR144" s="167"/>
      <c r="CS144" s="167"/>
      <c r="CT144" s="167"/>
      <c r="CU144" s="167"/>
      <c r="CV144" s="167"/>
      <c r="CW144" s="167"/>
      <c r="CX144" s="167"/>
    </row>
    <row r="145" spans="1:102" ht="16" x14ac:dyDescent="0.2">
      <c r="A145" s="231">
        <v>63</v>
      </c>
      <c r="B145" s="232" t="s">
        <v>3400</v>
      </c>
      <c r="C145" s="105" t="s">
        <v>81</v>
      </c>
      <c r="D145" s="167">
        <v>5</v>
      </c>
      <c r="E145" s="167">
        <v>4</v>
      </c>
      <c r="F145" s="169">
        <v>0.5</v>
      </c>
      <c r="G145" s="174">
        <v>4</v>
      </c>
      <c r="H145" s="167"/>
      <c r="I145" s="167"/>
      <c r="J145" s="167"/>
      <c r="K145" s="167"/>
      <c r="L145" s="167"/>
      <c r="M145" s="167"/>
      <c r="N145" s="167"/>
      <c r="O145" s="167"/>
      <c r="P145" s="167"/>
      <c r="Q145" s="167"/>
      <c r="R145" s="167"/>
      <c r="S145" s="167"/>
      <c r="T145" s="167"/>
      <c r="U145" s="167"/>
      <c r="V145" s="167"/>
      <c r="W145" s="168"/>
      <c r="X145" s="167"/>
      <c r="Y145" s="172">
        <v>14</v>
      </c>
      <c r="Z145" s="167"/>
      <c r="AA145" s="167"/>
      <c r="AB145" s="167"/>
      <c r="AC145" s="167"/>
      <c r="AD145" s="167"/>
      <c r="AE145" s="167"/>
      <c r="AF145" s="167"/>
      <c r="AG145" s="167"/>
      <c r="AH145" s="167"/>
      <c r="AI145" s="167"/>
      <c r="AJ145" s="167"/>
      <c r="AK145" s="167"/>
      <c r="AL145" s="167"/>
      <c r="AM145" s="167"/>
      <c r="AN145" s="173">
        <v>6</v>
      </c>
      <c r="AO145" s="167"/>
      <c r="AP145" s="167"/>
      <c r="AQ145" s="167"/>
      <c r="AR145" s="167"/>
      <c r="AS145" s="167"/>
      <c r="AT145" s="167"/>
      <c r="AU145" s="167"/>
      <c r="AV145" s="167"/>
      <c r="AW145" s="167"/>
      <c r="AX145" s="167"/>
      <c r="AY145" s="167"/>
      <c r="AZ145" s="167"/>
      <c r="BA145" s="167"/>
      <c r="BB145" s="167"/>
      <c r="BC145" s="167"/>
      <c r="BD145" s="168"/>
      <c r="BE145" s="167"/>
      <c r="BF145" s="167"/>
      <c r="BG145" s="167"/>
      <c r="BH145" s="167"/>
      <c r="BI145" s="167"/>
      <c r="BJ145" s="167"/>
      <c r="BK145" s="167"/>
      <c r="BL145" s="168"/>
      <c r="BM145" s="167"/>
      <c r="BN145" s="167"/>
      <c r="BO145" s="167"/>
      <c r="BP145" s="167"/>
      <c r="BQ145" s="167"/>
      <c r="BR145" s="167"/>
      <c r="BS145" s="167"/>
      <c r="BT145" s="167"/>
      <c r="BU145" s="167"/>
      <c r="BV145" s="167"/>
      <c r="BW145" s="167"/>
      <c r="BX145" s="167"/>
      <c r="BY145" s="167"/>
      <c r="BZ145" s="168"/>
      <c r="CA145" s="167"/>
      <c r="CB145" s="167"/>
      <c r="CC145" s="167"/>
      <c r="CD145" s="167"/>
      <c r="CE145" s="167"/>
      <c r="CF145" s="167"/>
      <c r="CG145" s="167"/>
      <c r="CH145" s="167"/>
      <c r="CI145" s="168"/>
      <c r="CJ145" s="167"/>
      <c r="CK145" s="167"/>
      <c r="CL145" s="167"/>
      <c r="CM145" s="167"/>
      <c r="CN145" s="167"/>
      <c r="CO145" s="167"/>
      <c r="CP145" s="167"/>
      <c r="CQ145" s="168"/>
      <c r="CR145" s="174">
        <v>2</v>
      </c>
      <c r="CS145" s="167"/>
      <c r="CT145" s="167"/>
      <c r="CU145" s="167"/>
      <c r="CV145" s="167"/>
      <c r="CW145" s="167"/>
      <c r="CX145" s="167"/>
    </row>
    <row r="146" spans="1:102" ht="16" x14ac:dyDescent="0.2">
      <c r="A146" s="231">
        <v>64</v>
      </c>
      <c r="B146" s="232" t="s">
        <v>3401</v>
      </c>
      <c r="C146" s="106" t="s">
        <v>103</v>
      </c>
      <c r="D146" s="167">
        <v>10</v>
      </c>
      <c r="E146" s="167">
        <v>4</v>
      </c>
      <c r="F146" s="169">
        <v>1</v>
      </c>
      <c r="G146" s="172">
        <v>29</v>
      </c>
      <c r="H146" s="167"/>
      <c r="I146" s="167"/>
      <c r="J146" s="167"/>
      <c r="K146" s="167"/>
      <c r="L146" s="167"/>
      <c r="M146" s="167"/>
      <c r="N146" s="167"/>
      <c r="O146" s="167"/>
      <c r="P146" s="167"/>
      <c r="Q146" s="167"/>
      <c r="R146" s="167"/>
      <c r="S146" s="167"/>
      <c r="T146" s="167"/>
      <c r="U146" s="167"/>
      <c r="V146" s="167"/>
      <c r="W146" s="168"/>
      <c r="X146" s="167"/>
      <c r="Y146" s="172">
        <v>88</v>
      </c>
      <c r="Z146" s="172">
        <v>358</v>
      </c>
      <c r="AA146" s="167"/>
      <c r="AB146" s="167"/>
      <c r="AC146" s="167"/>
      <c r="AD146" s="167"/>
      <c r="AE146" s="167"/>
      <c r="AF146" s="167"/>
      <c r="AG146" s="167"/>
      <c r="AH146" s="167"/>
      <c r="AI146" s="167"/>
      <c r="AJ146" s="167"/>
      <c r="AK146" s="167"/>
      <c r="AL146" s="167"/>
      <c r="AM146" s="167"/>
      <c r="AN146" s="173">
        <v>73</v>
      </c>
      <c r="AO146" s="167"/>
      <c r="AP146" s="167"/>
      <c r="AQ146" s="167"/>
      <c r="AR146" s="167"/>
      <c r="AS146" s="167"/>
      <c r="AT146" s="167"/>
      <c r="AU146" s="167"/>
      <c r="AV146" s="167"/>
      <c r="AW146" s="167"/>
      <c r="AX146" s="167"/>
      <c r="AY146" s="167"/>
      <c r="AZ146" s="167"/>
      <c r="BA146" s="167"/>
      <c r="BB146" s="167"/>
      <c r="BC146" s="167"/>
      <c r="BD146" s="168"/>
      <c r="BE146" s="167"/>
      <c r="BF146" s="167"/>
      <c r="BG146" s="167"/>
      <c r="BH146" s="167"/>
      <c r="BI146" s="167"/>
      <c r="BJ146" s="167"/>
      <c r="BK146" s="167"/>
      <c r="BL146" s="168"/>
      <c r="BM146" s="167"/>
      <c r="BN146" s="167"/>
      <c r="BO146" s="167"/>
      <c r="BP146" s="167"/>
      <c r="BQ146" s="167"/>
      <c r="BR146" s="167"/>
      <c r="BS146" s="167"/>
      <c r="BT146" s="167"/>
      <c r="BU146" s="167"/>
      <c r="BV146" s="167"/>
      <c r="BW146" s="167"/>
      <c r="BX146" s="167"/>
      <c r="BY146" s="167"/>
      <c r="BZ146" s="168"/>
      <c r="CA146" s="167"/>
      <c r="CB146" s="167"/>
      <c r="CC146" s="167"/>
      <c r="CD146" s="167"/>
      <c r="CE146" s="167"/>
      <c r="CF146" s="167"/>
      <c r="CG146" s="167"/>
      <c r="CH146" s="167"/>
      <c r="CI146" s="168"/>
      <c r="CJ146" s="167"/>
      <c r="CK146" s="167"/>
      <c r="CL146" s="167"/>
      <c r="CM146" s="167"/>
      <c r="CN146" s="167"/>
      <c r="CO146" s="167"/>
      <c r="CP146" s="167"/>
      <c r="CQ146" s="168"/>
      <c r="CR146" s="167"/>
      <c r="CS146" s="167"/>
      <c r="CT146" s="167"/>
      <c r="CU146" s="167"/>
      <c r="CV146" s="167"/>
      <c r="CW146" s="167"/>
      <c r="CX146" s="167"/>
    </row>
    <row r="147" spans="1:102" ht="16" x14ac:dyDescent="0.2">
      <c r="A147" s="231">
        <v>65</v>
      </c>
      <c r="B147" s="232" t="s">
        <v>3402</v>
      </c>
      <c r="C147" s="106" t="s">
        <v>103</v>
      </c>
      <c r="D147" s="167">
        <v>53</v>
      </c>
      <c r="E147" s="167">
        <v>14</v>
      </c>
      <c r="F147" s="169">
        <v>0.93</v>
      </c>
      <c r="G147" s="174">
        <v>52</v>
      </c>
      <c r="H147" s="167"/>
      <c r="I147" s="167"/>
      <c r="J147" s="167"/>
      <c r="K147" s="167"/>
      <c r="L147" s="167"/>
      <c r="M147" s="167"/>
      <c r="N147" s="167"/>
      <c r="O147" s="167"/>
      <c r="P147" s="167"/>
      <c r="Q147" s="167"/>
      <c r="R147" s="167"/>
      <c r="S147" s="167"/>
      <c r="T147" s="167"/>
      <c r="U147" s="172">
        <v>84</v>
      </c>
      <c r="V147" s="172">
        <v>97</v>
      </c>
      <c r="W147" s="168"/>
      <c r="X147" s="167"/>
      <c r="Y147" s="172">
        <v>69</v>
      </c>
      <c r="Z147" s="167"/>
      <c r="AA147" s="167"/>
      <c r="AB147" s="167"/>
      <c r="AC147" s="167"/>
      <c r="AD147" s="167"/>
      <c r="AE147" s="167"/>
      <c r="AF147" s="167"/>
      <c r="AG147" s="167"/>
      <c r="AH147" s="167"/>
      <c r="AI147" s="167"/>
      <c r="AJ147" s="167"/>
      <c r="AK147" s="167"/>
      <c r="AL147" s="167"/>
      <c r="AM147" s="167"/>
      <c r="AN147" s="173">
        <v>692</v>
      </c>
      <c r="AO147" s="167"/>
      <c r="AP147" s="167"/>
      <c r="AQ147" s="167"/>
      <c r="AR147" s="167"/>
      <c r="AS147" s="167"/>
      <c r="AT147" s="167"/>
      <c r="AU147" s="167"/>
      <c r="AV147" s="167"/>
      <c r="AW147" s="167"/>
      <c r="AX147" s="167"/>
      <c r="AY147" s="167"/>
      <c r="AZ147" s="172">
        <v>308</v>
      </c>
      <c r="BA147" s="167"/>
      <c r="BB147" s="172">
        <v>155</v>
      </c>
      <c r="BC147" s="167"/>
      <c r="BD147" s="168"/>
      <c r="BE147" s="167"/>
      <c r="BF147" s="167"/>
      <c r="BG147" s="167"/>
      <c r="BH147" s="167"/>
      <c r="BI147" s="167"/>
      <c r="BJ147" s="167"/>
      <c r="BK147" s="167"/>
      <c r="BL147" s="168"/>
      <c r="BM147" s="167"/>
      <c r="BN147" s="172">
        <v>784</v>
      </c>
      <c r="BO147" s="167"/>
      <c r="BP147" s="167"/>
      <c r="BQ147" s="167"/>
      <c r="BR147" s="167"/>
      <c r="BS147" s="167"/>
      <c r="BT147" s="167"/>
      <c r="BU147" s="172">
        <v>280</v>
      </c>
      <c r="BV147" s="172">
        <v>327</v>
      </c>
      <c r="BW147" s="172">
        <v>169</v>
      </c>
      <c r="BX147" s="172">
        <v>150</v>
      </c>
      <c r="BY147" s="172">
        <v>429</v>
      </c>
      <c r="BZ147" s="168"/>
      <c r="CA147" s="167"/>
      <c r="CB147" s="167"/>
      <c r="CC147" s="167"/>
      <c r="CD147" s="167"/>
      <c r="CE147" s="167"/>
      <c r="CF147" s="172">
        <v>92</v>
      </c>
      <c r="CG147" s="167"/>
      <c r="CH147" s="167"/>
      <c r="CI147" s="168"/>
      <c r="CJ147" s="167"/>
      <c r="CK147" s="167"/>
      <c r="CL147" s="167"/>
      <c r="CM147" s="167"/>
      <c r="CN147" s="167"/>
      <c r="CO147" s="167"/>
      <c r="CP147" s="167"/>
      <c r="CQ147" s="168"/>
      <c r="CR147" s="167"/>
      <c r="CS147" s="167"/>
      <c r="CT147" s="167"/>
      <c r="CU147" s="167"/>
      <c r="CV147" s="167"/>
      <c r="CW147" s="167"/>
      <c r="CX147" s="167"/>
    </row>
    <row r="148" spans="1:102" ht="16" x14ac:dyDescent="0.2">
      <c r="A148" s="231">
        <v>65</v>
      </c>
      <c r="B148" s="232" t="s">
        <v>3402</v>
      </c>
      <c r="C148" s="109" t="s">
        <v>184</v>
      </c>
      <c r="D148" s="167">
        <v>10</v>
      </c>
      <c r="E148" s="167">
        <v>5</v>
      </c>
      <c r="F148" s="169">
        <v>0.4</v>
      </c>
      <c r="G148" s="174">
        <v>4</v>
      </c>
      <c r="H148" s="167"/>
      <c r="I148" s="167"/>
      <c r="J148" s="167"/>
      <c r="K148" s="167"/>
      <c r="L148" s="167"/>
      <c r="M148" s="167"/>
      <c r="N148" s="167"/>
      <c r="O148" s="167"/>
      <c r="P148" s="167"/>
      <c r="Q148" s="167"/>
      <c r="R148" s="167"/>
      <c r="S148" s="167"/>
      <c r="T148" s="167"/>
      <c r="U148" s="167"/>
      <c r="V148" s="167"/>
      <c r="W148" s="168"/>
      <c r="X148" s="167"/>
      <c r="Y148" s="172">
        <v>32</v>
      </c>
      <c r="Z148" s="167"/>
      <c r="AA148" s="167"/>
      <c r="AB148" s="167"/>
      <c r="AC148" s="167"/>
      <c r="AD148" s="167"/>
      <c r="AE148" s="167"/>
      <c r="AF148" s="167"/>
      <c r="AG148" s="167"/>
      <c r="AH148" s="167"/>
      <c r="AI148" s="167"/>
      <c r="AJ148" s="167"/>
      <c r="AK148" s="167"/>
      <c r="AL148" s="167"/>
      <c r="AM148" s="167"/>
      <c r="AN148" s="175">
        <v>7</v>
      </c>
      <c r="AO148" s="167"/>
      <c r="AP148" s="167"/>
      <c r="AQ148" s="167"/>
      <c r="AR148" s="167"/>
      <c r="AS148" s="167"/>
      <c r="AT148" s="167"/>
      <c r="AU148" s="167"/>
      <c r="AV148" s="167"/>
      <c r="AW148" s="167"/>
      <c r="AX148" s="167"/>
      <c r="AY148" s="167"/>
      <c r="AZ148" s="167"/>
      <c r="BA148" s="167"/>
      <c r="BB148" s="167"/>
      <c r="BC148" s="167"/>
      <c r="BD148" s="168"/>
      <c r="BE148" s="167"/>
      <c r="BF148" s="167"/>
      <c r="BG148" s="167"/>
      <c r="BH148" s="167"/>
      <c r="BI148" s="174">
        <v>4</v>
      </c>
      <c r="BJ148" s="167"/>
      <c r="BK148" s="167"/>
      <c r="BL148" s="168"/>
      <c r="BM148" s="167"/>
      <c r="BN148" s="172">
        <v>60</v>
      </c>
      <c r="BO148" s="167"/>
      <c r="BP148" s="167"/>
      <c r="BQ148" s="167"/>
      <c r="BR148" s="167"/>
      <c r="BS148" s="167"/>
      <c r="BT148" s="167"/>
      <c r="BU148" s="167"/>
      <c r="BV148" s="167"/>
      <c r="BW148" s="167"/>
      <c r="BX148" s="167"/>
      <c r="BY148" s="167"/>
      <c r="BZ148" s="168"/>
      <c r="CA148" s="167"/>
      <c r="CB148" s="167"/>
      <c r="CC148" s="167"/>
      <c r="CD148" s="167"/>
      <c r="CE148" s="167"/>
      <c r="CF148" s="167"/>
      <c r="CG148" s="167"/>
      <c r="CH148" s="167"/>
      <c r="CI148" s="168"/>
      <c r="CJ148" s="167"/>
      <c r="CK148" s="167"/>
      <c r="CL148" s="167"/>
      <c r="CM148" s="167"/>
      <c r="CN148" s="167"/>
      <c r="CO148" s="167"/>
      <c r="CP148" s="167"/>
      <c r="CQ148" s="168"/>
      <c r="CR148" s="167"/>
      <c r="CS148" s="167"/>
      <c r="CT148" s="167"/>
      <c r="CU148" s="167"/>
      <c r="CV148" s="167"/>
      <c r="CW148" s="167"/>
      <c r="CX148" s="167"/>
    </row>
    <row r="149" spans="1:102" ht="16" x14ac:dyDescent="0.2">
      <c r="A149" s="231">
        <v>65</v>
      </c>
      <c r="B149" s="232" t="s">
        <v>3402</v>
      </c>
      <c r="C149" s="105" t="s">
        <v>81</v>
      </c>
      <c r="D149" s="167">
        <v>5</v>
      </c>
      <c r="E149" s="167">
        <v>5</v>
      </c>
      <c r="F149" s="169">
        <v>1</v>
      </c>
      <c r="G149" s="172">
        <v>40</v>
      </c>
      <c r="H149" s="167"/>
      <c r="I149" s="167"/>
      <c r="J149" s="167"/>
      <c r="K149" s="167"/>
      <c r="L149" s="167"/>
      <c r="M149" s="167"/>
      <c r="N149" s="167"/>
      <c r="O149" s="167"/>
      <c r="P149" s="167"/>
      <c r="Q149" s="167"/>
      <c r="R149" s="167"/>
      <c r="S149" s="167"/>
      <c r="T149" s="167"/>
      <c r="U149" s="167"/>
      <c r="V149" s="167"/>
      <c r="W149" s="168"/>
      <c r="X149" s="167"/>
      <c r="Y149" s="172">
        <v>404</v>
      </c>
      <c r="Z149" s="167"/>
      <c r="AA149" s="167"/>
      <c r="AB149" s="167"/>
      <c r="AC149" s="167"/>
      <c r="AD149" s="167"/>
      <c r="AE149" s="167"/>
      <c r="AF149" s="167"/>
      <c r="AG149" s="167"/>
      <c r="AH149" s="167"/>
      <c r="AI149" s="167"/>
      <c r="AJ149" s="167"/>
      <c r="AK149" s="167"/>
      <c r="AL149" s="167"/>
      <c r="AM149" s="167"/>
      <c r="AN149" s="173">
        <v>73</v>
      </c>
      <c r="AO149" s="167"/>
      <c r="AP149" s="167"/>
      <c r="AQ149" s="167"/>
      <c r="AR149" s="167"/>
      <c r="AS149" s="167"/>
      <c r="AT149" s="167"/>
      <c r="AU149" s="167"/>
      <c r="AV149" s="167"/>
      <c r="AW149" s="167"/>
      <c r="AX149" s="167"/>
      <c r="AY149" s="167"/>
      <c r="AZ149" s="167"/>
      <c r="BA149" s="167"/>
      <c r="BB149" s="167"/>
      <c r="BC149" s="167"/>
      <c r="BD149" s="168"/>
      <c r="BE149" s="167"/>
      <c r="BF149" s="167"/>
      <c r="BG149" s="167"/>
      <c r="BH149" s="167"/>
      <c r="BI149" s="167"/>
      <c r="BJ149" s="167"/>
      <c r="BK149" s="167"/>
      <c r="BL149" s="168"/>
      <c r="BM149" s="167"/>
      <c r="BN149" s="172">
        <v>184</v>
      </c>
      <c r="BO149" s="167"/>
      <c r="BP149" s="167"/>
      <c r="BQ149" s="167"/>
      <c r="BR149" s="167"/>
      <c r="BS149" s="167"/>
      <c r="BT149" s="167"/>
      <c r="BU149" s="167"/>
      <c r="BV149" s="167"/>
      <c r="BW149" s="167"/>
      <c r="BX149" s="167"/>
      <c r="BY149" s="167"/>
      <c r="BZ149" s="168"/>
      <c r="CA149" s="167"/>
      <c r="CB149" s="167"/>
      <c r="CC149" s="167"/>
      <c r="CD149" s="167"/>
      <c r="CE149" s="167"/>
      <c r="CF149" s="167"/>
      <c r="CG149" s="167"/>
      <c r="CH149" s="167"/>
      <c r="CI149" s="168"/>
      <c r="CJ149" s="167"/>
      <c r="CK149" s="167"/>
      <c r="CL149" s="167"/>
      <c r="CM149" s="167"/>
      <c r="CN149" s="167"/>
      <c r="CO149" s="167"/>
      <c r="CP149" s="167"/>
      <c r="CQ149" s="168"/>
      <c r="CR149" s="172">
        <v>87</v>
      </c>
      <c r="CS149" s="167"/>
      <c r="CT149" s="167"/>
      <c r="CU149" s="167"/>
      <c r="CV149" s="167"/>
      <c r="CW149" s="167"/>
      <c r="CX149" s="167"/>
    </row>
    <row r="150" spans="1:102" ht="16" x14ac:dyDescent="0.2">
      <c r="A150" s="231">
        <v>65</v>
      </c>
      <c r="B150" s="232" t="s">
        <v>3402</v>
      </c>
      <c r="C150" s="108" t="s">
        <v>158</v>
      </c>
      <c r="D150" s="167">
        <v>1</v>
      </c>
      <c r="E150" s="167">
        <v>3</v>
      </c>
      <c r="F150" s="169">
        <v>0.67</v>
      </c>
      <c r="G150" s="167"/>
      <c r="H150" s="167"/>
      <c r="I150" s="167"/>
      <c r="J150" s="167"/>
      <c r="K150" s="167"/>
      <c r="L150" s="167"/>
      <c r="M150" s="167"/>
      <c r="N150" s="167"/>
      <c r="O150" s="167"/>
      <c r="P150" s="167"/>
      <c r="Q150" s="167"/>
      <c r="R150" s="167"/>
      <c r="S150" s="167"/>
      <c r="T150" s="167"/>
      <c r="U150" s="167"/>
      <c r="V150" s="167"/>
      <c r="W150" s="168"/>
      <c r="X150" s="167"/>
      <c r="Y150" s="177">
        <v>0</v>
      </c>
      <c r="Z150" s="167"/>
      <c r="AA150" s="167"/>
      <c r="AB150" s="167"/>
      <c r="AC150" s="167"/>
      <c r="AD150" s="167"/>
      <c r="AE150" s="167"/>
      <c r="AF150" s="167"/>
      <c r="AG150" s="167"/>
      <c r="AH150" s="167"/>
      <c r="AI150" s="167"/>
      <c r="AJ150" s="167"/>
      <c r="AK150" s="167"/>
      <c r="AL150" s="167"/>
      <c r="AM150" s="167"/>
      <c r="AN150" s="173">
        <v>1</v>
      </c>
      <c r="AO150" s="167"/>
      <c r="AP150" s="167"/>
      <c r="AQ150" s="167"/>
      <c r="AR150" s="167"/>
      <c r="AS150" s="167"/>
      <c r="AT150" s="167"/>
      <c r="AU150" s="167"/>
      <c r="AV150" s="167"/>
      <c r="AW150" s="167"/>
      <c r="AX150" s="167"/>
      <c r="AY150" s="167"/>
      <c r="AZ150" s="167"/>
      <c r="BA150" s="167"/>
      <c r="BB150" s="167"/>
      <c r="BC150" s="167"/>
      <c r="BD150" s="168"/>
      <c r="BE150" s="167"/>
      <c r="BF150" s="167"/>
      <c r="BG150" s="167"/>
      <c r="BH150" s="167"/>
      <c r="BI150" s="167"/>
      <c r="BJ150" s="167"/>
      <c r="BK150" s="167"/>
      <c r="BL150" s="168"/>
      <c r="BM150" s="167"/>
      <c r="BN150" s="172">
        <v>110</v>
      </c>
      <c r="BO150" s="167"/>
      <c r="BP150" s="167"/>
      <c r="BQ150" s="167"/>
      <c r="BR150" s="167"/>
      <c r="BS150" s="167"/>
      <c r="BT150" s="167"/>
      <c r="BU150" s="167"/>
      <c r="BV150" s="167"/>
      <c r="BW150" s="167"/>
      <c r="BX150" s="167"/>
      <c r="BY150" s="167"/>
      <c r="BZ150" s="168"/>
      <c r="CA150" s="167"/>
      <c r="CB150" s="167"/>
      <c r="CC150" s="167"/>
      <c r="CD150" s="167"/>
      <c r="CE150" s="167"/>
      <c r="CF150" s="167"/>
      <c r="CG150" s="167"/>
      <c r="CH150" s="167"/>
      <c r="CI150" s="168"/>
      <c r="CJ150" s="167"/>
      <c r="CK150" s="167"/>
      <c r="CL150" s="167"/>
      <c r="CM150" s="167"/>
      <c r="CN150" s="167"/>
      <c r="CO150" s="167"/>
      <c r="CP150" s="167"/>
      <c r="CQ150" s="168"/>
      <c r="CR150" s="167"/>
      <c r="CS150" s="167"/>
      <c r="CT150" s="167"/>
      <c r="CU150" s="167"/>
      <c r="CV150" s="167"/>
      <c r="CW150" s="167"/>
      <c r="CX150" s="167"/>
    </row>
    <row r="151" spans="1:102" ht="32" x14ac:dyDescent="0.2">
      <c r="A151" s="231">
        <v>66</v>
      </c>
      <c r="B151" s="232" t="s">
        <v>3403</v>
      </c>
      <c r="C151" s="106" t="s">
        <v>103</v>
      </c>
      <c r="D151" s="167">
        <v>64</v>
      </c>
      <c r="E151" s="167">
        <v>13</v>
      </c>
      <c r="F151" s="169">
        <v>0.77</v>
      </c>
      <c r="G151" s="174">
        <v>28</v>
      </c>
      <c r="H151" s="167"/>
      <c r="I151" s="167"/>
      <c r="J151" s="167"/>
      <c r="K151" s="167"/>
      <c r="L151" s="167"/>
      <c r="M151" s="167"/>
      <c r="N151" s="167"/>
      <c r="O151" s="167"/>
      <c r="P151" s="167"/>
      <c r="Q151" s="167"/>
      <c r="R151" s="167"/>
      <c r="S151" s="167"/>
      <c r="T151" s="172">
        <v>67</v>
      </c>
      <c r="U151" s="174">
        <v>56</v>
      </c>
      <c r="V151" s="167"/>
      <c r="W151" s="168"/>
      <c r="X151" s="167"/>
      <c r="Y151" s="172">
        <v>160</v>
      </c>
      <c r="Z151" s="167"/>
      <c r="AA151" s="167"/>
      <c r="AB151" s="167"/>
      <c r="AC151" s="167"/>
      <c r="AD151" s="167"/>
      <c r="AE151" s="167"/>
      <c r="AF151" s="167"/>
      <c r="AG151" s="167"/>
      <c r="AH151" s="167"/>
      <c r="AI151" s="167"/>
      <c r="AJ151" s="167"/>
      <c r="AK151" s="167"/>
      <c r="AL151" s="167"/>
      <c r="AM151" s="167"/>
      <c r="AN151" s="173">
        <v>253</v>
      </c>
      <c r="AO151" s="167"/>
      <c r="AP151" s="167"/>
      <c r="AQ151" s="167"/>
      <c r="AR151" s="167"/>
      <c r="AS151" s="167"/>
      <c r="AT151" s="167"/>
      <c r="AU151" s="167"/>
      <c r="AV151" s="167"/>
      <c r="AW151" s="167"/>
      <c r="AX151" s="167"/>
      <c r="AY151" s="167"/>
      <c r="AZ151" s="174">
        <v>27</v>
      </c>
      <c r="BA151" s="167"/>
      <c r="BB151" s="167"/>
      <c r="BC151" s="167"/>
      <c r="BD151" s="168"/>
      <c r="BE151" s="167"/>
      <c r="BF151" s="167"/>
      <c r="BG151" s="167"/>
      <c r="BH151" s="167"/>
      <c r="BI151" s="167"/>
      <c r="BJ151" s="167"/>
      <c r="BK151" s="167"/>
      <c r="BL151" s="168"/>
      <c r="BM151" s="167"/>
      <c r="BN151" s="172">
        <v>242</v>
      </c>
      <c r="BO151" s="167"/>
      <c r="BP151" s="167"/>
      <c r="BQ151" s="167"/>
      <c r="BR151" s="167"/>
      <c r="BS151" s="167"/>
      <c r="BT151" s="167"/>
      <c r="BU151" s="172">
        <v>89</v>
      </c>
      <c r="BV151" s="172">
        <v>94</v>
      </c>
      <c r="BW151" s="172">
        <v>70</v>
      </c>
      <c r="BX151" s="172">
        <v>107</v>
      </c>
      <c r="BY151" s="172">
        <v>152</v>
      </c>
      <c r="BZ151" s="168"/>
      <c r="CA151" s="167"/>
      <c r="CB151" s="167"/>
      <c r="CC151" s="167"/>
      <c r="CD151" s="167"/>
      <c r="CE151" s="167"/>
      <c r="CF151" s="172">
        <v>149</v>
      </c>
      <c r="CG151" s="167"/>
      <c r="CH151" s="167"/>
      <c r="CI151" s="168"/>
      <c r="CJ151" s="167"/>
      <c r="CK151" s="167"/>
      <c r="CL151" s="167"/>
      <c r="CM151" s="167"/>
      <c r="CN151" s="167"/>
      <c r="CO151" s="167"/>
      <c r="CP151" s="167"/>
      <c r="CQ151" s="168"/>
      <c r="CR151" s="167"/>
      <c r="CS151" s="167"/>
      <c r="CT151" s="167"/>
      <c r="CU151" s="167"/>
      <c r="CV151" s="167"/>
      <c r="CW151" s="167"/>
      <c r="CX151" s="167"/>
    </row>
    <row r="152" spans="1:102" ht="32" x14ac:dyDescent="0.2">
      <c r="A152" s="231">
        <v>66</v>
      </c>
      <c r="B152" s="232" t="s">
        <v>3403</v>
      </c>
      <c r="C152" s="109" t="s">
        <v>184</v>
      </c>
      <c r="D152" s="167">
        <v>10</v>
      </c>
      <c r="E152" s="167">
        <v>4</v>
      </c>
      <c r="F152" s="169">
        <v>1</v>
      </c>
      <c r="G152" s="172">
        <v>76</v>
      </c>
      <c r="H152" s="167"/>
      <c r="I152" s="167"/>
      <c r="J152" s="167"/>
      <c r="K152" s="167"/>
      <c r="L152" s="167"/>
      <c r="M152" s="167"/>
      <c r="N152" s="167"/>
      <c r="O152" s="167"/>
      <c r="P152" s="167"/>
      <c r="Q152" s="167"/>
      <c r="R152" s="167"/>
      <c r="S152" s="167"/>
      <c r="T152" s="167"/>
      <c r="U152" s="167"/>
      <c r="V152" s="167"/>
      <c r="W152" s="168"/>
      <c r="X152" s="167"/>
      <c r="Y152" s="172">
        <v>362</v>
      </c>
      <c r="Z152" s="167"/>
      <c r="AA152" s="167"/>
      <c r="AB152" s="167"/>
      <c r="AC152" s="167"/>
      <c r="AD152" s="167"/>
      <c r="AE152" s="167"/>
      <c r="AF152" s="167"/>
      <c r="AG152" s="167"/>
      <c r="AH152" s="167"/>
      <c r="AI152" s="167"/>
      <c r="AJ152" s="167"/>
      <c r="AK152" s="167"/>
      <c r="AL152" s="167"/>
      <c r="AM152" s="167"/>
      <c r="AN152" s="173">
        <v>263</v>
      </c>
      <c r="AO152" s="167"/>
      <c r="AP152" s="167"/>
      <c r="AQ152" s="167"/>
      <c r="AR152" s="167"/>
      <c r="AS152" s="167"/>
      <c r="AT152" s="167"/>
      <c r="AU152" s="167"/>
      <c r="AV152" s="167"/>
      <c r="AW152" s="167"/>
      <c r="AX152" s="167"/>
      <c r="AY152" s="167"/>
      <c r="AZ152" s="167"/>
      <c r="BA152" s="167"/>
      <c r="BB152" s="167"/>
      <c r="BC152" s="167"/>
      <c r="BD152" s="168"/>
      <c r="BE152" s="167"/>
      <c r="BF152" s="167"/>
      <c r="BG152" s="167"/>
      <c r="BH152" s="167"/>
      <c r="BI152" s="167"/>
      <c r="BJ152" s="167"/>
      <c r="BK152" s="167"/>
      <c r="BL152" s="168"/>
      <c r="BM152" s="167"/>
      <c r="BN152" s="172">
        <v>50</v>
      </c>
      <c r="BO152" s="167"/>
      <c r="BP152" s="167"/>
      <c r="BQ152" s="167"/>
      <c r="BR152" s="167"/>
      <c r="BS152" s="167"/>
      <c r="BT152" s="167"/>
      <c r="BU152" s="167"/>
      <c r="BV152" s="167"/>
      <c r="BW152" s="167"/>
      <c r="BX152" s="167"/>
      <c r="BY152" s="167"/>
      <c r="BZ152" s="168"/>
      <c r="CA152" s="167"/>
      <c r="CB152" s="167"/>
      <c r="CC152" s="167"/>
      <c r="CD152" s="167"/>
      <c r="CE152" s="167"/>
      <c r="CF152" s="167"/>
      <c r="CG152" s="167"/>
      <c r="CH152" s="167"/>
      <c r="CI152" s="168"/>
      <c r="CJ152" s="167"/>
      <c r="CK152" s="167"/>
      <c r="CL152" s="167"/>
      <c r="CM152" s="167"/>
      <c r="CN152" s="167"/>
      <c r="CO152" s="167"/>
      <c r="CP152" s="167"/>
      <c r="CQ152" s="168"/>
      <c r="CR152" s="167"/>
      <c r="CS152" s="167"/>
      <c r="CT152" s="167"/>
      <c r="CU152" s="167"/>
      <c r="CV152" s="167"/>
      <c r="CW152" s="167"/>
      <c r="CX152" s="167"/>
    </row>
    <row r="153" spans="1:102" ht="32" x14ac:dyDescent="0.2">
      <c r="A153" s="231">
        <v>66</v>
      </c>
      <c r="B153" s="232" t="s">
        <v>3403</v>
      </c>
      <c r="C153" s="105" t="s">
        <v>81</v>
      </c>
      <c r="D153" s="167">
        <v>5</v>
      </c>
      <c r="E153" s="167">
        <v>5</v>
      </c>
      <c r="F153" s="169">
        <v>0.8</v>
      </c>
      <c r="G153" s="172">
        <v>38</v>
      </c>
      <c r="H153" s="167"/>
      <c r="I153" s="167"/>
      <c r="J153" s="167"/>
      <c r="K153" s="167"/>
      <c r="L153" s="167"/>
      <c r="M153" s="167"/>
      <c r="N153" s="167"/>
      <c r="O153" s="167"/>
      <c r="P153" s="167"/>
      <c r="Q153" s="167"/>
      <c r="R153" s="167"/>
      <c r="S153" s="167"/>
      <c r="T153" s="167"/>
      <c r="U153" s="167"/>
      <c r="V153" s="167"/>
      <c r="W153" s="168"/>
      <c r="X153" s="167"/>
      <c r="Y153" s="172">
        <v>174</v>
      </c>
      <c r="Z153" s="167"/>
      <c r="AA153" s="167"/>
      <c r="AB153" s="167"/>
      <c r="AC153" s="167"/>
      <c r="AD153" s="167"/>
      <c r="AE153" s="167"/>
      <c r="AF153" s="167"/>
      <c r="AG153" s="167"/>
      <c r="AH153" s="167"/>
      <c r="AI153" s="167"/>
      <c r="AJ153" s="167"/>
      <c r="AK153" s="167"/>
      <c r="AL153" s="167"/>
      <c r="AM153" s="167"/>
      <c r="AN153" s="173">
        <v>62</v>
      </c>
      <c r="AO153" s="167"/>
      <c r="AP153" s="167"/>
      <c r="AQ153" s="167"/>
      <c r="AR153" s="167"/>
      <c r="AS153" s="167"/>
      <c r="AT153" s="167"/>
      <c r="AU153" s="167"/>
      <c r="AV153" s="167"/>
      <c r="AW153" s="167"/>
      <c r="AX153" s="167"/>
      <c r="AY153" s="167"/>
      <c r="AZ153" s="167"/>
      <c r="BA153" s="167"/>
      <c r="BB153" s="167"/>
      <c r="BC153" s="167"/>
      <c r="BD153" s="168"/>
      <c r="BE153" s="167"/>
      <c r="BF153" s="177">
        <v>0</v>
      </c>
      <c r="BG153" s="167"/>
      <c r="BH153" s="167"/>
      <c r="BI153" s="167"/>
      <c r="BJ153" s="167"/>
      <c r="BK153" s="167"/>
      <c r="BL153" s="168"/>
      <c r="BM153" s="167"/>
      <c r="BN153" s="167"/>
      <c r="BO153" s="167"/>
      <c r="BP153" s="167"/>
      <c r="BQ153" s="167"/>
      <c r="BR153" s="167"/>
      <c r="BS153" s="167"/>
      <c r="BT153" s="167"/>
      <c r="BU153" s="167"/>
      <c r="BV153" s="167"/>
      <c r="BW153" s="167"/>
      <c r="BX153" s="167"/>
      <c r="BY153" s="167"/>
      <c r="BZ153" s="168"/>
      <c r="CA153" s="167"/>
      <c r="CB153" s="167"/>
      <c r="CC153" s="167"/>
      <c r="CD153" s="167"/>
      <c r="CE153" s="167"/>
      <c r="CF153" s="167"/>
      <c r="CG153" s="167"/>
      <c r="CH153" s="167"/>
      <c r="CI153" s="168"/>
      <c r="CJ153" s="167"/>
      <c r="CK153" s="167"/>
      <c r="CL153" s="167"/>
      <c r="CM153" s="167"/>
      <c r="CN153" s="167"/>
      <c r="CO153" s="167"/>
      <c r="CP153" s="167"/>
      <c r="CQ153" s="168"/>
      <c r="CR153" s="172">
        <v>70</v>
      </c>
      <c r="CS153" s="167"/>
      <c r="CT153" s="167"/>
      <c r="CU153" s="167"/>
      <c r="CV153" s="167"/>
      <c r="CW153" s="167"/>
      <c r="CX153" s="167"/>
    </row>
    <row r="154" spans="1:102" ht="32" x14ac:dyDescent="0.2">
      <c r="A154" s="231">
        <v>67</v>
      </c>
      <c r="B154" s="232" t="s">
        <v>3404</v>
      </c>
      <c r="C154" s="106" t="s">
        <v>103</v>
      </c>
      <c r="D154" s="167">
        <v>10</v>
      </c>
      <c r="E154" s="167">
        <v>4</v>
      </c>
      <c r="F154" s="169">
        <v>0.5</v>
      </c>
      <c r="G154" s="174">
        <v>2</v>
      </c>
      <c r="H154" s="167"/>
      <c r="I154" s="167"/>
      <c r="J154" s="167"/>
      <c r="K154" s="167"/>
      <c r="L154" s="167"/>
      <c r="M154" s="167"/>
      <c r="N154" s="167"/>
      <c r="O154" s="167"/>
      <c r="P154" s="167"/>
      <c r="Q154" s="167"/>
      <c r="R154" s="167"/>
      <c r="S154" s="167"/>
      <c r="T154" s="167"/>
      <c r="U154" s="167"/>
      <c r="V154" s="167"/>
      <c r="W154" s="168"/>
      <c r="X154" s="167"/>
      <c r="Y154" s="172">
        <v>19</v>
      </c>
      <c r="Z154" s="167"/>
      <c r="AA154" s="167"/>
      <c r="AB154" s="167"/>
      <c r="AC154" s="167"/>
      <c r="AD154" s="167"/>
      <c r="AE154" s="167"/>
      <c r="AF154" s="167"/>
      <c r="AG154" s="167"/>
      <c r="AH154" s="167"/>
      <c r="AI154" s="167"/>
      <c r="AJ154" s="167"/>
      <c r="AK154" s="167"/>
      <c r="AL154" s="167"/>
      <c r="AM154" s="167"/>
      <c r="AN154" s="176">
        <v>0</v>
      </c>
      <c r="AO154" s="167"/>
      <c r="AP154" s="167"/>
      <c r="AQ154" s="167"/>
      <c r="AR154" s="167"/>
      <c r="AS154" s="167"/>
      <c r="AT154" s="167"/>
      <c r="AU154" s="167"/>
      <c r="AV154" s="167"/>
      <c r="AW154" s="167"/>
      <c r="AX154" s="167"/>
      <c r="AY154" s="167"/>
      <c r="AZ154" s="167"/>
      <c r="BA154" s="167"/>
      <c r="BB154" s="167"/>
      <c r="BC154" s="167"/>
      <c r="BD154" s="168"/>
      <c r="BE154" s="167"/>
      <c r="BF154" s="167"/>
      <c r="BG154" s="167"/>
      <c r="BH154" s="167"/>
      <c r="BI154" s="167"/>
      <c r="BJ154" s="167"/>
      <c r="BK154" s="167"/>
      <c r="BL154" s="168"/>
      <c r="BM154" s="167"/>
      <c r="BN154" s="167"/>
      <c r="BO154" s="167"/>
      <c r="BP154" s="167"/>
      <c r="BQ154" s="167"/>
      <c r="BR154" s="167"/>
      <c r="BS154" s="167"/>
      <c r="BT154" s="167"/>
      <c r="BU154" s="167"/>
      <c r="BV154" s="167"/>
      <c r="BW154" s="167"/>
      <c r="BX154" s="167"/>
      <c r="BY154" s="167"/>
      <c r="BZ154" s="168"/>
      <c r="CA154" s="167"/>
      <c r="CB154" s="167"/>
      <c r="CC154" s="167"/>
      <c r="CD154" s="167"/>
      <c r="CE154" s="167"/>
      <c r="CF154" s="167"/>
      <c r="CG154" s="167"/>
      <c r="CH154" s="167"/>
      <c r="CI154" s="168"/>
      <c r="CJ154" s="167"/>
      <c r="CK154" s="167"/>
      <c r="CL154" s="167"/>
      <c r="CM154" s="167"/>
      <c r="CN154" s="167"/>
      <c r="CO154" s="167"/>
      <c r="CP154" s="167"/>
      <c r="CQ154" s="168"/>
      <c r="CR154" s="167"/>
      <c r="CS154" s="172">
        <v>134</v>
      </c>
      <c r="CT154" s="167"/>
      <c r="CU154" s="167"/>
      <c r="CV154" s="167"/>
      <c r="CW154" s="167"/>
      <c r="CX154" s="167"/>
    </row>
    <row r="155" spans="1:102" ht="32" x14ac:dyDescent="0.2">
      <c r="A155" s="231">
        <v>67</v>
      </c>
      <c r="B155" s="232" t="s">
        <v>3404</v>
      </c>
      <c r="C155" s="109" t="s">
        <v>184</v>
      </c>
      <c r="D155" s="167">
        <v>10</v>
      </c>
      <c r="E155" s="167">
        <v>6</v>
      </c>
      <c r="F155" s="169">
        <v>1</v>
      </c>
      <c r="G155" s="172">
        <v>60</v>
      </c>
      <c r="H155" s="167"/>
      <c r="I155" s="167"/>
      <c r="J155" s="167"/>
      <c r="K155" s="167"/>
      <c r="L155" s="167"/>
      <c r="M155" s="167"/>
      <c r="N155" s="167"/>
      <c r="O155" s="167"/>
      <c r="P155" s="167"/>
      <c r="Q155" s="167"/>
      <c r="R155" s="167"/>
      <c r="S155" s="167"/>
      <c r="T155" s="167"/>
      <c r="U155" s="167"/>
      <c r="V155" s="167"/>
      <c r="W155" s="168"/>
      <c r="X155" s="167"/>
      <c r="Y155" s="172">
        <v>643</v>
      </c>
      <c r="Z155" s="167"/>
      <c r="AA155" s="167"/>
      <c r="AB155" s="167"/>
      <c r="AC155" s="167"/>
      <c r="AD155" s="167"/>
      <c r="AE155" s="167"/>
      <c r="AF155" s="167"/>
      <c r="AG155" s="167"/>
      <c r="AH155" s="167"/>
      <c r="AI155" s="167"/>
      <c r="AJ155" s="167"/>
      <c r="AK155" s="167"/>
      <c r="AL155" s="167"/>
      <c r="AM155" s="167"/>
      <c r="AN155" s="173">
        <v>116</v>
      </c>
      <c r="AO155" s="167"/>
      <c r="AP155" s="167"/>
      <c r="AQ155" s="167"/>
      <c r="AR155" s="167"/>
      <c r="AS155" s="167"/>
      <c r="AT155" s="167"/>
      <c r="AU155" s="167"/>
      <c r="AV155" s="167"/>
      <c r="AW155" s="167"/>
      <c r="AX155" s="167"/>
      <c r="AY155" s="167"/>
      <c r="AZ155" s="167"/>
      <c r="BA155" s="167"/>
      <c r="BB155" s="167"/>
      <c r="BC155" s="167"/>
      <c r="BD155" s="168"/>
      <c r="BE155" s="167"/>
      <c r="BF155" s="167"/>
      <c r="BG155" s="167"/>
      <c r="BH155" s="167"/>
      <c r="BI155" s="172">
        <v>31</v>
      </c>
      <c r="BJ155" s="167"/>
      <c r="BK155" s="167"/>
      <c r="BL155" s="168"/>
      <c r="BM155" s="167"/>
      <c r="BN155" s="167"/>
      <c r="BO155" s="167"/>
      <c r="BP155" s="172">
        <v>91</v>
      </c>
      <c r="BQ155" s="167"/>
      <c r="BR155" s="167"/>
      <c r="BS155" s="167"/>
      <c r="BT155" s="167"/>
      <c r="BU155" s="167"/>
      <c r="BV155" s="167"/>
      <c r="BW155" s="167"/>
      <c r="BX155" s="167"/>
      <c r="BY155" s="167"/>
      <c r="BZ155" s="168"/>
      <c r="CA155" s="167"/>
      <c r="CB155" s="167"/>
      <c r="CC155" s="167"/>
      <c r="CD155" s="167"/>
      <c r="CE155" s="167"/>
      <c r="CF155" s="167"/>
      <c r="CG155" s="167"/>
      <c r="CH155" s="167"/>
      <c r="CI155" s="168"/>
      <c r="CJ155" s="167"/>
      <c r="CK155" s="167"/>
      <c r="CL155" s="167"/>
      <c r="CM155" s="167"/>
      <c r="CN155" s="167"/>
      <c r="CO155" s="167"/>
      <c r="CP155" s="167"/>
      <c r="CQ155" s="168"/>
      <c r="CR155" s="167"/>
      <c r="CS155" s="172">
        <v>510</v>
      </c>
      <c r="CT155" s="167"/>
      <c r="CU155" s="167"/>
      <c r="CV155" s="167"/>
      <c r="CW155" s="167"/>
      <c r="CX155" s="167"/>
    </row>
    <row r="156" spans="1:102" ht="32" x14ac:dyDescent="0.2">
      <c r="A156" s="231">
        <v>67</v>
      </c>
      <c r="B156" s="232" t="s">
        <v>3404</v>
      </c>
      <c r="C156" s="105" t="s">
        <v>81</v>
      </c>
      <c r="D156" s="167">
        <v>5</v>
      </c>
      <c r="E156" s="167">
        <v>5</v>
      </c>
      <c r="F156" s="169">
        <v>1</v>
      </c>
      <c r="G156" s="172">
        <v>11</v>
      </c>
      <c r="H156" s="167"/>
      <c r="I156" s="167"/>
      <c r="J156" s="167"/>
      <c r="K156" s="167"/>
      <c r="L156" s="167"/>
      <c r="M156" s="167"/>
      <c r="N156" s="167"/>
      <c r="O156" s="167"/>
      <c r="P156" s="167"/>
      <c r="Q156" s="167"/>
      <c r="R156" s="167"/>
      <c r="S156" s="167"/>
      <c r="T156" s="167"/>
      <c r="U156" s="167"/>
      <c r="V156" s="167"/>
      <c r="W156" s="168"/>
      <c r="X156" s="167"/>
      <c r="Y156" s="172">
        <v>161</v>
      </c>
      <c r="Z156" s="167"/>
      <c r="AA156" s="167"/>
      <c r="AB156" s="167"/>
      <c r="AC156" s="167"/>
      <c r="AD156" s="167"/>
      <c r="AE156" s="167"/>
      <c r="AF156" s="167"/>
      <c r="AG156" s="167"/>
      <c r="AH156" s="167"/>
      <c r="AI156" s="167"/>
      <c r="AJ156" s="167"/>
      <c r="AK156" s="167"/>
      <c r="AL156" s="167"/>
      <c r="AM156" s="167"/>
      <c r="AN156" s="173">
        <v>119</v>
      </c>
      <c r="AO156" s="167"/>
      <c r="AP156" s="167"/>
      <c r="AQ156" s="167"/>
      <c r="AR156" s="167"/>
      <c r="AS156" s="167"/>
      <c r="AT156" s="167"/>
      <c r="AU156" s="167"/>
      <c r="AV156" s="167"/>
      <c r="AW156" s="167"/>
      <c r="AX156" s="167"/>
      <c r="AY156" s="167"/>
      <c r="AZ156" s="167"/>
      <c r="BA156" s="167"/>
      <c r="BB156" s="167"/>
      <c r="BC156" s="167"/>
      <c r="BD156" s="168"/>
      <c r="BE156" s="167"/>
      <c r="BF156" s="167"/>
      <c r="BG156" s="167"/>
      <c r="BH156" s="167"/>
      <c r="BI156" s="167"/>
      <c r="BJ156" s="167"/>
      <c r="BK156" s="167"/>
      <c r="BL156" s="168"/>
      <c r="BM156" s="167"/>
      <c r="BN156" s="167"/>
      <c r="BO156" s="167"/>
      <c r="BP156" s="167"/>
      <c r="BQ156" s="167"/>
      <c r="BR156" s="167"/>
      <c r="BS156" s="167"/>
      <c r="BT156" s="167"/>
      <c r="BU156" s="167"/>
      <c r="BV156" s="167"/>
      <c r="BW156" s="167"/>
      <c r="BX156" s="167"/>
      <c r="BY156" s="167"/>
      <c r="BZ156" s="168"/>
      <c r="CA156" s="167"/>
      <c r="CB156" s="167"/>
      <c r="CC156" s="167"/>
      <c r="CD156" s="167"/>
      <c r="CE156" s="167"/>
      <c r="CF156" s="167"/>
      <c r="CG156" s="167"/>
      <c r="CH156" s="167"/>
      <c r="CI156" s="168"/>
      <c r="CJ156" s="167"/>
      <c r="CK156" s="167"/>
      <c r="CL156" s="167"/>
      <c r="CM156" s="167"/>
      <c r="CN156" s="167"/>
      <c r="CO156" s="167"/>
      <c r="CP156" s="167"/>
      <c r="CQ156" s="168"/>
      <c r="CR156" s="172">
        <v>40</v>
      </c>
      <c r="CS156" s="172">
        <v>189</v>
      </c>
      <c r="CT156" s="167"/>
      <c r="CU156" s="167"/>
      <c r="CV156" s="167"/>
      <c r="CW156" s="167"/>
      <c r="CX156" s="167"/>
    </row>
    <row r="157" spans="1:102" ht="16" x14ac:dyDescent="0.2">
      <c r="A157" s="231">
        <v>68</v>
      </c>
      <c r="B157" s="232" t="s">
        <v>3405</v>
      </c>
      <c r="C157" s="106" t="s">
        <v>103</v>
      </c>
      <c r="D157" s="167">
        <v>20</v>
      </c>
      <c r="E157" s="167">
        <v>4</v>
      </c>
      <c r="F157" s="169">
        <v>1</v>
      </c>
      <c r="G157" s="172">
        <v>112</v>
      </c>
      <c r="H157" s="167"/>
      <c r="I157" s="167"/>
      <c r="J157" s="167"/>
      <c r="K157" s="167"/>
      <c r="L157" s="167"/>
      <c r="M157" s="167"/>
      <c r="N157" s="167"/>
      <c r="O157" s="167"/>
      <c r="P157" s="167"/>
      <c r="Q157" s="167"/>
      <c r="R157" s="167"/>
      <c r="S157" s="167"/>
      <c r="T157" s="167"/>
      <c r="U157" s="167"/>
      <c r="V157" s="167"/>
      <c r="W157" s="168"/>
      <c r="X157" s="167"/>
      <c r="Y157" s="172">
        <v>162</v>
      </c>
      <c r="Z157" s="167"/>
      <c r="AA157" s="167"/>
      <c r="AB157" s="167"/>
      <c r="AC157" s="167"/>
      <c r="AD157" s="167"/>
      <c r="AE157" s="167"/>
      <c r="AF157" s="167"/>
      <c r="AG157" s="167"/>
      <c r="AH157" s="167"/>
      <c r="AI157" s="167"/>
      <c r="AJ157" s="167"/>
      <c r="AK157" s="167"/>
      <c r="AL157" s="167"/>
      <c r="AM157" s="167"/>
      <c r="AN157" s="173">
        <v>141</v>
      </c>
      <c r="AO157" s="167"/>
      <c r="AP157" s="167"/>
      <c r="AQ157" s="167"/>
      <c r="AR157" s="167"/>
      <c r="AS157" s="167"/>
      <c r="AT157" s="167"/>
      <c r="AU157" s="167"/>
      <c r="AV157" s="167"/>
      <c r="AW157" s="167"/>
      <c r="AX157" s="167"/>
      <c r="AY157" s="167"/>
      <c r="AZ157" s="167"/>
      <c r="BA157" s="167"/>
      <c r="BB157" s="167"/>
      <c r="BC157" s="167"/>
      <c r="BD157" s="168"/>
      <c r="BE157" s="167"/>
      <c r="BF157" s="167"/>
      <c r="BG157" s="167"/>
      <c r="BH157" s="167"/>
      <c r="BI157" s="167"/>
      <c r="BJ157" s="167"/>
      <c r="BK157" s="167"/>
      <c r="BL157" s="168"/>
      <c r="BM157" s="167"/>
      <c r="BN157" s="167"/>
      <c r="BO157" s="167"/>
      <c r="BP157" s="167"/>
      <c r="BQ157" s="167"/>
      <c r="BR157" s="167"/>
      <c r="BS157" s="167"/>
      <c r="BT157" s="167"/>
      <c r="BU157" s="167"/>
      <c r="BV157" s="172">
        <v>40</v>
      </c>
      <c r="BW157" s="167"/>
      <c r="BX157" s="167"/>
      <c r="BY157" s="167"/>
      <c r="BZ157" s="168"/>
      <c r="CA157" s="167"/>
      <c r="CB157" s="167"/>
      <c r="CC157" s="167"/>
      <c r="CD157" s="167"/>
      <c r="CE157" s="167"/>
      <c r="CF157" s="167"/>
      <c r="CG157" s="167"/>
      <c r="CH157" s="167"/>
      <c r="CI157" s="168"/>
      <c r="CJ157" s="167"/>
      <c r="CK157" s="167"/>
      <c r="CL157" s="167"/>
      <c r="CM157" s="167"/>
      <c r="CN157" s="167"/>
      <c r="CO157" s="167"/>
      <c r="CP157" s="167"/>
      <c r="CQ157" s="168"/>
      <c r="CR157" s="167"/>
      <c r="CS157" s="167"/>
      <c r="CT157" s="167"/>
      <c r="CU157" s="167"/>
      <c r="CV157" s="167"/>
      <c r="CW157" s="167"/>
      <c r="CX157" s="167"/>
    </row>
    <row r="158" spans="1:102" ht="16" x14ac:dyDescent="0.2">
      <c r="A158" s="231">
        <v>68</v>
      </c>
      <c r="B158" s="232" t="s">
        <v>3405</v>
      </c>
      <c r="C158" s="109" t="s">
        <v>184</v>
      </c>
      <c r="D158" s="167">
        <v>10</v>
      </c>
      <c r="E158" s="167">
        <v>6</v>
      </c>
      <c r="F158" s="169">
        <v>0.67</v>
      </c>
      <c r="G158" s="172">
        <v>36</v>
      </c>
      <c r="H158" s="167"/>
      <c r="I158" s="167"/>
      <c r="J158" s="167"/>
      <c r="K158" s="167"/>
      <c r="L158" s="167"/>
      <c r="M158" s="167"/>
      <c r="N158" s="167"/>
      <c r="O158" s="167"/>
      <c r="P158" s="167"/>
      <c r="Q158" s="167"/>
      <c r="R158" s="167"/>
      <c r="S158" s="167"/>
      <c r="T158" s="167"/>
      <c r="U158" s="167"/>
      <c r="V158" s="167"/>
      <c r="W158" s="168"/>
      <c r="X158" s="167"/>
      <c r="Y158" s="172">
        <v>112</v>
      </c>
      <c r="Z158" s="167"/>
      <c r="AA158" s="167"/>
      <c r="AB158" s="167"/>
      <c r="AC158" s="167"/>
      <c r="AD158" s="167"/>
      <c r="AE158" s="167"/>
      <c r="AF158" s="167"/>
      <c r="AG158" s="167"/>
      <c r="AH158" s="167"/>
      <c r="AI158" s="167"/>
      <c r="AJ158" s="167"/>
      <c r="AK158" s="167"/>
      <c r="AL158" s="167"/>
      <c r="AM158" s="167"/>
      <c r="AN158" s="173">
        <v>45</v>
      </c>
      <c r="AO158" s="167"/>
      <c r="AP158" s="167"/>
      <c r="AQ158" s="167"/>
      <c r="AR158" s="167"/>
      <c r="AS158" s="167"/>
      <c r="AT158" s="167"/>
      <c r="AU158" s="167"/>
      <c r="AV158" s="167"/>
      <c r="AW158" s="167"/>
      <c r="AX158" s="167"/>
      <c r="AY158" s="174">
        <v>6</v>
      </c>
      <c r="AZ158" s="167"/>
      <c r="BA158" s="167"/>
      <c r="BB158" s="167"/>
      <c r="BC158" s="167"/>
      <c r="BD158" s="168"/>
      <c r="BE158" s="167"/>
      <c r="BF158" s="167"/>
      <c r="BG158" s="167"/>
      <c r="BH158" s="167"/>
      <c r="BI158" s="167"/>
      <c r="BJ158" s="167"/>
      <c r="BK158" s="167"/>
      <c r="BL158" s="168"/>
      <c r="BM158" s="174">
        <v>8</v>
      </c>
      <c r="BN158" s="167"/>
      <c r="BO158" s="167"/>
      <c r="BP158" s="167"/>
      <c r="BQ158" s="167"/>
      <c r="BR158" s="167"/>
      <c r="BS158" s="167"/>
      <c r="BT158" s="167"/>
      <c r="BU158" s="167"/>
      <c r="BV158" s="167"/>
      <c r="BW158" s="167"/>
      <c r="BX158" s="167"/>
      <c r="BY158" s="167"/>
      <c r="BZ158" s="168"/>
      <c r="CA158" s="167"/>
      <c r="CB158" s="167"/>
      <c r="CC158" s="167"/>
      <c r="CD158" s="167"/>
      <c r="CE158" s="167"/>
      <c r="CF158" s="167"/>
      <c r="CG158" s="167"/>
      <c r="CH158" s="167"/>
      <c r="CI158" s="168"/>
      <c r="CJ158" s="167"/>
      <c r="CK158" s="167"/>
      <c r="CL158" s="167"/>
      <c r="CM158" s="167"/>
      <c r="CN158" s="167"/>
      <c r="CO158" s="167"/>
      <c r="CP158" s="167"/>
      <c r="CQ158" s="168"/>
      <c r="CR158" s="172">
        <v>64</v>
      </c>
      <c r="CS158" s="167"/>
      <c r="CT158" s="167"/>
      <c r="CU158" s="167"/>
      <c r="CV158" s="167"/>
      <c r="CW158" s="167"/>
      <c r="CX158" s="167"/>
    </row>
    <row r="159" spans="1:102" ht="16" x14ac:dyDescent="0.2">
      <c r="A159" s="231">
        <v>68</v>
      </c>
      <c r="B159" s="232" t="s">
        <v>3405</v>
      </c>
      <c r="C159" s="105" t="s">
        <v>81</v>
      </c>
      <c r="D159" s="167">
        <v>13</v>
      </c>
      <c r="E159" s="167">
        <v>4</v>
      </c>
      <c r="F159" s="169">
        <v>0.75</v>
      </c>
      <c r="G159" s="172">
        <v>18</v>
      </c>
      <c r="H159" s="167"/>
      <c r="I159" s="167"/>
      <c r="J159" s="167"/>
      <c r="K159" s="167"/>
      <c r="L159" s="167"/>
      <c r="M159" s="167"/>
      <c r="N159" s="167"/>
      <c r="O159" s="167"/>
      <c r="P159" s="167"/>
      <c r="Q159" s="167"/>
      <c r="R159" s="167"/>
      <c r="S159" s="167"/>
      <c r="T159" s="167"/>
      <c r="U159" s="167"/>
      <c r="V159" s="167"/>
      <c r="W159" s="168"/>
      <c r="X159" s="167"/>
      <c r="Y159" s="172">
        <v>26</v>
      </c>
      <c r="Z159" s="167"/>
      <c r="AA159" s="167"/>
      <c r="AB159" s="167"/>
      <c r="AC159" s="167"/>
      <c r="AD159" s="167"/>
      <c r="AE159" s="167"/>
      <c r="AF159" s="167"/>
      <c r="AG159" s="167"/>
      <c r="AH159" s="167"/>
      <c r="AI159" s="167"/>
      <c r="AJ159" s="167"/>
      <c r="AK159" s="167"/>
      <c r="AL159" s="167"/>
      <c r="AM159" s="167"/>
      <c r="AN159" s="173">
        <v>20</v>
      </c>
      <c r="AO159" s="167"/>
      <c r="AP159" s="167"/>
      <c r="AQ159" s="167"/>
      <c r="AR159" s="167"/>
      <c r="AS159" s="167"/>
      <c r="AT159" s="167"/>
      <c r="AU159" s="167"/>
      <c r="AV159" s="167"/>
      <c r="AW159" s="167"/>
      <c r="AX159" s="167"/>
      <c r="AY159" s="167"/>
      <c r="AZ159" s="167"/>
      <c r="BA159" s="167"/>
      <c r="BB159" s="167"/>
      <c r="BC159" s="167"/>
      <c r="BD159" s="168"/>
      <c r="BE159" s="167"/>
      <c r="BF159" s="167"/>
      <c r="BG159" s="167"/>
      <c r="BH159" s="167"/>
      <c r="BI159" s="167"/>
      <c r="BJ159" s="167"/>
      <c r="BK159" s="167"/>
      <c r="BL159" s="168"/>
      <c r="BM159" s="167"/>
      <c r="BN159" s="167"/>
      <c r="BO159" s="167"/>
      <c r="BP159" s="167"/>
      <c r="BQ159" s="167"/>
      <c r="BR159" s="167"/>
      <c r="BS159" s="167"/>
      <c r="BT159" s="167"/>
      <c r="BU159" s="167"/>
      <c r="BV159" s="167"/>
      <c r="BW159" s="167"/>
      <c r="BX159" s="167"/>
      <c r="BY159" s="167"/>
      <c r="BZ159" s="168"/>
      <c r="CA159" s="167"/>
      <c r="CB159" s="167"/>
      <c r="CC159" s="167"/>
      <c r="CD159" s="167"/>
      <c r="CE159" s="167"/>
      <c r="CF159" s="167"/>
      <c r="CG159" s="167"/>
      <c r="CH159" s="167"/>
      <c r="CI159" s="168"/>
      <c r="CJ159" s="167"/>
      <c r="CK159" s="167"/>
      <c r="CL159" s="167"/>
      <c r="CM159" s="167"/>
      <c r="CN159" s="167"/>
      <c r="CO159" s="167"/>
      <c r="CP159" s="167"/>
      <c r="CQ159" s="168"/>
      <c r="CR159" s="174">
        <v>9</v>
      </c>
      <c r="CS159" s="167"/>
      <c r="CT159" s="167"/>
      <c r="CU159" s="167"/>
      <c r="CV159" s="167"/>
      <c r="CW159" s="167"/>
      <c r="CX159" s="167"/>
    </row>
    <row r="160" spans="1:102" ht="16" x14ac:dyDescent="0.2">
      <c r="A160" s="231">
        <v>69</v>
      </c>
      <c r="B160" s="232" t="s">
        <v>3406</v>
      </c>
      <c r="C160" s="109" t="s">
        <v>184</v>
      </c>
      <c r="D160" s="167">
        <v>10</v>
      </c>
      <c r="E160" s="167">
        <v>4</v>
      </c>
      <c r="F160" s="169">
        <v>1</v>
      </c>
      <c r="G160" s="172">
        <v>19</v>
      </c>
      <c r="H160" s="167"/>
      <c r="I160" s="167"/>
      <c r="J160" s="167"/>
      <c r="K160" s="167"/>
      <c r="L160" s="167"/>
      <c r="M160" s="167"/>
      <c r="N160" s="167"/>
      <c r="O160" s="167"/>
      <c r="P160" s="167"/>
      <c r="Q160" s="167"/>
      <c r="R160" s="167"/>
      <c r="S160" s="167"/>
      <c r="T160" s="167"/>
      <c r="U160" s="167"/>
      <c r="V160" s="167"/>
      <c r="W160" s="168"/>
      <c r="X160" s="167"/>
      <c r="Y160" s="172">
        <v>142</v>
      </c>
      <c r="Z160" s="167"/>
      <c r="AA160" s="167"/>
      <c r="AB160" s="167"/>
      <c r="AC160" s="167"/>
      <c r="AD160" s="167"/>
      <c r="AE160" s="167"/>
      <c r="AF160" s="167"/>
      <c r="AG160" s="167"/>
      <c r="AH160" s="167"/>
      <c r="AI160" s="167"/>
      <c r="AJ160" s="167"/>
      <c r="AK160" s="167"/>
      <c r="AL160" s="167"/>
      <c r="AM160" s="167"/>
      <c r="AN160" s="173">
        <v>65</v>
      </c>
      <c r="AO160" s="167"/>
      <c r="AP160" s="167"/>
      <c r="AQ160" s="167"/>
      <c r="AR160" s="167"/>
      <c r="AS160" s="167"/>
      <c r="AT160" s="167"/>
      <c r="AU160" s="167"/>
      <c r="AV160" s="167"/>
      <c r="AW160" s="167"/>
      <c r="AX160" s="167"/>
      <c r="AY160" s="167"/>
      <c r="AZ160" s="167"/>
      <c r="BA160" s="167"/>
      <c r="BB160" s="167"/>
      <c r="BC160" s="167"/>
      <c r="BD160" s="168"/>
      <c r="BE160" s="167"/>
      <c r="BF160" s="167"/>
      <c r="BG160" s="167"/>
      <c r="BH160" s="167"/>
      <c r="BI160" s="167"/>
      <c r="BJ160" s="167"/>
      <c r="BK160" s="167"/>
      <c r="BL160" s="168"/>
      <c r="BM160" s="167"/>
      <c r="BN160" s="167"/>
      <c r="BO160" s="167"/>
      <c r="BP160" s="167"/>
      <c r="BQ160" s="167"/>
      <c r="BR160" s="167"/>
      <c r="BS160" s="167"/>
      <c r="BT160" s="167"/>
      <c r="BU160" s="167"/>
      <c r="BV160" s="167"/>
      <c r="BW160" s="167"/>
      <c r="BX160" s="167"/>
      <c r="BY160" s="167"/>
      <c r="BZ160" s="168"/>
      <c r="CA160" s="167"/>
      <c r="CB160" s="167"/>
      <c r="CC160" s="167"/>
      <c r="CD160" s="167"/>
      <c r="CE160" s="167"/>
      <c r="CF160" s="167"/>
      <c r="CG160" s="167"/>
      <c r="CH160" s="167"/>
      <c r="CI160" s="168"/>
      <c r="CJ160" s="172">
        <v>85</v>
      </c>
      <c r="CK160" s="167"/>
      <c r="CL160" s="167"/>
      <c r="CM160" s="167"/>
      <c r="CN160" s="167"/>
      <c r="CO160" s="167"/>
      <c r="CP160" s="167"/>
      <c r="CQ160" s="168"/>
      <c r="CR160" s="167"/>
      <c r="CS160" s="167"/>
      <c r="CT160" s="167"/>
      <c r="CU160" s="167"/>
      <c r="CV160" s="167"/>
      <c r="CW160" s="167"/>
      <c r="CX160" s="167"/>
    </row>
    <row r="161" spans="1:102" ht="16" x14ac:dyDescent="0.2">
      <c r="A161" s="231">
        <v>69</v>
      </c>
      <c r="B161" s="232" t="s">
        <v>3406</v>
      </c>
      <c r="C161" s="105" t="s">
        <v>81</v>
      </c>
      <c r="D161" s="167">
        <v>5</v>
      </c>
      <c r="E161" s="167">
        <v>4</v>
      </c>
      <c r="F161" s="169">
        <v>1</v>
      </c>
      <c r="G161" s="172">
        <v>6</v>
      </c>
      <c r="H161" s="167"/>
      <c r="I161" s="167"/>
      <c r="J161" s="167"/>
      <c r="K161" s="167"/>
      <c r="L161" s="167"/>
      <c r="M161" s="167"/>
      <c r="N161" s="167"/>
      <c r="O161" s="167"/>
      <c r="P161" s="167"/>
      <c r="Q161" s="167"/>
      <c r="R161" s="167"/>
      <c r="S161" s="167"/>
      <c r="T161" s="167"/>
      <c r="U161" s="167"/>
      <c r="V161" s="167"/>
      <c r="W161" s="168"/>
      <c r="X161" s="167"/>
      <c r="Y161" s="172">
        <v>56</v>
      </c>
      <c r="Z161" s="167"/>
      <c r="AA161" s="167"/>
      <c r="AB161" s="167"/>
      <c r="AC161" s="167"/>
      <c r="AD161" s="167"/>
      <c r="AE161" s="167"/>
      <c r="AF161" s="167"/>
      <c r="AG161" s="167"/>
      <c r="AH161" s="167"/>
      <c r="AI161" s="167"/>
      <c r="AJ161" s="167"/>
      <c r="AK161" s="167"/>
      <c r="AL161" s="167"/>
      <c r="AM161" s="167"/>
      <c r="AN161" s="173">
        <v>21</v>
      </c>
      <c r="AO161" s="167"/>
      <c r="AP161" s="167"/>
      <c r="AQ161" s="167"/>
      <c r="AR161" s="167"/>
      <c r="AS161" s="167"/>
      <c r="AT161" s="167"/>
      <c r="AU161" s="167"/>
      <c r="AV161" s="167"/>
      <c r="AW161" s="167"/>
      <c r="AX161" s="167"/>
      <c r="AY161" s="167"/>
      <c r="AZ161" s="167"/>
      <c r="BA161" s="167"/>
      <c r="BB161" s="167"/>
      <c r="BC161" s="167"/>
      <c r="BD161" s="168"/>
      <c r="BE161" s="167"/>
      <c r="BF161" s="167"/>
      <c r="BG161" s="167"/>
      <c r="BH161" s="167"/>
      <c r="BI161" s="167"/>
      <c r="BJ161" s="167"/>
      <c r="BK161" s="167"/>
      <c r="BL161" s="168"/>
      <c r="BM161" s="167"/>
      <c r="BN161" s="167"/>
      <c r="BO161" s="167"/>
      <c r="BP161" s="167"/>
      <c r="BQ161" s="167"/>
      <c r="BR161" s="167"/>
      <c r="BS161" s="167"/>
      <c r="BT161" s="167"/>
      <c r="BU161" s="167"/>
      <c r="BV161" s="167"/>
      <c r="BW161" s="167"/>
      <c r="BX161" s="167"/>
      <c r="BY161" s="167"/>
      <c r="BZ161" s="168"/>
      <c r="CA161" s="167"/>
      <c r="CB161" s="167"/>
      <c r="CC161" s="167"/>
      <c r="CD161" s="167"/>
      <c r="CE161" s="167"/>
      <c r="CF161" s="167"/>
      <c r="CG161" s="167"/>
      <c r="CH161" s="167"/>
      <c r="CI161" s="168"/>
      <c r="CJ161" s="167"/>
      <c r="CK161" s="167"/>
      <c r="CL161" s="167"/>
      <c r="CM161" s="167"/>
      <c r="CN161" s="167"/>
      <c r="CO161" s="167"/>
      <c r="CP161" s="167"/>
      <c r="CQ161" s="168"/>
      <c r="CR161" s="172">
        <v>10</v>
      </c>
      <c r="CS161" s="167"/>
      <c r="CT161" s="167"/>
      <c r="CU161" s="167"/>
      <c r="CV161" s="167"/>
      <c r="CW161" s="167"/>
      <c r="CX161" s="167"/>
    </row>
    <row r="162" spans="1:102" ht="16" x14ac:dyDescent="0.2">
      <c r="A162" s="231">
        <v>70</v>
      </c>
      <c r="B162" s="232" t="s">
        <v>3407</v>
      </c>
      <c r="C162" s="106" t="s">
        <v>103</v>
      </c>
      <c r="D162" s="167">
        <v>10</v>
      </c>
      <c r="E162" s="167">
        <v>3</v>
      </c>
      <c r="F162" s="169">
        <v>1</v>
      </c>
      <c r="G162" s="172">
        <v>24</v>
      </c>
      <c r="H162" s="167"/>
      <c r="I162" s="167"/>
      <c r="J162" s="167"/>
      <c r="K162" s="167"/>
      <c r="L162" s="167"/>
      <c r="M162" s="167"/>
      <c r="N162" s="167"/>
      <c r="O162" s="167"/>
      <c r="P162" s="167"/>
      <c r="Q162" s="167"/>
      <c r="R162" s="167"/>
      <c r="S162" s="167"/>
      <c r="T162" s="167"/>
      <c r="U162" s="167"/>
      <c r="V162" s="167"/>
      <c r="W162" s="168"/>
      <c r="X162" s="167"/>
      <c r="Y162" s="172">
        <v>32</v>
      </c>
      <c r="Z162" s="167"/>
      <c r="AA162" s="167"/>
      <c r="AB162" s="167"/>
      <c r="AC162" s="167"/>
      <c r="AD162" s="167"/>
      <c r="AE162" s="167"/>
      <c r="AF162" s="167"/>
      <c r="AG162" s="167"/>
      <c r="AH162" s="167"/>
      <c r="AI162" s="167"/>
      <c r="AJ162" s="167"/>
      <c r="AK162" s="167"/>
      <c r="AL162" s="167"/>
      <c r="AM162" s="167"/>
      <c r="AN162" s="173">
        <v>56</v>
      </c>
      <c r="AO162" s="167"/>
      <c r="AP162" s="167"/>
      <c r="AQ162" s="167"/>
      <c r="AR162" s="167"/>
      <c r="AS162" s="167"/>
      <c r="AT162" s="167"/>
      <c r="AU162" s="167"/>
      <c r="AV162" s="167"/>
      <c r="AW162" s="167"/>
      <c r="AX162" s="167"/>
      <c r="AY162" s="167"/>
      <c r="AZ162" s="167"/>
      <c r="BA162" s="167"/>
      <c r="BB162" s="167"/>
      <c r="BC162" s="167"/>
      <c r="BD162" s="168"/>
      <c r="BE162" s="167"/>
      <c r="BF162" s="167"/>
      <c r="BG162" s="167"/>
      <c r="BH162" s="167"/>
      <c r="BI162" s="167"/>
      <c r="BJ162" s="167"/>
      <c r="BK162" s="167"/>
      <c r="BL162" s="168"/>
      <c r="BM162" s="167"/>
      <c r="BN162" s="167"/>
      <c r="BO162" s="167"/>
      <c r="BP162" s="167"/>
      <c r="BQ162" s="167"/>
      <c r="BR162" s="167"/>
      <c r="BS162" s="167"/>
      <c r="BT162" s="167"/>
      <c r="BU162" s="167"/>
      <c r="BV162" s="167"/>
      <c r="BW162" s="167"/>
      <c r="BX162" s="167"/>
      <c r="BY162" s="167"/>
      <c r="BZ162" s="168"/>
      <c r="CA162" s="167"/>
      <c r="CB162" s="167"/>
      <c r="CC162" s="167"/>
      <c r="CD162" s="167"/>
      <c r="CE162" s="167"/>
      <c r="CF162" s="167"/>
      <c r="CG162" s="167"/>
      <c r="CH162" s="167"/>
      <c r="CI162" s="168"/>
      <c r="CJ162" s="167"/>
      <c r="CK162" s="167"/>
      <c r="CL162" s="167"/>
      <c r="CM162" s="167"/>
      <c r="CN162" s="167"/>
      <c r="CO162" s="167"/>
      <c r="CP162" s="167"/>
      <c r="CQ162" s="168"/>
      <c r="CR162" s="167"/>
      <c r="CS162" s="167"/>
      <c r="CT162" s="167"/>
      <c r="CU162" s="167"/>
      <c r="CV162" s="167"/>
      <c r="CW162" s="167"/>
      <c r="CX162" s="167"/>
    </row>
    <row r="163" spans="1:102" ht="16" x14ac:dyDescent="0.2">
      <c r="A163" s="231">
        <v>70</v>
      </c>
      <c r="B163" s="232" t="s">
        <v>3407</v>
      </c>
      <c r="C163" s="109" t="s">
        <v>184</v>
      </c>
      <c r="D163" s="167">
        <v>10</v>
      </c>
      <c r="E163" s="167">
        <v>5</v>
      </c>
      <c r="F163" s="169">
        <v>1</v>
      </c>
      <c r="G163" s="172">
        <v>163</v>
      </c>
      <c r="H163" s="167"/>
      <c r="I163" s="167"/>
      <c r="J163" s="167"/>
      <c r="K163" s="167"/>
      <c r="L163" s="167"/>
      <c r="M163" s="167"/>
      <c r="N163" s="167"/>
      <c r="O163" s="167"/>
      <c r="P163" s="167"/>
      <c r="Q163" s="167"/>
      <c r="R163" s="167"/>
      <c r="S163" s="167"/>
      <c r="T163" s="167"/>
      <c r="U163" s="167"/>
      <c r="V163" s="167"/>
      <c r="W163" s="168"/>
      <c r="X163" s="167"/>
      <c r="Y163" s="172">
        <v>213</v>
      </c>
      <c r="Z163" s="167"/>
      <c r="AA163" s="167"/>
      <c r="AB163" s="167"/>
      <c r="AC163" s="167"/>
      <c r="AD163" s="167"/>
      <c r="AE163" s="167"/>
      <c r="AF163" s="167"/>
      <c r="AG163" s="167"/>
      <c r="AH163" s="167"/>
      <c r="AI163" s="167"/>
      <c r="AJ163" s="167"/>
      <c r="AK163" s="167"/>
      <c r="AL163" s="167"/>
      <c r="AM163" s="167"/>
      <c r="AN163" s="173">
        <v>278</v>
      </c>
      <c r="AO163" s="167"/>
      <c r="AP163" s="167"/>
      <c r="AQ163" s="167"/>
      <c r="AR163" s="167"/>
      <c r="AS163" s="167"/>
      <c r="AT163" s="167"/>
      <c r="AU163" s="167"/>
      <c r="AV163" s="167"/>
      <c r="AW163" s="167"/>
      <c r="AX163" s="167"/>
      <c r="AY163" s="167"/>
      <c r="AZ163" s="167"/>
      <c r="BA163" s="167"/>
      <c r="BB163" s="167"/>
      <c r="BC163" s="167"/>
      <c r="BD163" s="168"/>
      <c r="BE163" s="167"/>
      <c r="BF163" s="167"/>
      <c r="BG163" s="167"/>
      <c r="BH163" s="167"/>
      <c r="BI163" s="167"/>
      <c r="BJ163" s="167"/>
      <c r="BK163" s="167"/>
      <c r="BL163" s="168"/>
      <c r="BM163" s="172">
        <v>80</v>
      </c>
      <c r="BN163" s="167"/>
      <c r="BO163" s="167"/>
      <c r="BP163" s="167"/>
      <c r="BQ163" s="167"/>
      <c r="BR163" s="167"/>
      <c r="BS163" s="167"/>
      <c r="BT163" s="167"/>
      <c r="BU163" s="167"/>
      <c r="BV163" s="167"/>
      <c r="BW163" s="167"/>
      <c r="BX163" s="167"/>
      <c r="BY163" s="167"/>
      <c r="BZ163" s="168"/>
      <c r="CA163" s="167"/>
      <c r="CB163" s="167"/>
      <c r="CC163" s="167"/>
      <c r="CD163" s="167"/>
      <c r="CE163" s="167"/>
      <c r="CF163" s="167"/>
      <c r="CG163" s="167"/>
      <c r="CH163" s="167"/>
      <c r="CI163" s="168"/>
      <c r="CJ163" s="167"/>
      <c r="CK163" s="167"/>
      <c r="CL163" s="167"/>
      <c r="CM163" s="167"/>
      <c r="CN163" s="167"/>
      <c r="CO163" s="167"/>
      <c r="CP163" s="167"/>
      <c r="CQ163" s="168"/>
      <c r="CR163" s="172">
        <v>33</v>
      </c>
      <c r="CS163" s="167"/>
      <c r="CT163" s="167"/>
      <c r="CU163" s="167"/>
      <c r="CV163" s="167"/>
      <c r="CW163" s="167"/>
      <c r="CX163" s="167"/>
    </row>
    <row r="164" spans="1:102" ht="16" x14ac:dyDescent="0.2">
      <c r="A164" s="231">
        <v>70</v>
      </c>
      <c r="B164" s="232" t="s">
        <v>3407</v>
      </c>
      <c r="C164" s="105" t="s">
        <v>81</v>
      </c>
      <c r="D164" s="167">
        <v>5</v>
      </c>
      <c r="E164" s="167">
        <v>3</v>
      </c>
      <c r="F164" s="169">
        <v>1</v>
      </c>
      <c r="G164" s="172">
        <v>380</v>
      </c>
      <c r="H164" s="167"/>
      <c r="I164" s="167"/>
      <c r="J164" s="167"/>
      <c r="K164" s="167"/>
      <c r="L164" s="167"/>
      <c r="M164" s="167"/>
      <c r="N164" s="167"/>
      <c r="O164" s="167"/>
      <c r="P164" s="167"/>
      <c r="Q164" s="167"/>
      <c r="R164" s="167"/>
      <c r="S164" s="167"/>
      <c r="T164" s="167"/>
      <c r="U164" s="167"/>
      <c r="V164" s="167"/>
      <c r="W164" s="168"/>
      <c r="X164" s="167"/>
      <c r="Y164" s="172">
        <v>597</v>
      </c>
      <c r="Z164" s="167"/>
      <c r="AA164" s="167"/>
      <c r="AB164" s="167"/>
      <c r="AC164" s="167"/>
      <c r="AD164" s="167"/>
      <c r="AE164" s="167"/>
      <c r="AF164" s="167"/>
      <c r="AG164" s="167"/>
      <c r="AH164" s="167"/>
      <c r="AI164" s="167"/>
      <c r="AJ164" s="167"/>
      <c r="AK164" s="167"/>
      <c r="AL164" s="167"/>
      <c r="AM164" s="167"/>
      <c r="AN164" s="173">
        <v>525</v>
      </c>
      <c r="AO164" s="167"/>
      <c r="AP164" s="167"/>
      <c r="AQ164" s="167"/>
      <c r="AR164" s="167"/>
      <c r="AS164" s="167"/>
      <c r="AT164" s="167"/>
      <c r="AU164" s="167"/>
      <c r="AV164" s="167"/>
      <c r="AW164" s="167"/>
      <c r="AX164" s="167"/>
      <c r="AY164" s="167"/>
      <c r="AZ164" s="167"/>
      <c r="BA164" s="167"/>
      <c r="BB164" s="167"/>
      <c r="BC164" s="167"/>
      <c r="BD164" s="168"/>
      <c r="BE164" s="167"/>
      <c r="BF164" s="167"/>
      <c r="BG164" s="167"/>
      <c r="BH164" s="167"/>
      <c r="BI164" s="167"/>
      <c r="BJ164" s="167"/>
      <c r="BK164" s="167"/>
      <c r="BL164" s="168"/>
      <c r="BM164" s="167"/>
      <c r="BN164" s="167"/>
      <c r="BO164" s="167"/>
      <c r="BP164" s="167"/>
      <c r="BQ164" s="167"/>
      <c r="BR164" s="167"/>
      <c r="BS164" s="167"/>
      <c r="BT164" s="167"/>
      <c r="BU164" s="167"/>
      <c r="BV164" s="167"/>
      <c r="BW164" s="167"/>
      <c r="BX164" s="167"/>
      <c r="BY164" s="167"/>
      <c r="BZ164" s="168"/>
      <c r="CA164" s="167"/>
      <c r="CB164" s="167"/>
      <c r="CC164" s="167"/>
      <c r="CD164" s="167"/>
      <c r="CE164" s="167"/>
      <c r="CF164" s="167"/>
      <c r="CG164" s="167"/>
      <c r="CH164" s="167"/>
      <c r="CI164" s="168"/>
      <c r="CJ164" s="167"/>
      <c r="CK164" s="167"/>
      <c r="CL164" s="167"/>
      <c r="CM164" s="167"/>
      <c r="CN164" s="167"/>
      <c r="CO164" s="167"/>
      <c r="CP164" s="167"/>
      <c r="CQ164" s="168"/>
      <c r="CR164" s="167"/>
      <c r="CS164" s="167"/>
      <c r="CT164" s="167"/>
      <c r="CU164" s="167"/>
      <c r="CV164" s="167"/>
      <c r="CW164" s="167"/>
      <c r="CX164" s="167"/>
    </row>
    <row r="165" spans="1:102" ht="16" x14ac:dyDescent="0.2">
      <c r="A165" s="231">
        <v>70</v>
      </c>
      <c r="B165" s="232" t="s">
        <v>3407</v>
      </c>
      <c r="C165" s="108" t="s">
        <v>158</v>
      </c>
      <c r="D165" s="167">
        <v>56</v>
      </c>
      <c r="E165" s="167">
        <v>1</v>
      </c>
      <c r="F165" s="169">
        <v>1</v>
      </c>
      <c r="G165" s="167"/>
      <c r="H165" s="167"/>
      <c r="I165" s="167"/>
      <c r="J165" s="167"/>
      <c r="K165" s="167"/>
      <c r="L165" s="167"/>
      <c r="M165" s="167"/>
      <c r="N165" s="167"/>
      <c r="O165" s="167"/>
      <c r="P165" s="167"/>
      <c r="Q165" s="167"/>
      <c r="R165" s="167"/>
      <c r="S165" s="167"/>
      <c r="T165" s="167"/>
      <c r="U165" s="167"/>
      <c r="V165" s="167"/>
      <c r="W165" s="168"/>
      <c r="X165" s="167"/>
      <c r="Y165" s="172">
        <v>56</v>
      </c>
      <c r="Z165" s="167"/>
      <c r="AA165" s="167"/>
      <c r="AB165" s="167"/>
      <c r="AC165" s="167"/>
      <c r="AD165" s="167"/>
      <c r="AE165" s="167"/>
      <c r="AF165" s="167"/>
      <c r="AG165" s="167"/>
      <c r="AH165" s="167"/>
      <c r="AI165" s="167"/>
      <c r="AJ165" s="167"/>
      <c r="AK165" s="167"/>
      <c r="AL165" s="167"/>
      <c r="AM165" s="167"/>
      <c r="AN165" s="168"/>
      <c r="AO165" s="167"/>
      <c r="AP165" s="167"/>
      <c r="AQ165" s="167"/>
      <c r="AR165" s="167"/>
      <c r="AS165" s="167"/>
      <c r="AT165" s="167"/>
      <c r="AU165" s="167"/>
      <c r="AV165" s="167"/>
      <c r="AW165" s="167"/>
      <c r="AX165" s="167"/>
      <c r="AY165" s="167"/>
      <c r="AZ165" s="167"/>
      <c r="BA165" s="167"/>
      <c r="BB165" s="167"/>
      <c r="BC165" s="167"/>
      <c r="BD165" s="168"/>
      <c r="BE165" s="167"/>
      <c r="BF165" s="167"/>
      <c r="BG165" s="167"/>
      <c r="BH165" s="167"/>
      <c r="BI165" s="167"/>
      <c r="BJ165" s="167"/>
      <c r="BK165" s="167"/>
      <c r="BL165" s="168"/>
      <c r="BM165" s="167"/>
      <c r="BN165" s="167"/>
      <c r="BO165" s="167"/>
      <c r="BP165" s="167"/>
      <c r="BQ165" s="167"/>
      <c r="BR165" s="167"/>
      <c r="BS165" s="167"/>
      <c r="BT165" s="167"/>
      <c r="BU165" s="167"/>
      <c r="BV165" s="167"/>
      <c r="BW165" s="167"/>
      <c r="BX165" s="167"/>
      <c r="BY165" s="167"/>
      <c r="BZ165" s="168"/>
      <c r="CA165" s="167"/>
      <c r="CB165" s="167"/>
      <c r="CC165" s="167"/>
      <c r="CD165" s="167"/>
      <c r="CE165" s="167"/>
      <c r="CF165" s="167"/>
      <c r="CG165" s="167"/>
      <c r="CH165" s="167"/>
      <c r="CI165" s="168"/>
      <c r="CJ165" s="167"/>
      <c r="CK165" s="167"/>
      <c r="CL165" s="167"/>
      <c r="CM165" s="167"/>
      <c r="CN165" s="167"/>
      <c r="CO165" s="167"/>
      <c r="CP165" s="167"/>
      <c r="CQ165" s="168"/>
      <c r="CR165" s="167"/>
      <c r="CS165" s="167"/>
      <c r="CT165" s="167"/>
      <c r="CU165" s="167"/>
      <c r="CV165" s="167"/>
      <c r="CW165" s="167"/>
      <c r="CX165" s="167"/>
    </row>
    <row r="166" spans="1:102" ht="16" x14ac:dyDescent="0.2">
      <c r="A166" s="231">
        <v>71</v>
      </c>
      <c r="B166" s="232" t="s">
        <v>3408</v>
      </c>
      <c r="C166" s="106" t="s">
        <v>103</v>
      </c>
      <c r="D166" s="167">
        <v>14</v>
      </c>
      <c r="E166" s="167">
        <v>14</v>
      </c>
      <c r="F166" s="169">
        <v>0.93</v>
      </c>
      <c r="G166" s="172">
        <v>44</v>
      </c>
      <c r="H166" s="167"/>
      <c r="I166" s="167"/>
      <c r="J166" s="167"/>
      <c r="K166" s="167"/>
      <c r="L166" s="167"/>
      <c r="M166" s="172">
        <v>26</v>
      </c>
      <c r="N166" s="167"/>
      <c r="O166" s="167"/>
      <c r="P166" s="172">
        <v>29</v>
      </c>
      <c r="Q166" s="167"/>
      <c r="R166" s="167"/>
      <c r="S166" s="167"/>
      <c r="T166" s="167"/>
      <c r="U166" s="167"/>
      <c r="V166" s="167"/>
      <c r="W166" s="168"/>
      <c r="X166" s="167"/>
      <c r="Y166" s="172">
        <v>135</v>
      </c>
      <c r="Z166" s="167"/>
      <c r="AA166" s="167"/>
      <c r="AB166" s="167"/>
      <c r="AC166" s="167"/>
      <c r="AD166" s="167"/>
      <c r="AE166" s="167"/>
      <c r="AF166" s="167"/>
      <c r="AG166" s="167"/>
      <c r="AH166" s="167"/>
      <c r="AI166" s="167"/>
      <c r="AJ166" s="167"/>
      <c r="AK166" s="167"/>
      <c r="AL166" s="167"/>
      <c r="AM166" s="167"/>
      <c r="AN166" s="173">
        <v>122</v>
      </c>
      <c r="AO166" s="167"/>
      <c r="AP166" s="167"/>
      <c r="AQ166" s="167"/>
      <c r="AR166" s="167"/>
      <c r="AS166" s="167"/>
      <c r="AT166" s="167"/>
      <c r="AU166" s="167"/>
      <c r="AV166" s="167"/>
      <c r="AW166" s="167"/>
      <c r="AX166" s="167"/>
      <c r="AY166" s="172">
        <v>41</v>
      </c>
      <c r="AZ166" s="167"/>
      <c r="BA166" s="167"/>
      <c r="BB166" s="167"/>
      <c r="BC166" s="167"/>
      <c r="BD166" s="168"/>
      <c r="BE166" s="167"/>
      <c r="BF166" s="167"/>
      <c r="BG166" s="167"/>
      <c r="BH166" s="174">
        <v>13</v>
      </c>
      <c r="BI166" s="172">
        <v>146</v>
      </c>
      <c r="BJ166" s="167"/>
      <c r="BK166" s="167"/>
      <c r="BL166" s="168"/>
      <c r="BM166" s="167"/>
      <c r="BN166" s="167"/>
      <c r="BO166" s="167"/>
      <c r="BP166" s="172">
        <v>77</v>
      </c>
      <c r="BQ166" s="172">
        <v>30</v>
      </c>
      <c r="BR166" s="172">
        <v>77</v>
      </c>
      <c r="BS166" s="167"/>
      <c r="BT166" s="167"/>
      <c r="BU166" s="167"/>
      <c r="BV166" s="167"/>
      <c r="BW166" s="167"/>
      <c r="BX166" s="167"/>
      <c r="BY166" s="167"/>
      <c r="BZ166" s="168"/>
      <c r="CA166" s="167"/>
      <c r="CB166" s="167"/>
      <c r="CC166" s="167"/>
      <c r="CD166" s="167"/>
      <c r="CE166" s="167"/>
      <c r="CF166" s="167"/>
      <c r="CG166" s="167"/>
      <c r="CH166" s="167"/>
      <c r="CI166" s="168"/>
      <c r="CJ166" s="167"/>
      <c r="CK166" s="167"/>
      <c r="CL166" s="167"/>
      <c r="CM166" s="167"/>
      <c r="CN166" s="167"/>
      <c r="CO166" s="167"/>
      <c r="CP166" s="167"/>
      <c r="CQ166" s="168"/>
      <c r="CR166" s="167"/>
      <c r="CS166" s="167"/>
      <c r="CT166" s="172">
        <v>43</v>
      </c>
      <c r="CU166" s="167"/>
      <c r="CV166" s="172">
        <v>119</v>
      </c>
      <c r="CW166" s="167"/>
      <c r="CX166" s="172">
        <v>65</v>
      </c>
    </row>
    <row r="167" spans="1:102" ht="16" x14ac:dyDescent="0.2">
      <c r="A167" s="231">
        <v>72</v>
      </c>
      <c r="B167" s="232" t="s">
        <v>3409</v>
      </c>
      <c r="C167" s="109" t="s">
        <v>184</v>
      </c>
      <c r="D167" s="167">
        <v>10</v>
      </c>
      <c r="E167" s="167">
        <v>5</v>
      </c>
      <c r="F167" s="169">
        <v>0.4</v>
      </c>
      <c r="G167" s="177">
        <v>0</v>
      </c>
      <c r="H167" s="167"/>
      <c r="I167" s="167"/>
      <c r="J167" s="167"/>
      <c r="K167" s="167"/>
      <c r="L167" s="167"/>
      <c r="M167" s="167"/>
      <c r="N167" s="167"/>
      <c r="O167" s="167"/>
      <c r="P167" s="167"/>
      <c r="Q167" s="167"/>
      <c r="R167" s="167"/>
      <c r="S167" s="167"/>
      <c r="T167" s="167"/>
      <c r="U167" s="167"/>
      <c r="V167" s="167"/>
      <c r="W167" s="168"/>
      <c r="X167" s="167"/>
      <c r="Y167" s="174">
        <v>9</v>
      </c>
      <c r="Z167" s="167"/>
      <c r="AA167" s="167"/>
      <c r="AB167" s="167"/>
      <c r="AC167" s="167"/>
      <c r="AD167" s="167"/>
      <c r="AE167" s="167"/>
      <c r="AF167" s="167"/>
      <c r="AG167" s="167"/>
      <c r="AH167" s="167"/>
      <c r="AI167" s="167"/>
      <c r="AJ167" s="167"/>
      <c r="AK167" s="167"/>
      <c r="AL167" s="167"/>
      <c r="AM167" s="167"/>
      <c r="AN167" s="173">
        <v>88</v>
      </c>
      <c r="AO167" s="167"/>
      <c r="AP167" s="167"/>
      <c r="AQ167" s="167"/>
      <c r="AR167" s="167"/>
      <c r="AS167" s="167"/>
      <c r="AT167" s="167"/>
      <c r="AU167" s="167"/>
      <c r="AV167" s="167"/>
      <c r="AW167" s="167"/>
      <c r="AX167" s="167"/>
      <c r="AY167" s="167"/>
      <c r="AZ167" s="167"/>
      <c r="BA167" s="167"/>
      <c r="BB167" s="167"/>
      <c r="BC167" s="167"/>
      <c r="BD167" s="168"/>
      <c r="BE167" s="167"/>
      <c r="BF167" s="167"/>
      <c r="BG167" s="167"/>
      <c r="BH167" s="167"/>
      <c r="BI167" s="167"/>
      <c r="BJ167" s="167"/>
      <c r="BK167" s="167"/>
      <c r="BL167" s="168"/>
      <c r="BM167" s="167"/>
      <c r="BN167" s="172">
        <v>43</v>
      </c>
      <c r="BO167" s="167"/>
      <c r="BP167" s="167"/>
      <c r="BQ167" s="177">
        <v>0</v>
      </c>
      <c r="BR167" s="167"/>
      <c r="BS167" s="167"/>
      <c r="BT167" s="167"/>
      <c r="BU167" s="167"/>
      <c r="BV167" s="167"/>
      <c r="BW167" s="167"/>
      <c r="BX167" s="167"/>
      <c r="BY167" s="167"/>
      <c r="BZ167" s="168"/>
      <c r="CA167" s="167"/>
      <c r="CB167" s="167"/>
      <c r="CC167" s="167"/>
      <c r="CD167" s="167"/>
      <c r="CE167" s="167"/>
      <c r="CF167" s="167"/>
      <c r="CG167" s="167"/>
      <c r="CH167" s="167"/>
      <c r="CI167" s="168"/>
      <c r="CJ167" s="167"/>
      <c r="CK167" s="167"/>
      <c r="CL167" s="167"/>
      <c r="CM167" s="167"/>
      <c r="CN167" s="167"/>
      <c r="CO167" s="167"/>
      <c r="CP167" s="167"/>
      <c r="CQ167" s="168"/>
      <c r="CR167" s="167"/>
      <c r="CS167" s="167"/>
      <c r="CT167" s="167"/>
      <c r="CU167" s="167"/>
      <c r="CV167" s="167"/>
      <c r="CW167" s="167"/>
      <c r="CX167" s="167"/>
    </row>
    <row r="168" spans="1:102" ht="16" x14ac:dyDescent="0.2">
      <c r="A168" s="231">
        <v>72</v>
      </c>
      <c r="B168" s="232" t="s">
        <v>3409</v>
      </c>
      <c r="C168" s="105" t="s">
        <v>81</v>
      </c>
      <c r="D168" s="167">
        <v>5</v>
      </c>
      <c r="E168" s="167">
        <v>4</v>
      </c>
      <c r="F168" s="169">
        <v>0.75</v>
      </c>
      <c r="G168" s="174">
        <v>2</v>
      </c>
      <c r="H168" s="167"/>
      <c r="I168" s="167"/>
      <c r="J168" s="167"/>
      <c r="K168" s="167"/>
      <c r="L168" s="167"/>
      <c r="M168" s="167"/>
      <c r="N168" s="167"/>
      <c r="O168" s="167"/>
      <c r="P168" s="167"/>
      <c r="Q168" s="167"/>
      <c r="R168" s="167"/>
      <c r="S168" s="167"/>
      <c r="T168" s="167"/>
      <c r="U168" s="167"/>
      <c r="V168" s="167"/>
      <c r="W168" s="168"/>
      <c r="X168" s="167"/>
      <c r="Y168" s="172">
        <v>11</v>
      </c>
      <c r="Z168" s="167"/>
      <c r="AA168" s="167"/>
      <c r="AB168" s="167"/>
      <c r="AC168" s="167"/>
      <c r="AD168" s="167"/>
      <c r="AE168" s="167"/>
      <c r="AF168" s="167"/>
      <c r="AG168" s="167"/>
      <c r="AH168" s="167"/>
      <c r="AI168" s="167"/>
      <c r="AJ168" s="167"/>
      <c r="AK168" s="167"/>
      <c r="AL168" s="167"/>
      <c r="AM168" s="167"/>
      <c r="AN168" s="173">
        <v>16</v>
      </c>
      <c r="AO168" s="167"/>
      <c r="AP168" s="167"/>
      <c r="AQ168" s="167"/>
      <c r="AR168" s="167"/>
      <c r="AS168" s="167"/>
      <c r="AT168" s="167"/>
      <c r="AU168" s="167"/>
      <c r="AV168" s="167"/>
      <c r="AW168" s="167"/>
      <c r="AX168" s="167"/>
      <c r="AY168" s="167"/>
      <c r="AZ168" s="167"/>
      <c r="BA168" s="167"/>
      <c r="BB168" s="167"/>
      <c r="BC168" s="167"/>
      <c r="BD168" s="168"/>
      <c r="BE168" s="167"/>
      <c r="BF168" s="167"/>
      <c r="BG168" s="167"/>
      <c r="BH168" s="167"/>
      <c r="BI168" s="167"/>
      <c r="BJ168" s="167"/>
      <c r="BK168" s="167"/>
      <c r="BL168" s="168"/>
      <c r="BM168" s="167"/>
      <c r="BN168" s="167"/>
      <c r="BO168" s="167"/>
      <c r="BP168" s="167"/>
      <c r="BQ168" s="167"/>
      <c r="BR168" s="167"/>
      <c r="BS168" s="167"/>
      <c r="BT168" s="167"/>
      <c r="BU168" s="167"/>
      <c r="BV168" s="167"/>
      <c r="BW168" s="167"/>
      <c r="BX168" s="167"/>
      <c r="BY168" s="167"/>
      <c r="BZ168" s="168"/>
      <c r="CA168" s="167"/>
      <c r="CB168" s="167"/>
      <c r="CC168" s="167"/>
      <c r="CD168" s="167"/>
      <c r="CE168" s="167"/>
      <c r="CF168" s="167"/>
      <c r="CG168" s="167"/>
      <c r="CH168" s="167"/>
      <c r="CI168" s="168"/>
      <c r="CJ168" s="167"/>
      <c r="CK168" s="167"/>
      <c r="CL168" s="167"/>
      <c r="CM168" s="167"/>
      <c r="CN168" s="167"/>
      <c r="CO168" s="167"/>
      <c r="CP168" s="167"/>
      <c r="CQ168" s="168"/>
      <c r="CR168" s="172">
        <v>5</v>
      </c>
      <c r="CS168" s="167"/>
      <c r="CT168" s="167"/>
      <c r="CU168" s="167"/>
      <c r="CV168" s="167"/>
      <c r="CW168" s="167"/>
      <c r="CX168" s="167"/>
    </row>
    <row r="169" spans="1:102" ht="16" x14ac:dyDescent="0.2">
      <c r="A169" s="231">
        <v>73</v>
      </c>
      <c r="B169" s="232" t="s">
        <v>3410</v>
      </c>
      <c r="C169" s="106" t="s">
        <v>103</v>
      </c>
      <c r="D169" s="167">
        <v>20</v>
      </c>
      <c r="E169" s="167">
        <v>8</v>
      </c>
      <c r="F169" s="169">
        <v>1</v>
      </c>
      <c r="G169" s="172">
        <v>257</v>
      </c>
      <c r="H169" s="167"/>
      <c r="I169" s="167"/>
      <c r="J169" s="167"/>
      <c r="K169" s="167"/>
      <c r="L169" s="167"/>
      <c r="M169" s="167"/>
      <c r="N169" s="167"/>
      <c r="O169" s="167"/>
      <c r="P169" s="167"/>
      <c r="Q169" s="167"/>
      <c r="R169" s="167"/>
      <c r="S169" s="167"/>
      <c r="T169" s="167"/>
      <c r="U169" s="172">
        <v>21</v>
      </c>
      <c r="V169" s="167"/>
      <c r="W169" s="168"/>
      <c r="X169" s="167"/>
      <c r="Y169" s="172">
        <v>558</v>
      </c>
      <c r="Z169" s="167"/>
      <c r="AA169" s="167"/>
      <c r="AB169" s="167"/>
      <c r="AC169" s="167"/>
      <c r="AD169" s="167"/>
      <c r="AE169" s="167"/>
      <c r="AF169" s="167"/>
      <c r="AG169" s="167"/>
      <c r="AH169" s="167"/>
      <c r="AI169" s="167"/>
      <c r="AJ169" s="167"/>
      <c r="AK169" s="167"/>
      <c r="AL169" s="167"/>
      <c r="AM169" s="167"/>
      <c r="AN169" s="173">
        <v>622</v>
      </c>
      <c r="AO169" s="167"/>
      <c r="AP169" s="167"/>
      <c r="AQ169" s="167"/>
      <c r="AR169" s="167"/>
      <c r="AS169" s="167"/>
      <c r="AT169" s="167"/>
      <c r="AU169" s="167"/>
      <c r="AV169" s="167"/>
      <c r="AW169" s="167"/>
      <c r="AX169" s="167"/>
      <c r="AY169" s="167"/>
      <c r="AZ169" s="167"/>
      <c r="BA169" s="167"/>
      <c r="BB169" s="167"/>
      <c r="BC169" s="167"/>
      <c r="BD169" s="168"/>
      <c r="BE169" s="167"/>
      <c r="BF169" s="167"/>
      <c r="BG169" s="167"/>
      <c r="BH169" s="167"/>
      <c r="BI169" s="167"/>
      <c r="BJ169" s="167"/>
      <c r="BK169" s="167"/>
      <c r="BL169" s="168"/>
      <c r="BM169" s="167"/>
      <c r="BN169" s="167"/>
      <c r="BO169" s="167"/>
      <c r="BP169" s="167"/>
      <c r="BQ169" s="167"/>
      <c r="BR169" s="167"/>
      <c r="BS169" s="167"/>
      <c r="BT169" s="167"/>
      <c r="BU169" s="167"/>
      <c r="BV169" s="167"/>
      <c r="BW169" s="167"/>
      <c r="BX169" s="172">
        <v>38</v>
      </c>
      <c r="BY169" s="172">
        <v>57</v>
      </c>
      <c r="BZ169" s="168"/>
      <c r="CA169" s="167"/>
      <c r="CB169" s="167"/>
      <c r="CC169" s="167"/>
      <c r="CD169" s="167"/>
      <c r="CE169" s="167"/>
      <c r="CF169" s="172">
        <v>22</v>
      </c>
      <c r="CG169" s="167"/>
      <c r="CH169" s="172">
        <v>32</v>
      </c>
      <c r="CI169" s="168"/>
      <c r="CJ169" s="167"/>
      <c r="CK169" s="167"/>
      <c r="CL169" s="167"/>
      <c r="CM169" s="167"/>
      <c r="CN169" s="167"/>
      <c r="CO169" s="167"/>
      <c r="CP169" s="167"/>
      <c r="CQ169" s="168"/>
      <c r="CR169" s="167"/>
      <c r="CS169" s="167"/>
      <c r="CT169" s="167"/>
      <c r="CU169" s="167"/>
      <c r="CV169" s="167"/>
      <c r="CW169" s="167"/>
      <c r="CX169" s="167"/>
    </row>
    <row r="170" spans="1:102" ht="16" x14ac:dyDescent="0.2">
      <c r="A170" s="231">
        <v>73</v>
      </c>
      <c r="B170" s="232" t="s">
        <v>3410</v>
      </c>
      <c r="C170" s="105" t="s">
        <v>81</v>
      </c>
      <c r="D170" s="167">
        <v>5</v>
      </c>
      <c r="E170" s="167">
        <v>4</v>
      </c>
      <c r="F170" s="169">
        <v>0.75</v>
      </c>
      <c r="G170" s="174">
        <v>3</v>
      </c>
      <c r="H170" s="167"/>
      <c r="I170" s="167"/>
      <c r="J170" s="167"/>
      <c r="K170" s="167"/>
      <c r="L170" s="167"/>
      <c r="M170" s="167"/>
      <c r="N170" s="167"/>
      <c r="O170" s="167"/>
      <c r="P170" s="167"/>
      <c r="Q170" s="167"/>
      <c r="R170" s="167"/>
      <c r="S170" s="167"/>
      <c r="T170" s="167"/>
      <c r="U170" s="167"/>
      <c r="V170" s="167"/>
      <c r="W170" s="168"/>
      <c r="X170" s="167"/>
      <c r="Y170" s="172">
        <v>496</v>
      </c>
      <c r="Z170" s="167"/>
      <c r="AA170" s="167"/>
      <c r="AB170" s="167"/>
      <c r="AC170" s="167"/>
      <c r="AD170" s="167"/>
      <c r="AE170" s="167"/>
      <c r="AF170" s="167"/>
      <c r="AG170" s="167"/>
      <c r="AH170" s="167"/>
      <c r="AI170" s="167"/>
      <c r="AJ170" s="167"/>
      <c r="AK170" s="167"/>
      <c r="AL170" s="167"/>
      <c r="AM170" s="167"/>
      <c r="AN170" s="173">
        <v>55</v>
      </c>
      <c r="AO170" s="167"/>
      <c r="AP170" s="167"/>
      <c r="AQ170" s="167"/>
      <c r="AR170" s="167"/>
      <c r="AS170" s="167"/>
      <c r="AT170" s="167"/>
      <c r="AU170" s="167"/>
      <c r="AV170" s="167"/>
      <c r="AW170" s="167"/>
      <c r="AX170" s="167"/>
      <c r="AY170" s="167"/>
      <c r="AZ170" s="167"/>
      <c r="BA170" s="167"/>
      <c r="BB170" s="167"/>
      <c r="BC170" s="167"/>
      <c r="BD170" s="168"/>
      <c r="BE170" s="167"/>
      <c r="BF170" s="167"/>
      <c r="BG170" s="167"/>
      <c r="BH170" s="167"/>
      <c r="BI170" s="167"/>
      <c r="BJ170" s="167"/>
      <c r="BK170" s="167"/>
      <c r="BL170" s="168"/>
      <c r="BM170" s="167"/>
      <c r="BN170" s="167"/>
      <c r="BO170" s="167"/>
      <c r="BP170" s="167"/>
      <c r="BQ170" s="167"/>
      <c r="BR170" s="167"/>
      <c r="BS170" s="167"/>
      <c r="BT170" s="167"/>
      <c r="BU170" s="167"/>
      <c r="BV170" s="167"/>
      <c r="BW170" s="167"/>
      <c r="BX170" s="167"/>
      <c r="BY170" s="167"/>
      <c r="BZ170" s="168"/>
      <c r="CA170" s="167"/>
      <c r="CB170" s="167"/>
      <c r="CC170" s="167"/>
      <c r="CD170" s="167"/>
      <c r="CE170" s="167"/>
      <c r="CF170" s="167"/>
      <c r="CG170" s="167"/>
      <c r="CH170" s="167"/>
      <c r="CI170" s="168"/>
      <c r="CJ170" s="167"/>
      <c r="CK170" s="167"/>
      <c r="CL170" s="167"/>
      <c r="CM170" s="167"/>
      <c r="CN170" s="167"/>
      <c r="CO170" s="167"/>
      <c r="CP170" s="167"/>
      <c r="CQ170" s="168"/>
      <c r="CR170" s="172">
        <v>33</v>
      </c>
      <c r="CS170" s="167"/>
      <c r="CT170" s="167"/>
      <c r="CU170" s="167"/>
      <c r="CV170" s="167"/>
      <c r="CW170" s="167"/>
      <c r="CX170" s="167"/>
    </row>
    <row r="171" spans="1:102" ht="16" x14ac:dyDescent="0.2">
      <c r="A171" s="231">
        <v>74</v>
      </c>
      <c r="B171" s="232" t="s">
        <v>3411</v>
      </c>
      <c r="C171" s="109" t="s">
        <v>184</v>
      </c>
      <c r="D171" s="167">
        <v>10</v>
      </c>
      <c r="E171" s="167">
        <v>10</v>
      </c>
      <c r="F171" s="169">
        <v>0.8</v>
      </c>
      <c r="G171" s="174">
        <v>5</v>
      </c>
      <c r="H171" s="167"/>
      <c r="I171" s="167"/>
      <c r="J171" s="167"/>
      <c r="K171" s="167"/>
      <c r="L171" s="172">
        <v>571</v>
      </c>
      <c r="M171" s="167"/>
      <c r="N171" s="167"/>
      <c r="O171" s="167"/>
      <c r="P171" s="167"/>
      <c r="Q171" s="167"/>
      <c r="R171" s="167"/>
      <c r="S171" s="167"/>
      <c r="T171" s="167"/>
      <c r="U171" s="167"/>
      <c r="V171" s="167"/>
      <c r="W171" s="168"/>
      <c r="X171" s="167"/>
      <c r="Y171" s="172">
        <v>642</v>
      </c>
      <c r="Z171" s="167"/>
      <c r="AA171" s="167"/>
      <c r="AB171" s="167"/>
      <c r="AC171" s="167"/>
      <c r="AD171" s="167"/>
      <c r="AE171" s="167"/>
      <c r="AF171" s="167"/>
      <c r="AG171" s="167"/>
      <c r="AH171" s="167"/>
      <c r="AI171" s="167"/>
      <c r="AJ171" s="167"/>
      <c r="AK171" s="167"/>
      <c r="AL171" s="167"/>
      <c r="AM171" s="167"/>
      <c r="AN171" s="173">
        <v>73</v>
      </c>
      <c r="AO171" s="167"/>
      <c r="AP171" s="167"/>
      <c r="AQ171" s="167"/>
      <c r="AR171" s="167"/>
      <c r="AS171" s="167"/>
      <c r="AT171" s="167"/>
      <c r="AU171" s="167"/>
      <c r="AV171" s="167"/>
      <c r="AW171" s="167"/>
      <c r="AX171" s="167"/>
      <c r="AY171" s="167"/>
      <c r="AZ171" s="167"/>
      <c r="BA171" s="167"/>
      <c r="BB171" s="167"/>
      <c r="BC171" s="167"/>
      <c r="BD171" s="168"/>
      <c r="BE171" s="167"/>
      <c r="BF171" s="172">
        <v>237</v>
      </c>
      <c r="BG171" s="167"/>
      <c r="BH171" s="167"/>
      <c r="BI171" s="167"/>
      <c r="BJ171" s="167"/>
      <c r="BK171" s="167"/>
      <c r="BL171" s="168"/>
      <c r="BM171" s="172">
        <v>714</v>
      </c>
      <c r="BN171" s="167"/>
      <c r="BO171" s="167"/>
      <c r="BP171" s="174">
        <v>8</v>
      </c>
      <c r="BQ171" s="167"/>
      <c r="BR171" s="167"/>
      <c r="BS171" s="167"/>
      <c r="BT171" s="167"/>
      <c r="BU171" s="167"/>
      <c r="BV171" s="167"/>
      <c r="BW171" s="167"/>
      <c r="BX171" s="167"/>
      <c r="BY171" s="167"/>
      <c r="BZ171" s="168"/>
      <c r="CA171" s="167"/>
      <c r="CB171" s="172">
        <v>56</v>
      </c>
      <c r="CC171" s="172">
        <v>32</v>
      </c>
      <c r="CD171" s="167"/>
      <c r="CE171" s="167"/>
      <c r="CF171" s="167"/>
      <c r="CG171" s="167"/>
      <c r="CH171" s="167"/>
      <c r="CI171" s="168"/>
      <c r="CJ171" s="167"/>
      <c r="CK171" s="167"/>
      <c r="CL171" s="167"/>
      <c r="CM171" s="167"/>
      <c r="CN171" s="167"/>
      <c r="CO171" s="167"/>
      <c r="CP171" s="167"/>
      <c r="CQ171" s="168"/>
      <c r="CR171" s="172">
        <v>379</v>
      </c>
      <c r="CS171" s="167"/>
      <c r="CT171" s="167"/>
      <c r="CU171" s="167"/>
      <c r="CV171" s="167"/>
      <c r="CW171" s="167"/>
      <c r="CX171" s="167"/>
    </row>
    <row r="172" spans="1:102" ht="16" x14ac:dyDescent="0.2">
      <c r="A172" s="231">
        <v>75</v>
      </c>
      <c r="B172" s="232" t="s">
        <v>3412</v>
      </c>
      <c r="C172" s="105" t="s">
        <v>81</v>
      </c>
      <c r="D172" s="167">
        <v>5</v>
      </c>
      <c r="E172" s="167">
        <v>4</v>
      </c>
      <c r="F172" s="169">
        <v>0.75</v>
      </c>
      <c r="G172" s="167"/>
      <c r="H172" s="167"/>
      <c r="I172" s="167"/>
      <c r="J172" s="167"/>
      <c r="K172" s="167"/>
      <c r="L172" s="167"/>
      <c r="M172" s="167"/>
      <c r="N172" s="167"/>
      <c r="O172" s="167"/>
      <c r="P172" s="167"/>
      <c r="Q172" s="167"/>
      <c r="R172" s="167"/>
      <c r="S172" s="167"/>
      <c r="T172" s="167"/>
      <c r="U172" s="167"/>
      <c r="V172" s="167"/>
      <c r="W172" s="168"/>
      <c r="X172" s="167"/>
      <c r="Y172" s="172">
        <v>97</v>
      </c>
      <c r="Z172" s="167"/>
      <c r="AA172" s="167"/>
      <c r="AB172" s="167"/>
      <c r="AC172" s="167"/>
      <c r="AD172" s="167"/>
      <c r="AE172" s="167"/>
      <c r="AF172" s="167"/>
      <c r="AG172" s="167"/>
      <c r="AH172" s="167"/>
      <c r="AI172" s="167"/>
      <c r="AJ172" s="167"/>
      <c r="AK172" s="167"/>
      <c r="AL172" s="167"/>
      <c r="AM172" s="167"/>
      <c r="AN172" s="176">
        <v>0</v>
      </c>
      <c r="AO172" s="167"/>
      <c r="AP172" s="167"/>
      <c r="AQ172" s="167"/>
      <c r="AR172" s="167"/>
      <c r="AS172" s="167"/>
      <c r="AT172" s="167"/>
      <c r="AU172" s="167"/>
      <c r="AV172" s="167"/>
      <c r="AW172" s="167"/>
      <c r="AX172" s="167"/>
      <c r="AY172" s="167"/>
      <c r="AZ172" s="167"/>
      <c r="BA172" s="167"/>
      <c r="BB172" s="167"/>
      <c r="BC172" s="167"/>
      <c r="BD172" s="168"/>
      <c r="BE172" s="167"/>
      <c r="BF172" s="167"/>
      <c r="BG172" s="167"/>
      <c r="BH172" s="167"/>
      <c r="BI172" s="167"/>
      <c r="BJ172" s="167"/>
      <c r="BK172" s="167"/>
      <c r="BL172" s="168"/>
      <c r="BM172" s="167"/>
      <c r="BN172" s="172">
        <v>11</v>
      </c>
      <c r="BO172" s="167"/>
      <c r="BP172" s="167"/>
      <c r="BQ172" s="167"/>
      <c r="BR172" s="167"/>
      <c r="BS172" s="167"/>
      <c r="BT172" s="167"/>
      <c r="BU172" s="167"/>
      <c r="BV172" s="167"/>
      <c r="BW172" s="167"/>
      <c r="BX172" s="167"/>
      <c r="BY172" s="167"/>
      <c r="BZ172" s="168"/>
      <c r="CA172" s="167"/>
      <c r="CB172" s="167"/>
      <c r="CC172" s="167"/>
      <c r="CD172" s="167"/>
      <c r="CE172" s="167"/>
      <c r="CF172" s="167"/>
      <c r="CG172" s="167"/>
      <c r="CH172" s="167"/>
      <c r="CI172" s="168"/>
      <c r="CJ172" s="167"/>
      <c r="CK172" s="167"/>
      <c r="CL172" s="167"/>
      <c r="CM172" s="167"/>
      <c r="CN172" s="167"/>
      <c r="CO172" s="167"/>
      <c r="CP172" s="167"/>
      <c r="CQ172" s="168"/>
      <c r="CR172" s="172">
        <v>220</v>
      </c>
      <c r="CS172" s="167"/>
      <c r="CT172" s="167"/>
      <c r="CU172" s="167"/>
      <c r="CV172" s="167"/>
      <c r="CW172" s="167"/>
      <c r="CX172" s="167"/>
    </row>
    <row r="173" spans="1:102" ht="16" x14ac:dyDescent="0.2">
      <c r="A173" s="231">
        <v>77</v>
      </c>
      <c r="B173" s="232" t="s">
        <v>3415</v>
      </c>
      <c r="C173" s="107" t="s">
        <v>131</v>
      </c>
      <c r="D173" s="167">
        <v>10</v>
      </c>
      <c r="E173" s="167">
        <v>17</v>
      </c>
      <c r="F173" s="169">
        <v>0.18</v>
      </c>
      <c r="G173" s="177">
        <v>0</v>
      </c>
      <c r="H173" s="167"/>
      <c r="I173" s="167"/>
      <c r="J173" s="167"/>
      <c r="K173" s="167"/>
      <c r="L173" s="167"/>
      <c r="M173" s="167"/>
      <c r="N173" s="167"/>
      <c r="O173" s="167"/>
      <c r="P173" s="167"/>
      <c r="Q173" s="167"/>
      <c r="R173" s="167"/>
      <c r="S173" s="167"/>
      <c r="T173" s="167"/>
      <c r="U173" s="167"/>
      <c r="V173" s="177">
        <v>0</v>
      </c>
      <c r="W173" s="168"/>
      <c r="X173" s="167"/>
      <c r="Y173" s="177">
        <v>0</v>
      </c>
      <c r="Z173" s="167"/>
      <c r="AA173" s="167"/>
      <c r="AB173" s="167"/>
      <c r="AC173" s="167"/>
      <c r="AD173" s="167"/>
      <c r="AE173" s="167"/>
      <c r="AF173" s="167"/>
      <c r="AG173" s="167"/>
      <c r="AH173" s="174">
        <v>1</v>
      </c>
      <c r="AI173" s="172">
        <v>916</v>
      </c>
      <c r="AJ173" s="172">
        <v>152</v>
      </c>
      <c r="AK173" s="167"/>
      <c r="AL173" s="167"/>
      <c r="AM173" s="167"/>
      <c r="AN173" s="176">
        <v>0</v>
      </c>
      <c r="AO173" s="167"/>
      <c r="AP173" s="167"/>
      <c r="AQ173" s="167"/>
      <c r="AR173" s="167"/>
      <c r="AS173" s="167"/>
      <c r="AT173" s="167"/>
      <c r="AU173" s="167"/>
      <c r="AV173" s="167"/>
      <c r="AW173" s="167"/>
      <c r="AX173" s="167"/>
      <c r="AY173" s="167"/>
      <c r="AZ173" s="167"/>
      <c r="BA173" s="167"/>
      <c r="BB173" s="167"/>
      <c r="BC173" s="167"/>
      <c r="BD173" s="168"/>
      <c r="BE173" s="167"/>
      <c r="BF173" s="167"/>
      <c r="BG173" s="167"/>
      <c r="BH173" s="167"/>
      <c r="BI173" s="177">
        <v>0</v>
      </c>
      <c r="BJ173" s="167"/>
      <c r="BK173" s="167"/>
      <c r="BL173" s="168"/>
      <c r="BM173" s="167"/>
      <c r="BN173" s="177">
        <v>0</v>
      </c>
      <c r="BO173" s="167"/>
      <c r="BP173" s="177">
        <v>0</v>
      </c>
      <c r="BQ173" s="174">
        <v>1</v>
      </c>
      <c r="BR173" s="167"/>
      <c r="BS173" s="167"/>
      <c r="BT173" s="167"/>
      <c r="BU173" s="167"/>
      <c r="BV173" s="167"/>
      <c r="BW173" s="177">
        <v>0</v>
      </c>
      <c r="BX173" s="167"/>
      <c r="BY173" s="167"/>
      <c r="BZ173" s="175">
        <v>1</v>
      </c>
      <c r="CA173" s="167"/>
      <c r="CB173" s="167"/>
      <c r="CC173" s="167"/>
      <c r="CD173" s="167"/>
      <c r="CE173" s="167"/>
      <c r="CF173" s="167"/>
      <c r="CG173" s="167"/>
      <c r="CH173" s="167"/>
      <c r="CI173" s="168"/>
      <c r="CJ173" s="167"/>
      <c r="CK173" s="167"/>
      <c r="CL173" s="167"/>
      <c r="CM173" s="167"/>
      <c r="CN173" s="167"/>
      <c r="CO173" s="167"/>
      <c r="CP173" s="167"/>
      <c r="CQ173" s="176">
        <v>0</v>
      </c>
      <c r="CR173" s="172">
        <v>62</v>
      </c>
      <c r="CS173" s="167"/>
      <c r="CT173" s="167"/>
      <c r="CU173" s="177">
        <v>0</v>
      </c>
      <c r="CV173" s="167"/>
      <c r="CW173" s="177">
        <v>0</v>
      </c>
      <c r="CX173" s="167"/>
    </row>
    <row r="174" spans="1:102" ht="16" x14ac:dyDescent="0.2">
      <c r="A174" s="231">
        <v>77</v>
      </c>
      <c r="B174" s="232" t="s">
        <v>3415</v>
      </c>
      <c r="C174" s="106" t="s">
        <v>103</v>
      </c>
      <c r="D174" s="167">
        <v>10</v>
      </c>
      <c r="E174" s="167">
        <v>14</v>
      </c>
      <c r="F174" s="169">
        <v>0</v>
      </c>
      <c r="G174" s="177">
        <v>0</v>
      </c>
      <c r="H174" s="167"/>
      <c r="I174" s="167"/>
      <c r="J174" s="167"/>
      <c r="K174" s="167"/>
      <c r="L174" s="167"/>
      <c r="M174" s="167"/>
      <c r="N174" s="167"/>
      <c r="O174" s="167"/>
      <c r="P174" s="167"/>
      <c r="Q174" s="167"/>
      <c r="R174" s="167"/>
      <c r="S174" s="167"/>
      <c r="T174" s="167"/>
      <c r="U174" s="167"/>
      <c r="V174" s="177">
        <v>0</v>
      </c>
      <c r="W174" s="168"/>
      <c r="X174" s="167"/>
      <c r="Y174" s="177">
        <v>0</v>
      </c>
      <c r="Z174" s="167"/>
      <c r="AA174" s="167"/>
      <c r="AB174" s="167"/>
      <c r="AC174" s="167"/>
      <c r="AD174" s="167"/>
      <c r="AE174" s="167"/>
      <c r="AF174" s="167"/>
      <c r="AG174" s="167"/>
      <c r="AH174" s="177">
        <v>0</v>
      </c>
      <c r="AI174" s="167"/>
      <c r="AJ174" s="177">
        <v>0</v>
      </c>
      <c r="AK174" s="167"/>
      <c r="AL174" s="167"/>
      <c r="AM174" s="167"/>
      <c r="AN174" s="176">
        <v>0</v>
      </c>
      <c r="AO174" s="167"/>
      <c r="AP174" s="167"/>
      <c r="AQ174" s="167"/>
      <c r="AR174" s="167"/>
      <c r="AS174" s="167"/>
      <c r="AT174" s="167"/>
      <c r="AU174" s="167"/>
      <c r="AV174" s="167"/>
      <c r="AW174" s="167"/>
      <c r="AX174" s="167"/>
      <c r="AY174" s="167"/>
      <c r="AZ174" s="167"/>
      <c r="BA174" s="167"/>
      <c r="BB174" s="167"/>
      <c r="BC174" s="167"/>
      <c r="BD174" s="168"/>
      <c r="BE174" s="167"/>
      <c r="BF174" s="177">
        <v>0</v>
      </c>
      <c r="BG174" s="167"/>
      <c r="BH174" s="167"/>
      <c r="BI174" s="177">
        <v>0</v>
      </c>
      <c r="BJ174" s="167"/>
      <c r="BK174" s="167"/>
      <c r="BL174" s="168"/>
      <c r="BM174" s="167"/>
      <c r="BN174" s="167"/>
      <c r="BO174" s="167"/>
      <c r="BP174" s="167"/>
      <c r="BQ174" s="177">
        <v>0</v>
      </c>
      <c r="BR174" s="167"/>
      <c r="BS174" s="167"/>
      <c r="BT174" s="167"/>
      <c r="BU174" s="167"/>
      <c r="BV174" s="167"/>
      <c r="BW174" s="177">
        <v>0</v>
      </c>
      <c r="BX174" s="167"/>
      <c r="BY174" s="167"/>
      <c r="BZ174" s="175">
        <v>1</v>
      </c>
      <c r="CA174" s="167"/>
      <c r="CB174" s="167"/>
      <c r="CC174" s="167"/>
      <c r="CD174" s="167"/>
      <c r="CE174" s="167"/>
      <c r="CF174" s="167"/>
      <c r="CG174" s="167"/>
      <c r="CH174" s="167"/>
      <c r="CI174" s="168"/>
      <c r="CJ174" s="167"/>
      <c r="CK174" s="167"/>
      <c r="CL174" s="167"/>
      <c r="CM174" s="167"/>
      <c r="CN174" s="167"/>
      <c r="CO174" s="167"/>
      <c r="CP174" s="167"/>
      <c r="CQ174" s="168"/>
      <c r="CR174" s="177">
        <v>0</v>
      </c>
      <c r="CS174" s="167"/>
      <c r="CT174" s="167"/>
      <c r="CU174" s="177">
        <v>0</v>
      </c>
      <c r="CV174" s="167"/>
      <c r="CW174" s="177">
        <v>0</v>
      </c>
      <c r="CX174" s="167"/>
    </row>
  </sheetData>
  <autoFilter ref="A6:F174" xr:uid="{00000000-0001-0000-0000-000000000000}"/>
  <mergeCells count="9">
    <mergeCell ref="A1:D4"/>
    <mergeCell ref="CI1:CP1"/>
    <mergeCell ref="CQ1:CX1"/>
    <mergeCell ref="G1:V1"/>
    <mergeCell ref="W1:AM1"/>
    <mergeCell ref="AN1:BC1"/>
    <mergeCell ref="BD1:BK1"/>
    <mergeCell ref="BL1:BY1"/>
    <mergeCell ref="BZ1:CH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F01B8-FF8E-DA45-817D-EC104604FCF0}">
  <sheetPr>
    <tabColor theme="0" tint="-0.34998626667073579"/>
  </sheetPr>
  <dimension ref="A1:CV149"/>
  <sheetViews>
    <sheetView workbookViewId="0">
      <pane xSplit="3" ySplit="4" topLeftCell="BY5" activePane="bottomRight" state="frozen"/>
      <selection pane="topRight" activeCell="D1" sqref="D1"/>
      <selection pane="bottomLeft" activeCell="A5" sqref="A5"/>
      <selection pane="bottomRight" sqref="A1:B2"/>
    </sheetView>
  </sheetViews>
  <sheetFormatPr baseColWidth="10" defaultColWidth="0" defaultRowHeight="15" zeroHeight="1" x14ac:dyDescent="0.2"/>
  <cols>
    <col min="1" max="1" width="17.33203125" style="531" customWidth="1"/>
    <col min="2" max="2" width="44.6640625" style="532" customWidth="1"/>
    <col min="3" max="3" width="17.33203125" customWidth="1"/>
    <col min="4" max="18" width="14.83203125" customWidth="1"/>
    <col min="19" max="19" width="14.83203125" style="228" customWidth="1"/>
    <col min="20" max="35" width="14.83203125" customWidth="1"/>
    <col min="36" max="36" width="14.83203125" style="228" customWidth="1"/>
    <col min="37" max="51" width="14.83203125" customWidth="1"/>
    <col min="52" max="52" width="14.83203125" style="228" customWidth="1"/>
    <col min="53" max="59" width="14.83203125" customWidth="1"/>
    <col min="60" max="60" width="14.83203125" style="228" customWidth="1"/>
    <col min="61" max="73" width="14.83203125" customWidth="1"/>
    <col min="74" max="74" width="14.83203125" style="228" customWidth="1"/>
    <col min="75" max="83" width="14.83203125" customWidth="1"/>
    <col min="84" max="84" width="14.83203125" style="228" customWidth="1"/>
    <col min="85" max="91" width="14.83203125" customWidth="1"/>
    <col min="92" max="92" width="14.83203125" style="228" customWidth="1"/>
    <col min="93" max="100" width="14.83203125" customWidth="1"/>
    <col min="101" max="16384" width="8.83203125" hidden="1"/>
  </cols>
  <sheetData>
    <row r="1" spans="1:100" s="305" customFormat="1" ht="49" customHeight="1" x14ac:dyDescent="0.2">
      <c r="A1" s="529" t="s">
        <v>3416</v>
      </c>
      <c r="B1" s="530"/>
      <c r="C1" s="304" t="s">
        <v>69</v>
      </c>
      <c r="D1" s="517" t="s">
        <v>79</v>
      </c>
      <c r="E1" s="517"/>
      <c r="F1" s="517"/>
      <c r="G1" s="517"/>
      <c r="H1" s="517"/>
      <c r="I1" s="517"/>
      <c r="J1" s="517"/>
      <c r="K1" s="517"/>
      <c r="L1" s="517"/>
      <c r="M1" s="517"/>
      <c r="N1" s="517"/>
      <c r="O1" s="517"/>
      <c r="P1" s="517"/>
      <c r="Q1" s="517"/>
      <c r="R1" s="517"/>
      <c r="S1" s="517"/>
      <c r="T1" s="517" t="s">
        <v>156</v>
      </c>
      <c r="U1" s="517"/>
      <c r="V1" s="517"/>
      <c r="W1" s="517"/>
      <c r="X1" s="517"/>
      <c r="Y1" s="517"/>
      <c r="Z1" s="517"/>
      <c r="AA1" s="517"/>
      <c r="AB1" s="517"/>
      <c r="AC1" s="517"/>
      <c r="AD1" s="517"/>
      <c r="AE1" s="517"/>
      <c r="AF1" s="517"/>
      <c r="AG1" s="517"/>
      <c r="AH1" s="517"/>
      <c r="AI1" s="517"/>
      <c r="AJ1" s="517"/>
      <c r="AK1" s="517" t="s">
        <v>229</v>
      </c>
      <c r="AL1" s="517"/>
      <c r="AM1" s="517"/>
      <c r="AN1" s="517"/>
      <c r="AO1" s="517"/>
      <c r="AP1" s="517"/>
      <c r="AQ1" s="517"/>
      <c r="AR1" s="517"/>
      <c r="AS1" s="517"/>
      <c r="AT1" s="517"/>
      <c r="AU1" s="517"/>
      <c r="AV1" s="517"/>
      <c r="AW1" s="517"/>
      <c r="AX1" s="517"/>
      <c r="AY1" s="517"/>
      <c r="AZ1" s="517"/>
      <c r="BA1" s="517" t="s">
        <v>299</v>
      </c>
      <c r="BB1" s="517"/>
      <c r="BC1" s="517"/>
      <c r="BD1" s="517"/>
      <c r="BE1" s="517"/>
      <c r="BF1" s="517"/>
      <c r="BG1" s="517"/>
      <c r="BH1" s="517"/>
      <c r="BI1" s="517" t="s">
        <v>333</v>
      </c>
      <c r="BJ1" s="517"/>
      <c r="BK1" s="517"/>
      <c r="BL1" s="517"/>
      <c r="BM1" s="517"/>
      <c r="BN1" s="517"/>
      <c r="BO1" s="517"/>
      <c r="BP1" s="517"/>
      <c r="BQ1" s="517"/>
      <c r="BR1" s="517"/>
      <c r="BS1" s="517"/>
      <c r="BT1" s="517"/>
      <c r="BU1" s="517"/>
      <c r="BV1" s="517"/>
      <c r="BW1" s="517" t="s">
        <v>391</v>
      </c>
      <c r="BX1" s="517"/>
      <c r="BY1" s="517"/>
      <c r="BZ1" s="517"/>
      <c r="CA1" s="517"/>
      <c r="CB1" s="517"/>
      <c r="CC1" s="517"/>
      <c r="CD1" s="517"/>
      <c r="CE1" s="517"/>
      <c r="CF1" s="517"/>
      <c r="CG1" s="517" t="s">
        <v>433</v>
      </c>
      <c r="CH1" s="517"/>
      <c r="CI1" s="517"/>
      <c r="CJ1" s="517"/>
      <c r="CK1" s="517"/>
      <c r="CL1" s="517"/>
      <c r="CM1" s="517"/>
      <c r="CN1" s="517"/>
      <c r="CO1" s="517" t="s">
        <v>466</v>
      </c>
      <c r="CP1" s="517"/>
      <c r="CQ1" s="517"/>
      <c r="CR1" s="517"/>
      <c r="CS1" s="517"/>
      <c r="CT1" s="517"/>
      <c r="CU1" s="517"/>
      <c r="CV1" s="517"/>
    </row>
    <row r="2" spans="1:100" s="318" customFormat="1" ht="92" customHeight="1" x14ac:dyDescent="0.2">
      <c r="A2" s="530"/>
      <c r="B2" s="530"/>
      <c r="C2" s="306" t="s">
        <v>565</v>
      </c>
      <c r="D2" s="315" t="s">
        <v>82</v>
      </c>
      <c r="E2" s="315" t="s">
        <v>89</v>
      </c>
      <c r="F2" s="315" t="s">
        <v>95</v>
      </c>
      <c r="G2" s="315" t="s">
        <v>99</v>
      </c>
      <c r="H2" s="315" t="s">
        <v>104</v>
      </c>
      <c r="I2" s="315" t="s">
        <v>108</v>
      </c>
      <c r="J2" s="315" t="s">
        <v>113</v>
      </c>
      <c r="K2" s="315" t="s">
        <v>117</v>
      </c>
      <c r="L2" s="315" t="s">
        <v>122</v>
      </c>
      <c r="M2" s="315" t="s">
        <v>127</v>
      </c>
      <c r="N2" s="315" t="s">
        <v>132</v>
      </c>
      <c r="O2" s="315" t="s">
        <v>136</v>
      </c>
      <c r="P2" s="315" t="s">
        <v>140</v>
      </c>
      <c r="Q2" s="315" t="s">
        <v>144</v>
      </c>
      <c r="R2" s="315" t="s">
        <v>148</v>
      </c>
      <c r="S2" s="316" t="s">
        <v>153</v>
      </c>
      <c r="T2" s="317" t="s">
        <v>159</v>
      </c>
      <c r="U2" s="315" t="s">
        <v>164</v>
      </c>
      <c r="V2" s="315" t="s">
        <v>168</v>
      </c>
      <c r="W2" s="315" t="s">
        <v>172</v>
      </c>
      <c r="X2" s="315" t="s">
        <v>176</v>
      </c>
      <c r="Y2" s="315" t="s">
        <v>180</v>
      </c>
      <c r="Z2" s="315" t="s">
        <v>185</v>
      </c>
      <c r="AA2" s="315" t="s">
        <v>189</v>
      </c>
      <c r="AB2" s="315" t="s">
        <v>194</v>
      </c>
      <c r="AC2" s="315" t="s">
        <v>198</v>
      </c>
      <c r="AD2" s="315" t="s">
        <v>202</v>
      </c>
      <c r="AE2" s="315" t="s">
        <v>210</v>
      </c>
      <c r="AF2" s="315" t="s">
        <v>206</v>
      </c>
      <c r="AG2" s="315" t="s">
        <v>214</v>
      </c>
      <c r="AH2" s="315" t="s">
        <v>218</v>
      </c>
      <c r="AI2" s="315" t="s">
        <v>226</v>
      </c>
      <c r="AJ2" s="316" t="s">
        <v>222</v>
      </c>
      <c r="AK2" s="317" t="s">
        <v>231</v>
      </c>
      <c r="AL2" s="315" t="s">
        <v>239</v>
      </c>
      <c r="AM2" s="315" t="s">
        <v>235</v>
      </c>
      <c r="AN2" s="315" t="s">
        <v>255</v>
      </c>
      <c r="AO2" s="315" t="s">
        <v>247</v>
      </c>
      <c r="AP2" s="315" t="s">
        <v>251</v>
      </c>
      <c r="AQ2" s="315" t="s">
        <v>259</v>
      </c>
      <c r="AR2" s="315" t="s">
        <v>264</v>
      </c>
      <c r="AS2" s="315" t="s">
        <v>268</v>
      </c>
      <c r="AT2" s="315" t="s">
        <v>276</v>
      </c>
      <c r="AU2" s="315" t="s">
        <v>272</v>
      </c>
      <c r="AV2" s="315" t="s">
        <v>280</v>
      </c>
      <c r="AW2" s="315" t="s">
        <v>284</v>
      </c>
      <c r="AX2" s="315" t="s">
        <v>288</v>
      </c>
      <c r="AY2" s="315" t="s">
        <v>292</v>
      </c>
      <c r="AZ2" s="316" t="s">
        <v>296</v>
      </c>
      <c r="BA2" s="317" t="s">
        <v>301</v>
      </c>
      <c r="BB2" s="315" t="s">
        <v>305</v>
      </c>
      <c r="BC2" s="315" t="s">
        <v>309</v>
      </c>
      <c r="BD2" s="315" t="s">
        <v>314</v>
      </c>
      <c r="BE2" s="315" t="s">
        <v>318</v>
      </c>
      <c r="BF2" s="315" t="s">
        <v>322</v>
      </c>
      <c r="BG2" s="315" t="s">
        <v>326</v>
      </c>
      <c r="BH2" s="316" t="s">
        <v>330</v>
      </c>
      <c r="BI2" s="317" t="s">
        <v>335</v>
      </c>
      <c r="BJ2" s="315" t="s">
        <v>340</v>
      </c>
      <c r="BK2" s="315" t="s">
        <v>348</v>
      </c>
      <c r="BL2" s="315" t="s">
        <v>352</v>
      </c>
      <c r="BM2" s="315" t="s">
        <v>356</v>
      </c>
      <c r="BN2" s="315" t="s">
        <v>344</v>
      </c>
      <c r="BO2" s="315" t="s">
        <v>360</v>
      </c>
      <c r="BP2" s="315" t="s">
        <v>364</v>
      </c>
      <c r="BQ2" s="315" t="s">
        <v>372</v>
      </c>
      <c r="BR2" s="315" t="s">
        <v>376</v>
      </c>
      <c r="BS2" s="315" t="s">
        <v>368</v>
      </c>
      <c r="BT2" s="315" t="s">
        <v>380</v>
      </c>
      <c r="BU2" s="315" t="s">
        <v>384</v>
      </c>
      <c r="BV2" s="316" t="s">
        <v>388</v>
      </c>
      <c r="BW2" s="317" t="s">
        <v>393</v>
      </c>
      <c r="BX2" s="315" t="s">
        <v>397</v>
      </c>
      <c r="BY2" s="315" t="s">
        <v>401</v>
      </c>
      <c r="BZ2" s="315" t="s">
        <v>405</v>
      </c>
      <c r="CA2" s="315" t="s">
        <v>409</v>
      </c>
      <c r="CB2" s="315" t="s">
        <v>413</v>
      </c>
      <c r="CC2" s="315" t="s">
        <v>417</v>
      </c>
      <c r="CD2" s="315" t="s">
        <v>421</v>
      </c>
      <c r="CE2" s="315" t="s">
        <v>426</v>
      </c>
      <c r="CF2" s="316" t="s">
        <v>430</v>
      </c>
      <c r="CG2" s="317" t="s">
        <v>435</v>
      </c>
      <c r="CH2" s="315" t="s">
        <v>439</v>
      </c>
      <c r="CI2" s="315" t="s">
        <v>443</v>
      </c>
      <c r="CJ2" s="315" t="s">
        <v>447</v>
      </c>
      <c r="CK2" s="315" t="s">
        <v>451</v>
      </c>
      <c r="CL2" s="315" t="s">
        <v>455</v>
      </c>
      <c r="CM2" s="315" t="s">
        <v>459</v>
      </c>
      <c r="CN2" s="316" t="s">
        <v>463</v>
      </c>
      <c r="CO2" s="317" t="s">
        <v>468</v>
      </c>
      <c r="CP2" s="315" t="s">
        <v>472</v>
      </c>
      <c r="CQ2" s="315" t="s">
        <v>476</v>
      </c>
      <c r="CR2" s="315" t="s">
        <v>480</v>
      </c>
      <c r="CS2" s="315" t="s">
        <v>484</v>
      </c>
      <c r="CT2" s="315" t="s">
        <v>488</v>
      </c>
      <c r="CU2" s="315" t="s">
        <v>492</v>
      </c>
      <c r="CV2" s="315" t="s">
        <v>496</v>
      </c>
    </row>
    <row r="3" spans="1:100" s="310" customFormat="1" x14ac:dyDescent="0.2">
      <c r="A3" s="531"/>
      <c r="B3" s="532"/>
      <c r="C3" s="304" t="s">
        <v>70</v>
      </c>
      <c r="D3" s="307" t="s">
        <v>80</v>
      </c>
      <c r="E3" s="307" t="s">
        <v>87</v>
      </c>
      <c r="F3" s="307" t="s">
        <v>94</v>
      </c>
      <c r="G3" s="307" t="s">
        <v>98</v>
      </c>
      <c r="H3" s="307" t="s">
        <v>102</v>
      </c>
      <c r="I3" s="307" t="s">
        <v>107</v>
      </c>
      <c r="J3" s="307" t="s">
        <v>112</v>
      </c>
      <c r="K3" s="307" t="s">
        <v>116</v>
      </c>
      <c r="L3" s="307" t="s">
        <v>120</v>
      </c>
      <c r="M3" s="307" t="s">
        <v>126</v>
      </c>
      <c r="N3" s="307" t="s">
        <v>130</v>
      </c>
      <c r="O3" s="307" t="s">
        <v>135</v>
      </c>
      <c r="P3" s="307" t="s">
        <v>139</v>
      </c>
      <c r="Q3" s="307" t="s">
        <v>143</v>
      </c>
      <c r="R3" s="307" t="s">
        <v>147</v>
      </c>
      <c r="S3" s="308" t="s">
        <v>151</v>
      </c>
      <c r="T3" s="309" t="s">
        <v>157</v>
      </c>
      <c r="U3" s="307" t="s">
        <v>162</v>
      </c>
      <c r="V3" s="307" t="s">
        <v>167</v>
      </c>
      <c r="W3" s="307" t="s">
        <v>171</v>
      </c>
      <c r="X3" s="307" t="s">
        <v>175</v>
      </c>
      <c r="Y3" s="307" t="s">
        <v>179</v>
      </c>
      <c r="Z3" s="307" t="s">
        <v>183</v>
      </c>
      <c r="AA3" s="307" t="s">
        <v>188</v>
      </c>
      <c r="AB3" s="307" t="s">
        <v>193</v>
      </c>
      <c r="AC3" s="307" t="s">
        <v>197</v>
      </c>
      <c r="AD3" s="307" t="s">
        <v>201</v>
      </c>
      <c r="AE3" s="307" t="s">
        <v>209</v>
      </c>
      <c r="AF3" s="307" t="s">
        <v>205</v>
      </c>
      <c r="AG3" s="307" t="s">
        <v>213</v>
      </c>
      <c r="AH3" s="307" t="s">
        <v>217</v>
      </c>
      <c r="AI3" s="307" t="s">
        <v>225</v>
      </c>
      <c r="AJ3" s="308" t="s">
        <v>221</v>
      </c>
      <c r="AK3" s="309" t="s">
        <v>230</v>
      </c>
      <c r="AL3" s="307" t="s">
        <v>238</v>
      </c>
      <c r="AM3" s="307" t="s">
        <v>234</v>
      </c>
      <c r="AN3" s="307" t="s">
        <v>254</v>
      </c>
      <c r="AO3" s="307" t="s">
        <v>246</v>
      </c>
      <c r="AP3" s="307" t="s">
        <v>250</v>
      </c>
      <c r="AQ3" s="307" t="s">
        <v>258</v>
      </c>
      <c r="AR3" s="307" t="s">
        <v>262</v>
      </c>
      <c r="AS3" s="307" t="s">
        <v>267</v>
      </c>
      <c r="AT3" s="307" t="s">
        <v>275</v>
      </c>
      <c r="AU3" s="307" t="s">
        <v>271</v>
      </c>
      <c r="AV3" s="307" t="s">
        <v>279</v>
      </c>
      <c r="AW3" s="307" t="s">
        <v>283</v>
      </c>
      <c r="AX3" s="307" t="s">
        <v>287</v>
      </c>
      <c r="AY3" s="307" t="s">
        <v>291</v>
      </c>
      <c r="AZ3" s="308" t="s">
        <v>295</v>
      </c>
      <c r="BA3" s="309" t="s">
        <v>300</v>
      </c>
      <c r="BB3" s="307" t="s">
        <v>304</v>
      </c>
      <c r="BC3" s="307" t="s">
        <v>308</v>
      </c>
      <c r="BD3" s="307" t="s">
        <v>312</v>
      </c>
      <c r="BE3" s="307" t="s">
        <v>317</v>
      </c>
      <c r="BF3" s="307" t="s">
        <v>321</v>
      </c>
      <c r="BG3" s="307" t="s">
        <v>325</v>
      </c>
      <c r="BH3" s="308" t="s">
        <v>329</v>
      </c>
      <c r="BI3" s="309" t="s">
        <v>334</v>
      </c>
      <c r="BJ3" s="307" t="s">
        <v>339</v>
      </c>
      <c r="BK3" s="307" t="s">
        <v>347</v>
      </c>
      <c r="BL3" s="307" t="s">
        <v>351</v>
      </c>
      <c r="BM3" s="307" t="s">
        <v>355</v>
      </c>
      <c r="BN3" s="307" t="s">
        <v>343</v>
      </c>
      <c r="BO3" s="307" t="s">
        <v>359</v>
      </c>
      <c r="BP3" s="307" t="s">
        <v>363</v>
      </c>
      <c r="BQ3" s="307" t="s">
        <v>371</v>
      </c>
      <c r="BR3" s="307" t="s">
        <v>375</v>
      </c>
      <c r="BS3" s="307" t="s">
        <v>367</v>
      </c>
      <c r="BT3" s="307" t="s">
        <v>379</v>
      </c>
      <c r="BU3" s="307" t="s">
        <v>383</v>
      </c>
      <c r="BV3" s="308" t="s">
        <v>387</v>
      </c>
      <c r="BW3" s="309" t="s">
        <v>392</v>
      </c>
      <c r="BX3" s="307" t="s">
        <v>396</v>
      </c>
      <c r="BY3" s="307" t="s">
        <v>400</v>
      </c>
      <c r="BZ3" s="307" t="s">
        <v>404</v>
      </c>
      <c r="CA3" s="307" t="s">
        <v>408</v>
      </c>
      <c r="CB3" s="307" t="s">
        <v>412</v>
      </c>
      <c r="CC3" s="307" t="s">
        <v>416</v>
      </c>
      <c r="CD3" s="307" t="s">
        <v>420</v>
      </c>
      <c r="CE3" s="307" t="s">
        <v>425</v>
      </c>
      <c r="CF3" s="308" t="s">
        <v>429</v>
      </c>
      <c r="CG3" s="309" t="s">
        <v>434</v>
      </c>
      <c r="CH3" s="307" t="s">
        <v>438</v>
      </c>
      <c r="CI3" s="307" t="s">
        <v>442</v>
      </c>
      <c r="CJ3" s="307" t="s">
        <v>446</v>
      </c>
      <c r="CK3" s="307" t="s">
        <v>450</v>
      </c>
      <c r="CL3" s="307" t="s">
        <v>454</v>
      </c>
      <c r="CM3" s="307" t="s">
        <v>458</v>
      </c>
      <c r="CN3" s="308" t="s">
        <v>462</v>
      </c>
      <c r="CO3" s="309" t="s">
        <v>467</v>
      </c>
      <c r="CP3" s="307" t="s">
        <v>471</v>
      </c>
      <c r="CQ3" s="307" t="s">
        <v>475</v>
      </c>
      <c r="CR3" s="307" t="s">
        <v>479</v>
      </c>
      <c r="CS3" s="307" t="s">
        <v>483</v>
      </c>
      <c r="CT3" s="307" t="s">
        <v>487</v>
      </c>
      <c r="CU3" s="307" t="s">
        <v>491</v>
      </c>
      <c r="CV3" s="307" t="s">
        <v>495</v>
      </c>
    </row>
    <row r="4" spans="1:100" s="80" customFormat="1" ht="22" customHeight="1" x14ac:dyDescent="0.2">
      <c r="A4" s="533" t="s">
        <v>3339</v>
      </c>
      <c r="B4" s="534" t="s">
        <v>578</v>
      </c>
      <c r="C4" s="311" t="s">
        <v>71</v>
      </c>
      <c r="D4" s="278" t="s">
        <v>81</v>
      </c>
      <c r="E4" s="278" t="s">
        <v>88</v>
      </c>
      <c r="F4" s="278" t="s">
        <v>88</v>
      </c>
      <c r="G4" s="278" t="s">
        <v>88</v>
      </c>
      <c r="H4" s="276" t="s">
        <v>103</v>
      </c>
      <c r="I4" s="276" t="s">
        <v>103</v>
      </c>
      <c r="J4" s="276" t="s">
        <v>103</v>
      </c>
      <c r="K4" s="276" t="s">
        <v>103</v>
      </c>
      <c r="L4" s="276" t="s">
        <v>121</v>
      </c>
      <c r="M4" s="276" t="s">
        <v>121</v>
      </c>
      <c r="N4" s="312" t="s">
        <v>131</v>
      </c>
      <c r="O4" s="312" t="s">
        <v>131</v>
      </c>
      <c r="P4" s="312" t="s">
        <v>131</v>
      </c>
      <c r="Q4" s="312" t="s">
        <v>131</v>
      </c>
      <c r="R4" s="312" t="s">
        <v>131</v>
      </c>
      <c r="S4" s="313" t="s">
        <v>152</v>
      </c>
      <c r="T4" s="280" t="s">
        <v>158</v>
      </c>
      <c r="U4" s="280" t="s">
        <v>163</v>
      </c>
      <c r="V4" s="280" t="s">
        <v>163</v>
      </c>
      <c r="W4" s="280" t="s">
        <v>163</v>
      </c>
      <c r="X4" s="280" t="s">
        <v>163</v>
      </c>
      <c r="Y4" s="280" t="s">
        <v>163</v>
      </c>
      <c r="Z4" s="277" t="s">
        <v>184</v>
      </c>
      <c r="AA4" s="276" t="s">
        <v>103</v>
      </c>
      <c r="AB4" s="276" t="s">
        <v>121</v>
      </c>
      <c r="AC4" s="276" t="s">
        <v>121</v>
      </c>
      <c r="AD4" s="276" t="s">
        <v>121</v>
      </c>
      <c r="AE4" s="279" t="s">
        <v>131</v>
      </c>
      <c r="AF4" s="279" t="s">
        <v>131</v>
      </c>
      <c r="AG4" s="279" t="s">
        <v>131</v>
      </c>
      <c r="AH4" s="279" t="s">
        <v>152</v>
      </c>
      <c r="AI4" s="279" t="s">
        <v>152</v>
      </c>
      <c r="AJ4" s="314" t="s">
        <v>152</v>
      </c>
      <c r="AK4" s="278" t="s">
        <v>81</v>
      </c>
      <c r="AL4" s="278" t="s">
        <v>88</v>
      </c>
      <c r="AM4" s="278" t="s">
        <v>88</v>
      </c>
      <c r="AN4" s="278" t="s">
        <v>88</v>
      </c>
      <c r="AO4" s="278" t="s">
        <v>88</v>
      </c>
      <c r="AP4" s="278" t="s">
        <v>88</v>
      </c>
      <c r="AQ4" s="277" t="s">
        <v>184</v>
      </c>
      <c r="AR4" s="277" t="s">
        <v>263</v>
      </c>
      <c r="AS4" s="276" t="s">
        <v>103</v>
      </c>
      <c r="AT4" s="276" t="s">
        <v>103</v>
      </c>
      <c r="AU4" s="276" t="s">
        <v>103</v>
      </c>
      <c r="AV4" s="276" t="s">
        <v>121</v>
      </c>
      <c r="AW4" s="279" t="s">
        <v>131</v>
      </c>
      <c r="AX4" s="279" t="s">
        <v>131</v>
      </c>
      <c r="AY4" s="279" t="s">
        <v>131</v>
      </c>
      <c r="AZ4" s="314" t="s">
        <v>131</v>
      </c>
      <c r="BA4" s="277" t="s">
        <v>184</v>
      </c>
      <c r="BB4" s="277" t="s">
        <v>184</v>
      </c>
      <c r="BC4" s="277" t="s">
        <v>263</v>
      </c>
      <c r="BD4" s="277" t="s">
        <v>313</v>
      </c>
      <c r="BE4" s="276" t="s">
        <v>103</v>
      </c>
      <c r="BF4" s="276" t="s">
        <v>103</v>
      </c>
      <c r="BG4" s="276" t="s">
        <v>103</v>
      </c>
      <c r="BH4" s="314" t="s">
        <v>131</v>
      </c>
      <c r="BI4" s="277" t="s">
        <v>184</v>
      </c>
      <c r="BJ4" s="277" t="s">
        <v>263</v>
      </c>
      <c r="BK4" s="276" t="s">
        <v>103</v>
      </c>
      <c r="BL4" s="276" t="s">
        <v>103</v>
      </c>
      <c r="BM4" s="276" t="s">
        <v>103</v>
      </c>
      <c r="BN4" s="276" t="s">
        <v>103</v>
      </c>
      <c r="BO4" s="276" t="s">
        <v>121</v>
      </c>
      <c r="BP4" s="279" t="s">
        <v>131</v>
      </c>
      <c r="BQ4" s="279" t="s">
        <v>131</v>
      </c>
      <c r="BR4" s="279" t="s">
        <v>131</v>
      </c>
      <c r="BS4" s="279" t="s">
        <v>131</v>
      </c>
      <c r="BT4" s="279" t="s">
        <v>131</v>
      </c>
      <c r="BU4" s="279" t="s">
        <v>152</v>
      </c>
      <c r="BV4" s="314" t="s">
        <v>152</v>
      </c>
      <c r="BW4" s="277" t="s">
        <v>184</v>
      </c>
      <c r="BX4" s="276" t="s">
        <v>103</v>
      </c>
      <c r="BY4" s="276" t="s">
        <v>103</v>
      </c>
      <c r="BZ4" s="276" t="s">
        <v>121</v>
      </c>
      <c r="CA4" s="279" t="s">
        <v>131</v>
      </c>
      <c r="CB4" s="279" t="s">
        <v>131</v>
      </c>
      <c r="CC4" s="279" t="s">
        <v>131</v>
      </c>
      <c r="CD4" s="279" t="s">
        <v>131</v>
      </c>
      <c r="CE4" s="279" t="s">
        <v>131</v>
      </c>
      <c r="CF4" s="314" t="s">
        <v>131</v>
      </c>
      <c r="CG4" s="277" t="s">
        <v>184</v>
      </c>
      <c r="CH4" s="276" t="s">
        <v>103</v>
      </c>
      <c r="CI4" s="276" t="s">
        <v>103</v>
      </c>
      <c r="CJ4" s="276" t="s">
        <v>103</v>
      </c>
      <c r="CK4" s="276" t="s">
        <v>103</v>
      </c>
      <c r="CL4" s="276" t="s">
        <v>121</v>
      </c>
      <c r="CM4" s="276" t="s">
        <v>121</v>
      </c>
      <c r="CN4" s="314" t="s">
        <v>152</v>
      </c>
      <c r="CO4" s="277" t="s">
        <v>184</v>
      </c>
      <c r="CP4" s="277" t="s">
        <v>184</v>
      </c>
      <c r="CQ4" s="276" t="s">
        <v>103</v>
      </c>
      <c r="CR4" s="276" t="s">
        <v>103</v>
      </c>
      <c r="CS4" s="276" t="s">
        <v>103</v>
      </c>
      <c r="CT4" s="276" t="s">
        <v>103</v>
      </c>
      <c r="CU4" s="276" t="s">
        <v>103</v>
      </c>
      <c r="CV4" s="276" t="s">
        <v>121</v>
      </c>
    </row>
    <row r="5" spans="1:100" x14ac:dyDescent="0.2">
      <c r="A5" s="535">
        <v>1</v>
      </c>
      <c r="B5" s="536" t="s">
        <v>3417</v>
      </c>
      <c r="C5" s="299" t="s">
        <v>131</v>
      </c>
      <c r="D5" s="1">
        <v>21</v>
      </c>
      <c r="E5" s="1"/>
      <c r="F5" s="1"/>
      <c r="G5" s="1">
        <v>5</v>
      </c>
      <c r="H5" s="1">
        <v>44</v>
      </c>
      <c r="I5" s="1">
        <v>4</v>
      </c>
      <c r="J5" s="1"/>
      <c r="K5" s="1">
        <v>9</v>
      </c>
      <c r="L5" s="1"/>
      <c r="M5" s="1"/>
      <c r="N5" s="1"/>
      <c r="O5" s="1"/>
      <c r="P5" s="1"/>
      <c r="Q5" s="1">
        <v>3</v>
      </c>
      <c r="R5" s="1">
        <v>7</v>
      </c>
      <c r="S5" s="227"/>
      <c r="T5" s="1">
        <v>115</v>
      </c>
      <c r="U5" s="1">
        <v>1</v>
      </c>
      <c r="V5" s="1">
        <v>1</v>
      </c>
      <c r="W5" s="1"/>
      <c r="X5" s="1">
        <v>7</v>
      </c>
      <c r="Y5" s="1"/>
      <c r="Z5" s="1">
        <v>19</v>
      </c>
      <c r="AA5" s="1">
        <v>4</v>
      </c>
      <c r="AB5" s="1"/>
      <c r="AC5" s="1"/>
      <c r="AD5" s="1"/>
      <c r="AE5" s="1"/>
      <c r="AF5" s="1">
        <v>4</v>
      </c>
      <c r="AG5" s="1">
        <v>4</v>
      </c>
      <c r="AH5" s="1"/>
      <c r="AI5" s="1"/>
      <c r="AJ5" s="227"/>
      <c r="AK5" s="1">
        <v>32</v>
      </c>
      <c r="AL5" s="1"/>
      <c r="AM5" s="1">
        <v>3</v>
      </c>
      <c r="AN5" s="1"/>
      <c r="AO5" s="1"/>
      <c r="AP5" s="1">
        <v>8</v>
      </c>
      <c r="AQ5" s="1">
        <v>3</v>
      </c>
      <c r="AR5" s="1"/>
      <c r="AS5" s="1"/>
      <c r="AT5" s="1"/>
      <c r="AU5" s="1"/>
      <c r="AV5" s="1"/>
      <c r="AW5" s="1">
        <v>1</v>
      </c>
      <c r="AX5" s="1"/>
      <c r="AY5" s="1">
        <v>2</v>
      </c>
      <c r="AZ5" s="227"/>
      <c r="BA5" s="1">
        <v>37</v>
      </c>
      <c r="BB5" s="1">
        <v>28</v>
      </c>
      <c r="BC5" s="1"/>
      <c r="BD5" s="1">
        <v>2</v>
      </c>
      <c r="BE5" s="1">
        <v>14</v>
      </c>
      <c r="BF5" s="1">
        <v>48</v>
      </c>
      <c r="BG5" s="1"/>
      <c r="BH5" s="227">
        <v>10</v>
      </c>
      <c r="BI5" s="1">
        <v>30</v>
      </c>
      <c r="BJ5" s="1">
        <v>6</v>
      </c>
      <c r="BK5" s="1"/>
      <c r="BL5" s="1">
        <v>13</v>
      </c>
      <c r="BM5" s="1">
        <v>6</v>
      </c>
      <c r="BN5" s="1">
        <v>16</v>
      </c>
      <c r="BO5" s="1"/>
      <c r="BP5" s="1">
        <v>3</v>
      </c>
      <c r="BQ5" s="1">
        <v>9</v>
      </c>
      <c r="BR5" s="1">
        <v>25</v>
      </c>
      <c r="BS5" s="1"/>
      <c r="BT5" s="1">
        <v>10</v>
      </c>
      <c r="BU5" s="1"/>
      <c r="BV5" s="227"/>
      <c r="BW5" s="1">
        <v>15</v>
      </c>
      <c r="BX5" s="1">
        <v>16</v>
      </c>
      <c r="BY5" s="1">
        <v>16</v>
      </c>
      <c r="BZ5" s="1"/>
      <c r="CA5" s="1"/>
      <c r="CB5" s="1"/>
      <c r="CC5" s="1">
        <v>17</v>
      </c>
      <c r="CD5" s="1"/>
      <c r="CE5" s="1"/>
      <c r="CF5" s="227">
        <v>3</v>
      </c>
      <c r="CG5" s="1">
        <v>40</v>
      </c>
      <c r="CH5" s="1">
        <v>19</v>
      </c>
      <c r="CI5" s="1">
        <v>13</v>
      </c>
      <c r="CJ5" s="1"/>
      <c r="CK5" s="1"/>
      <c r="CL5" s="1"/>
      <c r="CM5" s="1"/>
      <c r="CN5" s="227"/>
      <c r="CO5" s="1">
        <v>47</v>
      </c>
      <c r="CP5" s="1">
        <v>32</v>
      </c>
      <c r="CQ5" s="1">
        <v>1</v>
      </c>
      <c r="CR5" s="1">
        <v>4</v>
      </c>
      <c r="CS5" s="1">
        <v>12</v>
      </c>
      <c r="CT5" s="1">
        <v>18</v>
      </c>
      <c r="CU5" s="1">
        <v>24</v>
      </c>
      <c r="CV5" s="1"/>
    </row>
    <row r="6" spans="1:100" x14ac:dyDescent="0.2">
      <c r="A6" s="535"/>
      <c r="B6" s="536"/>
      <c r="C6" s="300" t="s">
        <v>103</v>
      </c>
      <c r="D6" s="1">
        <v>86</v>
      </c>
      <c r="E6" s="1"/>
      <c r="F6" s="1"/>
      <c r="G6" s="1">
        <v>149</v>
      </c>
      <c r="H6" s="1">
        <v>286</v>
      </c>
      <c r="I6" s="1">
        <v>52</v>
      </c>
      <c r="J6" s="1">
        <v>267</v>
      </c>
      <c r="K6" s="1">
        <v>73</v>
      </c>
      <c r="L6" s="1"/>
      <c r="M6" s="1"/>
      <c r="N6" s="1"/>
      <c r="O6" s="1"/>
      <c r="P6" s="1">
        <v>136</v>
      </c>
      <c r="Q6" s="1">
        <v>17</v>
      </c>
      <c r="R6" s="1">
        <v>31</v>
      </c>
      <c r="S6" s="227"/>
      <c r="T6" s="1">
        <v>960</v>
      </c>
      <c r="U6" s="1">
        <v>1</v>
      </c>
      <c r="V6" s="1">
        <v>30</v>
      </c>
      <c r="W6" s="1"/>
      <c r="X6" s="1">
        <v>17</v>
      </c>
      <c r="Y6" s="1">
        <v>12</v>
      </c>
      <c r="Z6" s="1">
        <v>128</v>
      </c>
      <c r="AA6" s="1">
        <v>7</v>
      </c>
      <c r="AB6" s="1"/>
      <c r="AC6" s="1"/>
      <c r="AD6" s="1"/>
      <c r="AE6" s="1"/>
      <c r="AF6" s="1">
        <v>74</v>
      </c>
      <c r="AG6" s="1">
        <v>10</v>
      </c>
      <c r="AH6" s="1">
        <v>2</v>
      </c>
      <c r="AI6" s="1"/>
      <c r="AJ6" s="227"/>
      <c r="AK6" s="1">
        <v>335</v>
      </c>
      <c r="AL6" s="1"/>
      <c r="AM6" s="1">
        <v>16</v>
      </c>
      <c r="AN6" s="1"/>
      <c r="AO6" s="1">
        <v>9</v>
      </c>
      <c r="AP6" s="1">
        <v>71</v>
      </c>
      <c r="AQ6" s="1">
        <v>65</v>
      </c>
      <c r="AR6" s="1"/>
      <c r="AS6" s="1">
        <v>103</v>
      </c>
      <c r="AT6" s="1">
        <v>71</v>
      </c>
      <c r="AU6" s="1">
        <v>132</v>
      </c>
      <c r="AV6" s="1"/>
      <c r="AW6" s="1">
        <v>26</v>
      </c>
      <c r="AX6" s="1">
        <v>1016</v>
      </c>
      <c r="AY6" s="1">
        <v>23</v>
      </c>
      <c r="AZ6" s="227">
        <v>6</v>
      </c>
      <c r="BA6" s="1">
        <v>218</v>
      </c>
      <c r="BB6" s="1">
        <v>242</v>
      </c>
      <c r="BC6" s="1"/>
      <c r="BD6" s="1">
        <v>26</v>
      </c>
      <c r="BE6" s="1">
        <v>334</v>
      </c>
      <c r="BF6" s="1">
        <v>311</v>
      </c>
      <c r="BG6" s="1">
        <v>362</v>
      </c>
      <c r="BH6" s="227"/>
      <c r="BI6" s="1">
        <v>197</v>
      </c>
      <c r="BJ6" s="1">
        <v>37</v>
      </c>
      <c r="BK6" s="1">
        <v>96</v>
      </c>
      <c r="BL6" s="1">
        <v>184</v>
      </c>
      <c r="BM6" s="1">
        <v>276</v>
      </c>
      <c r="BN6" s="1">
        <v>149</v>
      </c>
      <c r="BO6" s="1"/>
      <c r="BP6" s="1">
        <v>56</v>
      </c>
      <c r="BQ6" s="1">
        <v>136</v>
      </c>
      <c r="BR6" s="1">
        <v>55</v>
      </c>
      <c r="BS6" s="1">
        <v>685</v>
      </c>
      <c r="BT6" s="1">
        <v>52</v>
      </c>
      <c r="BU6" s="1"/>
      <c r="BV6" s="227"/>
      <c r="BW6" s="1">
        <v>131</v>
      </c>
      <c r="BX6" s="1">
        <v>61</v>
      </c>
      <c r="BY6" s="1">
        <v>148</v>
      </c>
      <c r="BZ6" s="1"/>
      <c r="CA6" s="1"/>
      <c r="CB6" s="1"/>
      <c r="CC6" s="1">
        <v>118</v>
      </c>
      <c r="CD6" s="1"/>
      <c r="CE6" s="1"/>
      <c r="CF6" s="227">
        <v>47</v>
      </c>
      <c r="CG6" s="1">
        <v>143</v>
      </c>
      <c r="CH6" s="1">
        <v>71</v>
      </c>
      <c r="CI6" s="1">
        <v>575</v>
      </c>
      <c r="CJ6" s="1">
        <v>99</v>
      </c>
      <c r="CK6" s="1">
        <v>100</v>
      </c>
      <c r="CL6" s="1"/>
      <c r="CM6" s="1"/>
      <c r="CN6" s="227"/>
      <c r="CO6" s="1">
        <v>90</v>
      </c>
      <c r="CP6" s="1">
        <v>123</v>
      </c>
      <c r="CQ6" s="1">
        <v>65</v>
      </c>
      <c r="CR6" s="1">
        <v>156</v>
      </c>
      <c r="CS6" s="1">
        <v>333</v>
      </c>
      <c r="CT6" s="1">
        <v>72</v>
      </c>
      <c r="CU6" s="1">
        <v>69</v>
      </c>
      <c r="CV6" s="1"/>
    </row>
    <row r="7" spans="1:100" x14ac:dyDescent="0.2">
      <c r="A7" s="535"/>
      <c r="B7" s="536"/>
      <c r="C7" s="301" t="s">
        <v>184</v>
      </c>
      <c r="D7" s="1">
        <v>4</v>
      </c>
      <c r="E7" s="1"/>
      <c r="F7" s="1"/>
      <c r="G7" s="1">
        <v>6</v>
      </c>
      <c r="H7" s="1">
        <v>2</v>
      </c>
      <c r="I7" s="1">
        <v>120</v>
      </c>
      <c r="J7" s="1">
        <v>1</v>
      </c>
      <c r="K7" s="1">
        <v>1</v>
      </c>
      <c r="L7" s="1"/>
      <c r="M7" s="1"/>
      <c r="N7" s="1"/>
      <c r="O7" s="1"/>
      <c r="P7" s="1"/>
      <c r="Q7" s="1"/>
      <c r="R7" s="1"/>
      <c r="S7" s="227"/>
      <c r="T7" s="1">
        <v>21</v>
      </c>
      <c r="U7" s="1"/>
      <c r="V7" s="1">
        <v>3</v>
      </c>
      <c r="W7" s="1"/>
      <c r="X7" s="1">
        <v>2</v>
      </c>
      <c r="Y7" s="1"/>
      <c r="Z7" s="1">
        <v>3</v>
      </c>
      <c r="AA7" s="1">
        <v>2</v>
      </c>
      <c r="AB7" s="1"/>
      <c r="AC7" s="1"/>
      <c r="AD7" s="1"/>
      <c r="AE7" s="1"/>
      <c r="AF7" s="1"/>
      <c r="AG7" s="1"/>
      <c r="AH7" s="1"/>
      <c r="AI7" s="1"/>
      <c r="AJ7" s="227"/>
      <c r="AK7" s="1">
        <v>367</v>
      </c>
      <c r="AL7" s="1"/>
      <c r="AM7" s="1"/>
      <c r="AN7" s="1"/>
      <c r="AO7" s="1"/>
      <c r="AP7" s="1"/>
      <c r="AQ7" s="1"/>
      <c r="AR7" s="1"/>
      <c r="AS7" s="1">
        <v>2</v>
      </c>
      <c r="AT7" s="1"/>
      <c r="AU7" s="1">
        <v>9</v>
      </c>
      <c r="AV7" s="1"/>
      <c r="AW7" s="1"/>
      <c r="AX7" s="1"/>
      <c r="AY7" s="1"/>
      <c r="AZ7" s="227"/>
      <c r="BA7" s="1">
        <v>875</v>
      </c>
      <c r="BB7" s="1">
        <v>61</v>
      </c>
      <c r="BC7" s="1"/>
      <c r="BD7" s="1"/>
      <c r="BE7" s="1">
        <v>1</v>
      </c>
      <c r="BF7" s="1">
        <v>53</v>
      </c>
      <c r="BG7" s="1">
        <v>4</v>
      </c>
      <c r="BH7" s="227"/>
      <c r="BI7" s="1">
        <v>16</v>
      </c>
      <c r="BJ7" s="1">
        <v>41</v>
      </c>
      <c r="BK7" s="1">
        <v>1</v>
      </c>
      <c r="BL7" s="1">
        <v>5</v>
      </c>
      <c r="BM7" s="1">
        <v>16</v>
      </c>
      <c r="BN7" s="1"/>
      <c r="BO7" s="1"/>
      <c r="BP7" s="1"/>
      <c r="BQ7" s="1"/>
      <c r="BR7" s="1"/>
      <c r="BS7" s="1"/>
      <c r="BT7" s="1"/>
      <c r="BU7" s="1"/>
      <c r="BV7" s="227"/>
      <c r="BW7" s="1">
        <v>6</v>
      </c>
      <c r="BX7" s="1">
        <v>2</v>
      </c>
      <c r="BY7" s="1">
        <v>5</v>
      </c>
      <c r="BZ7" s="1"/>
      <c r="CA7" s="1"/>
      <c r="CB7" s="1"/>
      <c r="CC7" s="1"/>
      <c r="CD7" s="1"/>
      <c r="CE7" s="1"/>
      <c r="CF7" s="227"/>
      <c r="CG7" s="1">
        <v>8</v>
      </c>
      <c r="CH7" s="1"/>
      <c r="CI7" s="1"/>
      <c r="CJ7" s="1">
        <v>1</v>
      </c>
      <c r="CK7" s="1"/>
      <c r="CL7" s="1"/>
      <c r="CM7" s="1"/>
      <c r="CN7" s="227"/>
      <c r="CO7" s="1"/>
      <c r="CP7" s="1">
        <v>5</v>
      </c>
      <c r="CQ7" s="1">
        <v>4</v>
      </c>
      <c r="CR7" s="1">
        <v>22</v>
      </c>
      <c r="CS7" s="1">
        <v>4</v>
      </c>
      <c r="CT7" s="1"/>
      <c r="CU7" s="1"/>
      <c r="CV7" s="1"/>
    </row>
    <row r="8" spans="1:100" x14ac:dyDescent="0.2">
      <c r="A8" s="535"/>
      <c r="B8" s="536"/>
      <c r="C8" s="302" t="s">
        <v>81</v>
      </c>
      <c r="D8" s="1"/>
      <c r="E8" s="1"/>
      <c r="F8" s="1"/>
      <c r="G8" s="1">
        <v>1</v>
      </c>
      <c r="H8" s="1"/>
      <c r="I8" s="1"/>
      <c r="J8" s="1"/>
      <c r="K8" s="1"/>
      <c r="L8" s="1"/>
      <c r="M8" s="1"/>
      <c r="N8" s="1"/>
      <c r="O8" s="1"/>
      <c r="P8" s="1"/>
      <c r="Q8" s="1"/>
      <c r="R8" s="1"/>
      <c r="S8" s="227"/>
      <c r="T8" s="1">
        <v>2</v>
      </c>
      <c r="U8" s="1"/>
      <c r="V8" s="1"/>
      <c r="W8" s="1"/>
      <c r="X8" s="1">
        <v>17</v>
      </c>
      <c r="Y8" s="1"/>
      <c r="Z8" s="1"/>
      <c r="AA8" s="1"/>
      <c r="AB8" s="1"/>
      <c r="AC8" s="1"/>
      <c r="AD8" s="1"/>
      <c r="AE8" s="1"/>
      <c r="AF8" s="1"/>
      <c r="AG8" s="1"/>
      <c r="AH8" s="1"/>
      <c r="AI8" s="1"/>
      <c r="AJ8" s="227"/>
      <c r="AK8" s="1"/>
      <c r="AL8" s="1"/>
      <c r="AM8" s="1"/>
      <c r="AN8" s="1"/>
      <c r="AO8" s="1"/>
      <c r="AP8" s="1">
        <v>2</v>
      </c>
      <c r="AQ8" s="1"/>
      <c r="AR8" s="1"/>
      <c r="AS8" s="1"/>
      <c r="AT8" s="1"/>
      <c r="AU8" s="1"/>
      <c r="AV8" s="1"/>
      <c r="AW8" s="1"/>
      <c r="AX8" s="1"/>
      <c r="AY8" s="1"/>
      <c r="AZ8" s="227"/>
      <c r="BA8" s="1">
        <v>2</v>
      </c>
      <c r="BB8" s="1"/>
      <c r="BC8" s="1"/>
      <c r="BD8" s="1"/>
      <c r="BE8" s="1"/>
      <c r="BF8" s="1"/>
      <c r="BG8" s="1"/>
      <c r="BH8" s="227"/>
      <c r="BI8" s="1"/>
      <c r="BJ8" s="1"/>
      <c r="BK8" s="1"/>
      <c r="BL8" s="1"/>
      <c r="BM8" s="1"/>
      <c r="BN8" s="1"/>
      <c r="BO8" s="1"/>
      <c r="BP8" s="1"/>
      <c r="BQ8" s="1"/>
      <c r="BR8" s="1"/>
      <c r="BS8" s="1"/>
      <c r="BT8" s="1"/>
      <c r="BU8" s="1"/>
      <c r="BV8" s="227"/>
      <c r="BW8" s="1"/>
      <c r="BX8" s="1"/>
      <c r="BY8" s="1"/>
      <c r="BZ8" s="1"/>
      <c r="CA8" s="1"/>
      <c r="CB8" s="1"/>
      <c r="CC8" s="1"/>
      <c r="CD8" s="1"/>
      <c r="CE8" s="1"/>
      <c r="CF8" s="227"/>
      <c r="CG8" s="1"/>
      <c r="CH8" s="1"/>
      <c r="CI8" s="1"/>
      <c r="CJ8" s="1"/>
      <c r="CK8" s="1"/>
      <c r="CL8" s="1"/>
      <c r="CM8" s="1"/>
      <c r="CN8" s="227"/>
      <c r="CO8" s="1"/>
      <c r="CP8" s="1">
        <v>1</v>
      </c>
      <c r="CQ8" s="1"/>
      <c r="CR8" s="1"/>
      <c r="CS8" s="1"/>
      <c r="CT8" s="1"/>
      <c r="CU8" s="1"/>
      <c r="CV8" s="1"/>
    </row>
    <row r="9" spans="1:100" x14ac:dyDescent="0.2">
      <c r="A9" s="535">
        <v>2</v>
      </c>
      <c r="B9" s="536" t="s">
        <v>3343</v>
      </c>
      <c r="C9" s="300" t="s">
        <v>103</v>
      </c>
      <c r="D9" s="1"/>
      <c r="E9" s="1"/>
      <c r="F9" s="1"/>
      <c r="G9" s="1">
        <v>17</v>
      </c>
      <c r="H9" s="1"/>
      <c r="I9" s="1"/>
      <c r="J9" s="1"/>
      <c r="K9" s="1"/>
      <c r="L9" s="1"/>
      <c r="M9" s="1"/>
      <c r="N9" s="1"/>
      <c r="O9" s="1"/>
      <c r="P9" s="1">
        <v>720</v>
      </c>
      <c r="Q9" s="1">
        <v>235</v>
      </c>
      <c r="R9" s="1">
        <v>420</v>
      </c>
      <c r="S9" s="227"/>
      <c r="T9" s="1"/>
      <c r="U9" s="1"/>
      <c r="V9" s="1"/>
      <c r="W9" s="1"/>
      <c r="X9" s="1"/>
      <c r="Y9" s="1"/>
      <c r="Z9" s="1"/>
      <c r="AA9" s="1"/>
      <c r="AB9" s="1"/>
      <c r="AC9" s="1"/>
      <c r="AD9" s="1"/>
      <c r="AE9" s="1"/>
      <c r="AF9" s="1">
        <v>252</v>
      </c>
      <c r="AG9" s="1">
        <v>27</v>
      </c>
      <c r="AH9" s="1">
        <v>22</v>
      </c>
      <c r="AI9" s="1"/>
      <c r="AJ9" s="227"/>
      <c r="AK9" s="1"/>
      <c r="AL9" s="1"/>
      <c r="AM9" s="1"/>
      <c r="AN9" s="1"/>
      <c r="AO9" s="1"/>
      <c r="AP9" s="1">
        <v>12</v>
      </c>
      <c r="AQ9" s="1"/>
      <c r="AR9" s="1"/>
      <c r="AS9" s="1"/>
      <c r="AT9" s="1"/>
      <c r="AU9" s="1"/>
      <c r="AV9" s="1"/>
      <c r="AW9" s="1">
        <v>210</v>
      </c>
      <c r="AX9" s="1">
        <v>413</v>
      </c>
      <c r="AY9" s="1">
        <v>65</v>
      </c>
      <c r="AZ9" s="227">
        <v>13</v>
      </c>
      <c r="BA9" s="1"/>
      <c r="BB9" s="1"/>
      <c r="BC9" s="1"/>
      <c r="BD9" s="1"/>
      <c r="BE9" s="1"/>
      <c r="BF9" s="1"/>
      <c r="BG9" s="1"/>
      <c r="BH9" s="227">
        <v>99</v>
      </c>
      <c r="BI9" s="1"/>
      <c r="BJ9" s="1"/>
      <c r="BK9" s="1"/>
      <c r="BL9" s="1"/>
      <c r="BM9" s="1"/>
      <c r="BN9" s="1"/>
      <c r="BO9" s="1"/>
      <c r="BP9" s="1">
        <v>348</v>
      </c>
      <c r="BQ9" s="1">
        <v>51</v>
      </c>
      <c r="BR9" s="1">
        <v>418</v>
      </c>
      <c r="BS9" s="1">
        <v>50</v>
      </c>
      <c r="BT9" s="1">
        <v>357</v>
      </c>
      <c r="BU9" s="1"/>
      <c r="BV9" s="227"/>
      <c r="BW9" s="1"/>
      <c r="BX9" s="1"/>
      <c r="BY9" s="1"/>
      <c r="BZ9" s="1"/>
      <c r="CA9" s="1">
        <v>32</v>
      </c>
      <c r="CB9" s="1"/>
      <c r="CC9" s="1">
        <v>198</v>
      </c>
      <c r="CD9" s="1">
        <v>43</v>
      </c>
      <c r="CE9" s="1"/>
      <c r="CF9" s="227">
        <v>333</v>
      </c>
      <c r="CG9" s="1"/>
      <c r="CH9" s="1"/>
      <c r="CI9" s="1"/>
      <c r="CJ9" s="1"/>
      <c r="CK9" s="1">
        <v>838</v>
      </c>
      <c r="CL9" s="1"/>
      <c r="CM9" s="1"/>
      <c r="CN9" s="227"/>
      <c r="CO9" s="1"/>
      <c r="CP9" s="1"/>
      <c r="CQ9" s="1"/>
      <c r="CR9" s="1"/>
      <c r="CS9" s="1"/>
      <c r="CT9" s="1">
        <v>709</v>
      </c>
      <c r="CU9" s="1"/>
      <c r="CV9" s="1"/>
    </row>
    <row r="10" spans="1:100" x14ac:dyDescent="0.2">
      <c r="A10" s="535"/>
      <c r="B10" s="536"/>
      <c r="C10" s="301" t="s">
        <v>184</v>
      </c>
      <c r="D10" s="1"/>
      <c r="E10" s="1"/>
      <c r="F10" s="1"/>
      <c r="G10" s="1"/>
      <c r="H10" s="1"/>
      <c r="I10" s="1"/>
      <c r="J10" s="1"/>
      <c r="K10" s="1"/>
      <c r="L10" s="1"/>
      <c r="M10" s="1"/>
      <c r="N10" s="1"/>
      <c r="O10" s="1"/>
      <c r="P10" s="1"/>
      <c r="Q10" s="1"/>
      <c r="R10" s="1"/>
      <c r="S10" s="227"/>
      <c r="T10" s="1"/>
      <c r="U10" s="1"/>
      <c r="V10" s="1"/>
      <c r="W10" s="1"/>
      <c r="X10" s="1"/>
      <c r="Y10" s="1"/>
      <c r="Z10" s="1"/>
      <c r="AA10" s="1"/>
      <c r="AB10" s="1"/>
      <c r="AC10" s="1"/>
      <c r="AD10" s="1"/>
      <c r="AE10" s="1"/>
      <c r="AF10" s="1"/>
      <c r="AG10" s="1"/>
      <c r="AH10" s="1"/>
      <c r="AI10" s="1"/>
      <c r="AJ10" s="227"/>
      <c r="AK10" s="1"/>
      <c r="AL10" s="1"/>
      <c r="AM10" s="1"/>
      <c r="AN10" s="1"/>
      <c r="AO10" s="1"/>
      <c r="AP10" s="1"/>
      <c r="AQ10" s="1"/>
      <c r="AR10" s="1"/>
      <c r="AS10" s="1"/>
      <c r="AT10" s="1"/>
      <c r="AU10" s="1"/>
      <c r="AV10" s="1"/>
      <c r="AW10" s="1"/>
      <c r="AX10" s="1"/>
      <c r="AY10" s="1"/>
      <c r="AZ10" s="227"/>
      <c r="BA10" s="1"/>
      <c r="BB10" s="1"/>
      <c r="BC10" s="1"/>
      <c r="BD10" s="1"/>
      <c r="BE10" s="1"/>
      <c r="BF10" s="1"/>
      <c r="BG10" s="1">
        <v>8</v>
      </c>
      <c r="BH10" s="227"/>
      <c r="BI10" s="1"/>
      <c r="BJ10" s="1"/>
      <c r="BK10" s="1"/>
      <c r="BL10" s="1"/>
      <c r="BM10" s="1"/>
      <c r="BN10" s="1"/>
      <c r="BO10" s="1"/>
      <c r="BP10" s="1"/>
      <c r="BQ10" s="1"/>
      <c r="BR10" s="1"/>
      <c r="BS10" s="1"/>
      <c r="BT10" s="1"/>
      <c r="BU10" s="1"/>
      <c r="BV10" s="227"/>
      <c r="BW10" s="1"/>
      <c r="BX10" s="1"/>
      <c r="BY10" s="1"/>
      <c r="BZ10" s="1"/>
      <c r="CA10" s="1"/>
      <c r="CB10" s="1"/>
      <c r="CC10" s="1"/>
      <c r="CD10" s="1"/>
      <c r="CE10" s="1"/>
      <c r="CF10" s="227"/>
      <c r="CG10" s="1"/>
      <c r="CH10" s="1">
        <v>7</v>
      </c>
      <c r="CI10" s="1"/>
      <c r="CJ10" s="1"/>
      <c r="CK10" s="1"/>
      <c r="CL10" s="1"/>
      <c r="CM10" s="1"/>
      <c r="CN10" s="227"/>
      <c r="CO10" s="1"/>
      <c r="CP10" s="1"/>
      <c r="CQ10" s="1"/>
      <c r="CR10" s="1">
        <v>2</v>
      </c>
      <c r="CS10" s="1"/>
      <c r="CT10" s="1"/>
      <c r="CU10" s="1"/>
      <c r="CV10" s="1"/>
    </row>
    <row r="11" spans="1:100" x14ac:dyDescent="0.2">
      <c r="A11" s="535">
        <v>4</v>
      </c>
      <c r="B11" s="536" t="s">
        <v>3345</v>
      </c>
      <c r="C11" s="299" t="s">
        <v>131</v>
      </c>
      <c r="D11" s="1">
        <v>9613</v>
      </c>
      <c r="E11" s="1"/>
      <c r="F11" s="1"/>
      <c r="G11" s="1"/>
      <c r="H11" s="1"/>
      <c r="I11" s="1"/>
      <c r="J11" s="1"/>
      <c r="K11" s="1">
        <v>1000</v>
      </c>
      <c r="L11" s="1"/>
      <c r="M11" s="1"/>
      <c r="N11" s="1"/>
      <c r="O11" s="1"/>
      <c r="P11" s="1"/>
      <c r="Q11" s="1"/>
      <c r="R11" s="1"/>
      <c r="S11" s="227">
        <v>8035</v>
      </c>
      <c r="T11" s="1">
        <v>20088</v>
      </c>
      <c r="U11" s="1"/>
      <c r="V11" s="1"/>
      <c r="W11" s="1"/>
      <c r="X11" s="1"/>
      <c r="Y11" s="1"/>
      <c r="Z11" s="1">
        <v>2278</v>
      </c>
      <c r="AA11" s="1">
        <v>3360</v>
      </c>
      <c r="AB11" s="1"/>
      <c r="AC11" s="1"/>
      <c r="AD11" s="1"/>
      <c r="AE11" s="1"/>
      <c r="AF11" s="1">
        <v>4441</v>
      </c>
      <c r="AG11" s="1"/>
      <c r="AH11" s="1"/>
      <c r="AI11" s="1"/>
      <c r="AJ11" s="227"/>
      <c r="AK11" s="1">
        <v>7120</v>
      </c>
      <c r="AL11" s="1"/>
      <c r="AM11" s="1"/>
      <c r="AN11" s="1"/>
      <c r="AO11" s="1"/>
      <c r="AP11" s="1"/>
      <c r="AQ11" s="1">
        <v>1027</v>
      </c>
      <c r="AR11" s="1"/>
      <c r="AS11" s="1"/>
      <c r="AT11" s="1"/>
      <c r="AU11" s="1">
        <v>213</v>
      </c>
      <c r="AV11" s="1"/>
      <c r="AW11" s="1"/>
      <c r="AX11" s="1">
        <v>4287</v>
      </c>
      <c r="AY11" s="1"/>
      <c r="AZ11" s="227"/>
      <c r="BA11" s="1">
        <v>9780</v>
      </c>
      <c r="BB11" s="1">
        <v>7073</v>
      </c>
      <c r="BC11" s="1"/>
      <c r="BD11" s="1"/>
      <c r="BE11" s="1"/>
      <c r="BF11" s="1">
        <v>251</v>
      </c>
      <c r="BG11" s="1"/>
      <c r="BH11" s="227"/>
      <c r="BI11" s="1">
        <v>6296</v>
      </c>
      <c r="BJ11" s="1">
        <v>81</v>
      </c>
      <c r="BK11" s="1"/>
      <c r="BL11" s="1">
        <v>10226</v>
      </c>
      <c r="BM11" s="1">
        <v>847</v>
      </c>
      <c r="BN11" s="1"/>
      <c r="BO11" s="1"/>
      <c r="BP11" s="1"/>
      <c r="BQ11" s="1"/>
      <c r="BR11" s="1"/>
      <c r="BS11" s="1"/>
      <c r="BT11" s="1"/>
      <c r="BU11" s="1"/>
      <c r="BV11" s="227"/>
      <c r="BW11" s="1">
        <v>13486</v>
      </c>
      <c r="BX11" s="1">
        <v>592</v>
      </c>
      <c r="BY11" s="1">
        <v>1591</v>
      </c>
      <c r="BZ11" s="1"/>
      <c r="CA11" s="1">
        <v>93</v>
      </c>
      <c r="CB11" s="1"/>
      <c r="CC11" s="1"/>
      <c r="CD11" s="1"/>
      <c r="CE11" s="1"/>
      <c r="CF11" s="227"/>
      <c r="CG11" s="1">
        <v>7436</v>
      </c>
      <c r="CH11" s="1"/>
      <c r="CI11" s="1"/>
      <c r="CJ11" s="1"/>
      <c r="CK11" s="1">
        <v>2387</v>
      </c>
      <c r="CL11" s="1"/>
      <c r="CM11" s="1"/>
      <c r="CN11" s="227"/>
      <c r="CO11" s="1">
        <v>6758</v>
      </c>
      <c r="CP11" s="1">
        <v>4467</v>
      </c>
      <c r="CQ11" s="1"/>
      <c r="CR11" s="1"/>
      <c r="CS11" s="1"/>
      <c r="CT11" s="1">
        <v>1762</v>
      </c>
      <c r="CU11" s="1">
        <v>3415</v>
      </c>
      <c r="CV11" s="1"/>
    </row>
    <row r="12" spans="1:100" x14ac:dyDescent="0.2">
      <c r="A12" s="535"/>
      <c r="B12" s="536"/>
      <c r="C12" s="300" t="s">
        <v>103</v>
      </c>
      <c r="D12" s="1">
        <v>10</v>
      </c>
      <c r="E12" s="1"/>
      <c r="F12" s="1"/>
      <c r="G12" s="1"/>
      <c r="H12" s="1"/>
      <c r="I12" s="1"/>
      <c r="J12" s="1"/>
      <c r="K12" s="1"/>
      <c r="L12" s="1"/>
      <c r="M12" s="1"/>
      <c r="N12" s="1"/>
      <c r="O12" s="1"/>
      <c r="P12" s="1"/>
      <c r="Q12" s="1"/>
      <c r="R12" s="1"/>
      <c r="S12" s="227">
        <v>3</v>
      </c>
      <c r="T12" s="1">
        <v>55</v>
      </c>
      <c r="U12" s="1"/>
      <c r="V12" s="1"/>
      <c r="W12" s="1"/>
      <c r="X12" s="1"/>
      <c r="Y12" s="1"/>
      <c r="Z12" s="1">
        <v>9</v>
      </c>
      <c r="AA12" s="1">
        <v>4</v>
      </c>
      <c r="AB12" s="1"/>
      <c r="AC12" s="1"/>
      <c r="AD12" s="1"/>
      <c r="AE12" s="1"/>
      <c r="AF12" s="1"/>
      <c r="AG12" s="1"/>
      <c r="AH12" s="1"/>
      <c r="AI12" s="1"/>
      <c r="AJ12" s="227"/>
      <c r="AK12" s="1">
        <v>18</v>
      </c>
      <c r="AL12" s="1"/>
      <c r="AM12" s="1"/>
      <c r="AN12" s="1"/>
      <c r="AO12" s="1"/>
      <c r="AP12" s="1"/>
      <c r="AQ12" s="1"/>
      <c r="AR12" s="1"/>
      <c r="AS12" s="1"/>
      <c r="AT12" s="1"/>
      <c r="AU12" s="1"/>
      <c r="AV12" s="1"/>
      <c r="AW12" s="1"/>
      <c r="AX12" s="1"/>
      <c r="AY12" s="1"/>
      <c r="AZ12" s="227"/>
      <c r="BA12" s="1">
        <v>15</v>
      </c>
      <c r="BB12" s="1">
        <v>5</v>
      </c>
      <c r="BC12" s="1"/>
      <c r="BD12" s="1"/>
      <c r="BE12" s="1"/>
      <c r="BF12" s="1">
        <v>2</v>
      </c>
      <c r="BG12" s="1"/>
      <c r="BH12" s="227"/>
      <c r="BI12" s="1">
        <v>35</v>
      </c>
      <c r="BJ12" s="1">
        <v>7</v>
      </c>
      <c r="BK12" s="1"/>
      <c r="BL12" s="1"/>
      <c r="BM12" s="1"/>
      <c r="BN12" s="1"/>
      <c r="BO12" s="1"/>
      <c r="BP12" s="1"/>
      <c r="BQ12" s="1"/>
      <c r="BR12" s="1"/>
      <c r="BS12" s="1"/>
      <c r="BT12" s="1"/>
      <c r="BU12" s="1"/>
      <c r="BV12" s="227"/>
      <c r="BW12" s="1"/>
      <c r="BX12" s="1">
        <v>1</v>
      </c>
      <c r="BY12" s="1"/>
      <c r="BZ12" s="1"/>
      <c r="CA12" s="1"/>
      <c r="CB12" s="1"/>
      <c r="CC12" s="1"/>
      <c r="CD12" s="1">
        <v>1</v>
      </c>
      <c r="CE12" s="1"/>
      <c r="CF12" s="227"/>
      <c r="CG12" s="1"/>
      <c r="CH12" s="1"/>
      <c r="CI12" s="1"/>
      <c r="CJ12" s="1"/>
      <c r="CK12" s="1"/>
      <c r="CL12" s="1"/>
      <c r="CM12" s="1"/>
      <c r="CN12" s="227"/>
      <c r="CO12" s="1">
        <v>18</v>
      </c>
      <c r="CP12" s="1">
        <v>7</v>
      </c>
      <c r="CQ12" s="1"/>
      <c r="CR12" s="1"/>
      <c r="CS12" s="1"/>
      <c r="CT12" s="1"/>
      <c r="CU12" s="1">
        <v>17</v>
      </c>
      <c r="CV12" s="1"/>
    </row>
    <row r="13" spans="1:100" x14ac:dyDescent="0.2">
      <c r="A13" s="535"/>
      <c r="B13" s="536"/>
      <c r="C13" s="301" t="s">
        <v>184</v>
      </c>
      <c r="D13" s="1"/>
      <c r="E13" s="1"/>
      <c r="F13" s="1"/>
      <c r="G13" s="1"/>
      <c r="H13" s="1"/>
      <c r="I13" s="1"/>
      <c r="J13" s="1"/>
      <c r="K13" s="1"/>
      <c r="L13" s="1"/>
      <c r="M13" s="1"/>
      <c r="N13" s="1"/>
      <c r="O13" s="1"/>
      <c r="P13" s="1"/>
      <c r="Q13" s="1"/>
      <c r="R13" s="1"/>
      <c r="S13" s="227"/>
      <c r="T13" s="1"/>
      <c r="U13" s="1"/>
      <c r="V13" s="1"/>
      <c r="W13" s="1"/>
      <c r="X13" s="1"/>
      <c r="Y13" s="1"/>
      <c r="Z13" s="1"/>
      <c r="AA13" s="1"/>
      <c r="AB13" s="1"/>
      <c r="AC13" s="1"/>
      <c r="AD13" s="1"/>
      <c r="AE13" s="1"/>
      <c r="AF13" s="1"/>
      <c r="AG13" s="1"/>
      <c r="AH13" s="1"/>
      <c r="AI13" s="1"/>
      <c r="AJ13" s="227"/>
      <c r="AK13" s="1"/>
      <c r="AL13" s="1"/>
      <c r="AM13" s="1"/>
      <c r="AN13" s="1"/>
      <c r="AO13" s="1"/>
      <c r="AP13" s="1"/>
      <c r="AQ13" s="1"/>
      <c r="AR13" s="1"/>
      <c r="AS13" s="1"/>
      <c r="AT13" s="1"/>
      <c r="AU13" s="1"/>
      <c r="AV13" s="1"/>
      <c r="AW13" s="1"/>
      <c r="AX13" s="1"/>
      <c r="AY13" s="1"/>
      <c r="AZ13" s="227"/>
      <c r="BA13" s="1"/>
      <c r="BB13" s="1"/>
      <c r="BC13" s="1"/>
      <c r="BD13" s="1"/>
      <c r="BE13" s="1"/>
      <c r="BF13" s="1"/>
      <c r="BG13" s="1"/>
      <c r="BH13" s="227"/>
      <c r="BI13" s="1"/>
      <c r="BJ13" s="1"/>
      <c r="BK13" s="1"/>
      <c r="BL13" s="1"/>
      <c r="BM13" s="1"/>
      <c r="BN13" s="1"/>
      <c r="BO13" s="1"/>
      <c r="BP13" s="1"/>
      <c r="BQ13" s="1"/>
      <c r="BR13" s="1"/>
      <c r="BS13" s="1"/>
      <c r="BT13" s="1"/>
      <c r="BU13" s="1"/>
      <c r="BV13" s="227"/>
      <c r="BW13" s="1"/>
      <c r="BX13" s="1"/>
      <c r="BY13" s="1"/>
      <c r="BZ13" s="1"/>
      <c r="CA13" s="1"/>
      <c r="CB13" s="1"/>
      <c r="CC13" s="1"/>
      <c r="CD13" s="1">
        <v>12</v>
      </c>
      <c r="CE13" s="1"/>
      <c r="CF13" s="227"/>
      <c r="CG13" s="1"/>
      <c r="CH13" s="1"/>
      <c r="CI13" s="1"/>
      <c r="CJ13" s="1"/>
      <c r="CK13" s="1"/>
      <c r="CL13" s="1"/>
      <c r="CM13" s="1"/>
      <c r="CN13" s="227"/>
      <c r="CO13" s="1"/>
      <c r="CP13" s="1"/>
      <c r="CQ13" s="1"/>
      <c r="CR13" s="1"/>
      <c r="CS13" s="1"/>
      <c r="CT13" s="1"/>
      <c r="CU13" s="1"/>
      <c r="CV13" s="1"/>
    </row>
    <row r="14" spans="1:100" x14ac:dyDescent="0.2">
      <c r="A14" s="535">
        <v>5</v>
      </c>
      <c r="B14" s="536" t="s">
        <v>3346</v>
      </c>
      <c r="C14" s="299" t="s">
        <v>131</v>
      </c>
      <c r="D14" s="1"/>
      <c r="E14" s="1"/>
      <c r="F14" s="1"/>
      <c r="G14" s="1"/>
      <c r="H14" s="1"/>
      <c r="I14" s="1"/>
      <c r="J14" s="1"/>
      <c r="K14" s="1">
        <v>395</v>
      </c>
      <c r="L14" s="1"/>
      <c r="M14" s="1"/>
      <c r="N14" s="1"/>
      <c r="O14" s="1"/>
      <c r="P14" s="1"/>
      <c r="Q14" s="1"/>
      <c r="R14" s="1">
        <v>3</v>
      </c>
      <c r="S14" s="227"/>
      <c r="T14" s="1"/>
      <c r="U14" s="1"/>
      <c r="V14" s="1"/>
      <c r="W14" s="1"/>
      <c r="X14" s="1"/>
      <c r="Y14" s="1">
        <v>32</v>
      </c>
      <c r="Z14" s="1"/>
      <c r="AA14" s="1">
        <v>641</v>
      </c>
      <c r="AB14" s="1"/>
      <c r="AC14" s="1"/>
      <c r="AD14" s="1"/>
      <c r="AE14" s="1"/>
      <c r="AF14" s="1">
        <v>9</v>
      </c>
      <c r="AG14" s="1"/>
      <c r="AH14" s="1"/>
      <c r="AI14" s="1"/>
      <c r="AJ14" s="227"/>
      <c r="AK14" s="1"/>
      <c r="AL14" s="1"/>
      <c r="AM14" s="1"/>
      <c r="AN14" s="1"/>
      <c r="AO14" s="1"/>
      <c r="AP14" s="1"/>
      <c r="AQ14" s="1">
        <v>415</v>
      </c>
      <c r="AR14" s="1">
        <v>63</v>
      </c>
      <c r="AS14" s="1"/>
      <c r="AT14" s="1"/>
      <c r="AU14" s="1"/>
      <c r="AV14" s="1"/>
      <c r="AW14" s="1"/>
      <c r="AX14" s="1">
        <v>359</v>
      </c>
      <c r="AY14" s="1"/>
      <c r="AZ14" s="227">
        <v>93</v>
      </c>
      <c r="BA14" s="1"/>
      <c r="BB14" s="1">
        <v>401</v>
      </c>
      <c r="BC14" s="1"/>
      <c r="BD14" s="1"/>
      <c r="BE14" s="1">
        <v>124</v>
      </c>
      <c r="BF14" s="1">
        <v>5</v>
      </c>
      <c r="BG14" s="1"/>
      <c r="BH14" s="227"/>
      <c r="BI14" s="1"/>
      <c r="BJ14" s="1"/>
      <c r="BK14" s="1"/>
      <c r="BL14" s="1">
        <v>817</v>
      </c>
      <c r="BM14" s="1"/>
      <c r="BN14" s="1"/>
      <c r="BO14" s="1"/>
      <c r="BP14" s="1"/>
      <c r="BQ14" s="1">
        <v>8</v>
      </c>
      <c r="BR14" s="1"/>
      <c r="BS14" s="1"/>
      <c r="BT14" s="1"/>
      <c r="BU14" s="1"/>
      <c r="BV14" s="227"/>
      <c r="BW14" s="1"/>
      <c r="BX14" s="1">
        <v>351</v>
      </c>
      <c r="BY14" s="1">
        <v>273</v>
      </c>
      <c r="BZ14" s="1"/>
      <c r="CA14" s="1">
        <v>2</v>
      </c>
      <c r="CB14" s="1"/>
      <c r="CC14" s="1">
        <v>1</v>
      </c>
      <c r="CD14" s="1">
        <v>6</v>
      </c>
      <c r="CE14" s="1"/>
      <c r="CF14" s="227">
        <v>4</v>
      </c>
      <c r="CG14" s="1"/>
      <c r="CH14" s="1">
        <v>24</v>
      </c>
      <c r="CI14" s="1"/>
      <c r="CJ14" s="1">
        <v>21</v>
      </c>
      <c r="CK14" s="1"/>
      <c r="CL14" s="1"/>
      <c r="CM14" s="1"/>
      <c r="CN14" s="227"/>
      <c r="CO14" s="1"/>
      <c r="CP14" s="1"/>
      <c r="CQ14" s="1"/>
      <c r="CR14" s="1">
        <v>291</v>
      </c>
      <c r="CS14" s="1"/>
      <c r="CT14" s="1">
        <v>13</v>
      </c>
      <c r="CU14" s="1">
        <v>695</v>
      </c>
      <c r="CV14" s="1"/>
    </row>
    <row r="15" spans="1:100" x14ac:dyDescent="0.2">
      <c r="A15" s="535"/>
      <c r="B15" s="536"/>
      <c r="C15" s="300" t="s">
        <v>103</v>
      </c>
      <c r="D15" s="1">
        <v>19</v>
      </c>
      <c r="E15" s="1"/>
      <c r="F15" s="1"/>
      <c r="G15" s="1"/>
      <c r="H15" s="1"/>
      <c r="I15" s="1"/>
      <c r="J15" s="1"/>
      <c r="K15" s="1">
        <v>20</v>
      </c>
      <c r="L15" s="1"/>
      <c r="M15" s="1"/>
      <c r="N15" s="1"/>
      <c r="O15" s="1"/>
      <c r="P15" s="1">
        <v>2</v>
      </c>
      <c r="Q15" s="1"/>
      <c r="R15" s="1"/>
      <c r="S15" s="227"/>
      <c r="T15" s="1">
        <v>71</v>
      </c>
      <c r="U15" s="1"/>
      <c r="V15" s="1"/>
      <c r="W15" s="1"/>
      <c r="X15" s="1"/>
      <c r="Y15" s="1"/>
      <c r="Z15" s="1"/>
      <c r="AA15" s="1">
        <v>2</v>
      </c>
      <c r="AB15" s="1"/>
      <c r="AC15" s="1"/>
      <c r="AD15" s="1"/>
      <c r="AE15" s="1"/>
      <c r="AF15" s="1"/>
      <c r="AG15" s="1"/>
      <c r="AH15" s="1"/>
      <c r="AI15" s="1"/>
      <c r="AJ15" s="227"/>
      <c r="AK15" s="1">
        <v>21</v>
      </c>
      <c r="AL15" s="1"/>
      <c r="AM15" s="1"/>
      <c r="AN15" s="1"/>
      <c r="AO15" s="1">
        <v>20</v>
      </c>
      <c r="AP15" s="1"/>
      <c r="AQ15" s="1">
        <v>7</v>
      </c>
      <c r="AR15" s="1">
        <v>1</v>
      </c>
      <c r="AS15" s="1"/>
      <c r="AT15" s="1"/>
      <c r="AU15" s="1"/>
      <c r="AV15" s="1"/>
      <c r="AW15" s="1"/>
      <c r="AX15" s="1"/>
      <c r="AY15" s="1"/>
      <c r="AZ15" s="227"/>
      <c r="BA15" s="1">
        <v>42</v>
      </c>
      <c r="BB15" s="1">
        <v>15</v>
      </c>
      <c r="BC15" s="1"/>
      <c r="BD15" s="1"/>
      <c r="BE15" s="1">
        <v>3</v>
      </c>
      <c r="BF15" s="1">
        <v>4</v>
      </c>
      <c r="BG15" s="1"/>
      <c r="BH15" s="227"/>
      <c r="BI15" s="1">
        <v>33</v>
      </c>
      <c r="BJ15" s="1"/>
      <c r="BK15" s="1"/>
      <c r="BL15" s="1"/>
      <c r="BM15" s="1"/>
      <c r="BN15" s="1"/>
      <c r="BO15" s="1"/>
      <c r="BP15" s="1"/>
      <c r="BQ15" s="1"/>
      <c r="BR15" s="1"/>
      <c r="BS15" s="1"/>
      <c r="BT15" s="1"/>
      <c r="BU15" s="1"/>
      <c r="BV15" s="227"/>
      <c r="BW15" s="1">
        <v>29</v>
      </c>
      <c r="BX15" s="1">
        <v>25</v>
      </c>
      <c r="BY15" s="1">
        <v>10</v>
      </c>
      <c r="BZ15" s="1"/>
      <c r="CA15" s="1"/>
      <c r="CB15" s="1"/>
      <c r="CC15" s="1"/>
      <c r="CD15" s="1"/>
      <c r="CE15" s="1"/>
      <c r="CF15" s="227">
        <v>1</v>
      </c>
      <c r="CG15" s="1"/>
      <c r="CH15" s="1"/>
      <c r="CI15" s="1"/>
      <c r="CJ15" s="1"/>
      <c r="CK15" s="1"/>
      <c r="CL15" s="1"/>
      <c r="CM15" s="1"/>
      <c r="CN15" s="227"/>
      <c r="CO15" s="1">
        <v>54</v>
      </c>
      <c r="CP15" s="1">
        <v>19</v>
      </c>
      <c r="CQ15" s="1"/>
      <c r="CR15" s="1"/>
      <c r="CS15" s="1"/>
      <c r="CT15" s="1"/>
      <c r="CU15" s="1">
        <v>16</v>
      </c>
      <c r="CV15" s="1"/>
    </row>
    <row r="16" spans="1:100" x14ac:dyDescent="0.2">
      <c r="A16" s="535"/>
      <c r="B16" s="536"/>
      <c r="C16" s="301" t="s">
        <v>184</v>
      </c>
      <c r="D16" s="1"/>
      <c r="E16" s="1"/>
      <c r="F16" s="1"/>
      <c r="G16" s="1"/>
      <c r="H16" s="1"/>
      <c r="I16" s="1"/>
      <c r="J16" s="1"/>
      <c r="K16" s="1"/>
      <c r="L16" s="1"/>
      <c r="M16" s="1"/>
      <c r="N16" s="1"/>
      <c r="O16" s="1"/>
      <c r="P16" s="1"/>
      <c r="Q16" s="1"/>
      <c r="R16" s="1"/>
      <c r="S16" s="227"/>
      <c r="T16" s="1"/>
      <c r="U16" s="1"/>
      <c r="V16" s="1"/>
      <c r="W16" s="1"/>
      <c r="X16" s="1"/>
      <c r="Y16" s="1"/>
      <c r="Z16" s="1"/>
      <c r="AA16" s="1"/>
      <c r="AB16" s="1"/>
      <c r="AC16" s="1"/>
      <c r="AD16" s="1"/>
      <c r="AE16" s="1"/>
      <c r="AF16" s="1"/>
      <c r="AG16" s="1"/>
      <c r="AH16" s="1"/>
      <c r="AI16" s="1"/>
      <c r="AJ16" s="227"/>
      <c r="AK16" s="1"/>
      <c r="AL16" s="1"/>
      <c r="AM16" s="1"/>
      <c r="AN16" s="1"/>
      <c r="AO16" s="1"/>
      <c r="AP16" s="1"/>
      <c r="AQ16" s="1"/>
      <c r="AR16" s="1"/>
      <c r="AS16" s="1"/>
      <c r="AT16" s="1"/>
      <c r="AU16" s="1"/>
      <c r="AV16" s="1"/>
      <c r="AW16" s="1"/>
      <c r="AX16" s="1"/>
      <c r="AY16" s="1"/>
      <c r="AZ16" s="227"/>
      <c r="BA16" s="1"/>
      <c r="BB16" s="1"/>
      <c r="BC16" s="1"/>
      <c r="BD16" s="1"/>
      <c r="BE16" s="1">
        <v>4</v>
      </c>
      <c r="BF16" s="1"/>
      <c r="BG16" s="1"/>
      <c r="BH16" s="227"/>
      <c r="BI16" s="1"/>
      <c r="BJ16" s="1"/>
      <c r="BK16" s="1"/>
      <c r="BL16" s="1"/>
      <c r="BM16" s="1"/>
      <c r="BN16" s="1"/>
      <c r="BO16" s="1"/>
      <c r="BP16" s="1"/>
      <c r="BQ16" s="1"/>
      <c r="BR16" s="1"/>
      <c r="BS16" s="1"/>
      <c r="BT16" s="1"/>
      <c r="BU16" s="1"/>
      <c r="BV16" s="227"/>
      <c r="BW16" s="1"/>
      <c r="BX16" s="1">
        <v>32</v>
      </c>
      <c r="BY16" s="1"/>
      <c r="BZ16" s="1"/>
      <c r="CA16" s="1"/>
      <c r="CB16" s="1"/>
      <c r="CC16" s="1"/>
      <c r="CD16" s="1"/>
      <c r="CE16" s="1"/>
      <c r="CF16" s="227"/>
      <c r="CG16" s="1"/>
      <c r="CH16" s="1"/>
      <c r="CI16" s="1"/>
      <c r="CJ16" s="1"/>
      <c r="CK16" s="1"/>
      <c r="CL16" s="1"/>
      <c r="CM16" s="1"/>
      <c r="CN16" s="227"/>
      <c r="CO16" s="1"/>
      <c r="CP16" s="1"/>
      <c r="CQ16" s="1"/>
      <c r="CR16" s="1"/>
      <c r="CS16" s="1"/>
      <c r="CT16" s="1"/>
      <c r="CU16" s="1"/>
      <c r="CV16" s="1"/>
    </row>
    <row r="17" spans="1:100" x14ac:dyDescent="0.2">
      <c r="A17" s="535"/>
      <c r="B17" s="536"/>
      <c r="C17" s="302" t="s">
        <v>81</v>
      </c>
      <c r="D17" s="1"/>
      <c r="E17" s="1"/>
      <c r="F17" s="1"/>
      <c r="G17" s="1"/>
      <c r="H17" s="1"/>
      <c r="I17" s="1"/>
      <c r="J17" s="1"/>
      <c r="K17" s="1"/>
      <c r="L17" s="1"/>
      <c r="M17" s="1"/>
      <c r="N17" s="1"/>
      <c r="O17" s="1"/>
      <c r="P17" s="1"/>
      <c r="Q17" s="1"/>
      <c r="R17" s="1"/>
      <c r="S17" s="227"/>
      <c r="T17" s="1"/>
      <c r="U17" s="1"/>
      <c r="V17" s="1"/>
      <c r="W17" s="1"/>
      <c r="X17" s="1"/>
      <c r="Y17" s="1"/>
      <c r="Z17" s="1"/>
      <c r="AA17" s="1"/>
      <c r="AB17" s="1"/>
      <c r="AC17" s="1"/>
      <c r="AD17" s="1"/>
      <c r="AE17" s="1"/>
      <c r="AF17" s="1"/>
      <c r="AG17" s="1"/>
      <c r="AH17" s="1"/>
      <c r="AI17" s="1"/>
      <c r="AJ17" s="227"/>
      <c r="AK17" s="1"/>
      <c r="AL17" s="1"/>
      <c r="AM17" s="1"/>
      <c r="AN17" s="1"/>
      <c r="AO17" s="1"/>
      <c r="AP17" s="1"/>
      <c r="AQ17" s="1"/>
      <c r="AR17" s="1"/>
      <c r="AS17" s="1"/>
      <c r="AT17" s="1"/>
      <c r="AU17" s="1"/>
      <c r="AV17" s="1"/>
      <c r="AW17" s="1"/>
      <c r="AX17" s="1"/>
      <c r="AY17" s="1"/>
      <c r="AZ17" s="227"/>
      <c r="BA17" s="1"/>
      <c r="BB17" s="1"/>
      <c r="BC17" s="1"/>
      <c r="BD17" s="1"/>
      <c r="BE17" s="1"/>
      <c r="BF17" s="1"/>
      <c r="BG17" s="1"/>
      <c r="BH17" s="227"/>
      <c r="BI17" s="1"/>
      <c r="BJ17" s="1"/>
      <c r="BK17" s="1"/>
      <c r="BL17" s="1"/>
      <c r="BM17" s="1"/>
      <c r="BN17" s="1"/>
      <c r="BO17" s="1"/>
      <c r="BP17" s="1"/>
      <c r="BQ17" s="1"/>
      <c r="BR17" s="1"/>
      <c r="BS17" s="1"/>
      <c r="BT17" s="1"/>
      <c r="BU17" s="1"/>
      <c r="BV17" s="227"/>
      <c r="BW17" s="1">
        <v>83</v>
      </c>
      <c r="BX17" s="1"/>
      <c r="BY17" s="1"/>
      <c r="BZ17" s="1"/>
      <c r="CA17" s="1"/>
      <c r="CB17" s="1"/>
      <c r="CC17" s="1"/>
      <c r="CD17" s="1"/>
      <c r="CE17" s="1"/>
      <c r="CF17" s="227"/>
      <c r="CG17" s="1"/>
      <c r="CH17" s="1"/>
      <c r="CI17" s="1"/>
      <c r="CJ17" s="1"/>
      <c r="CK17" s="1"/>
      <c r="CL17" s="1"/>
      <c r="CM17" s="1"/>
      <c r="CN17" s="227"/>
      <c r="CO17" s="1"/>
      <c r="CP17" s="1"/>
      <c r="CQ17" s="1"/>
      <c r="CR17" s="1"/>
      <c r="CS17" s="1"/>
      <c r="CT17" s="1"/>
      <c r="CU17" s="1"/>
      <c r="CV17" s="1"/>
    </row>
    <row r="18" spans="1:100" x14ac:dyDescent="0.2">
      <c r="A18" s="537">
        <v>6</v>
      </c>
      <c r="B18" s="538" t="s">
        <v>3347</v>
      </c>
      <c r="C18" s="301" t="s">
        <v>184</v>
      </c>
      <c r="D18" s="1"/>
      <c r="E18" s="1"/>
      <c r="F18" s="1"/>
      <c r="G18" s="1"/>
      <c r="H18" s="1"/>
      <c r="I18" s="1"/>
      <c r="J18" s="1"/>
      <c r="K18" s="1"/>
      <c r="L18" s="1"/>
      <c r="M18" s="1"/>
      <c r="N18" s="1"/>
      <c r="O18" s="1"/>
      <c r="P18" s="1"/>
      <c r="Q18" s="1"/>
      <c r="R18" s="1"/>
      <c r="S18" s="227"/>
      <c r="T18" s="1"/>
      <c r="U18" s="1"/>
      <c r="V18" s="1"/>
      <c r="W18" s="1"/>
      <c r="X18" s="1"/>
      <c r="Y18" s="1"/>
      <c r="Z18" s="1"/>
      <c r="AA18" s="1"/>
      <c r="AB18" s="1"/>
      <c r="AC18" s="1"/>
      <c r="AD18" s="1"/>
      <c r="AE18" s="1"/>
      <c r="AF18" s="1"/>
      <c r="AG18" s="1"/>
      <c r="AH18" s="1"/>
      <c r="AI18" s="1"/>
      <c r="AJ18" s="227"/>
      <c r="AK18" s="1"/>
      <c r="AL18" s="1"/>
      <c r="AM18" s="1"/>
      <c r="AN18" s="1"/>
      <c r="AO18" s="1"/>
      <c r="AP18" s="1"/>
      <c r="AQ18" s="1"/>
      <c r="AR18" s="1">
        <v>270</v>
      </c>
      <c r="AS18" s="1"/>
      <c r="AT18" s="1"/>
      <c r="AU18" s="1"/>
      <c r="AV18" s="1"/>
      <c r="AW18" s="1"/>
      <c r="AX18" s="1"/>
      <c r="AY18" s="1"/>
      <c r="AZ18" s="227"/>
      <c r="BA18" s="1"/>
      <c r="BB18" s="1"/>
      <c r="BC18" s="1"/>
      <c r="BD18" s="1"/>
      <c r="BE18" s="1"/>
      <c r="BF18" s="1"/>
      <c r="BG18" s="1"/>
      <c r="BH18" s="227"/>
      <c r="BI18" s="1"/>
      <c r="BJ18" s="1"/>
      <c r="BK18" s="1"/>
      <c r="BL18" s="1"/>
      <c r="BM18" s="1"/>
      <c r="BN18" s="1"/>
      <c r="BO18" s="1"/>
      <c r="BP18" s="1"/>
      <c r="BQ18" s="1"/>
      <c r="BR18" s="1"/>
      <c r="BS18" s="1"/>
      <c r="BT18" s="1"/>
      <c r="BU18" s="1"/>
      <c r="BV18" s="227"/>
      <c r="BW18" s="1"/>
      <c r="BX18" s="1"/>
      <c r="BY18" s="1"/>
      <c r="BZ18" s="1"/>
      <c r="CA18" s="1"/>
      <c r="CB18" s="1"/>
      <c r="CC18" s="1"/>
      <c r="CD18" s="1"/>
      <c r="CE18" s="1"/>
      <c r="CF18" s="227"/>
      <c r="CG18" s="1"/>
      <c r="CH18" s="1"/>
      <c r="CI18" s="1"/>
      <c r="CJ18" s="1"/>
      <c r="CK18" s="1"/>
      <c r="CL18" s="1"/>
      <c r="CM18" s="1"/>
      <c r="CN18" s="227"/>
      <c r="CO18" s="1"/>
      <c r="CP18" s="1"/>
      <c r="CQ18" s="1"/>
      <c r="CR18" s="1"/>
      <c r="CS18" s="1"/>
      <c r="CT18" s="1"/>
      <c r="CU18" s="1"/>
      <c r="CV18" s="1"/>
    </row>
    <row r="19" spans="1:100" x14ac:dyDescent="0.2">
      <c r="A19" s="535">
        <v>8</v>
      </c>
      <c r="B19" s="536" t="s">
        <v>3349</v>
      </c>
      <c r="C19" s="299" t="s">
        <v>131</v>
      </c>
      <c r="D19" s="1"/>
      <c r="E19" s="1"/>
      <c r="F19" s="1"/>
      <c r="G19" s="1"/>
      <c r="H19" s="1"/>
      <c r="I19" s="1"/>
      <c r="J19" s="1"/>
      <c r="K19" s="1"/>
      <c r="L19" s="1"/>
      <c r="M19" s="1"/>
      <c r="N19" s="1"/>
      <c r="O19" s="1">
        <v>804</v>
      </c>
      <c r="P19" s="1">
        <v>355</v>
      </c>
      <c r="Q19" s="1">
        <v>208</v>
      </c>
      <c r="R19" s="1">
        <v>168</v>
      </c>
      <c r="S19" s="227"/>
      <c r="T19" s="1"/>
      <c r="U19" s="1"/>
      <c r="V19" s="1"/>
      <c r="W19" s="1"/>
      <c r="X19" s="1"/>
      <c r="Y19" s="1"/>
      <c r="Z19" s="1"/>
      <c r="AA19" s="1"/>
      <c r="AB19" s="1"/>
      <c r="AC19" s="1"/>
      <c r="AD19" s="1"/>
      <c r="AE19" s="1"/>
      <c r="AF19" s="1">
        <v>521</v>
      </c>
      <c r="AG19" s="1">
        <v>993</v>
      </c>
      <c r="AH19" s="1">
        <v>14</v>
      </c>
      <c r="AI19" s="1"/>
      <c r="AJ19" s="227"/>
      <c r="AK19" s="1"/>
      <c r="AL19" s="1"/>
      <c r="AM19" s="1"/>
      <c r="AN19" s="1"/>
      <c r="AO19" s="1"/>
      <c r="AP19" s="1"/>
      <c r="AQ19" s="1"/>
      <c r="AR19" s="1"/>
      <c r="AS19" s="1"/>
      <c r="AT19" s="1"/>
      <c r="AU19" s="1"/>
      <c r="AV19" s="1"/>
      <c r="AW19" s="1">
        <v>283</v>
      </c>
      <c r="AX19" s="1">
        <v>356</v>
      </c>
      <c r="AY19" s="1">
        <v>153</v>
      </c>
      <c r="AZ19" s="227">
        <v>350</v>
      </c>
      <c r="BA19" s="1"/>
      <c r="BB19" s="1"/>
      <c r="BC19" s="1"/>
      <c r="BD19" s="1"/>
      <c r="BE19" s="1"/>
      <c r="BF19" s="1"/>
      <c r="BG19" s="1"/>
      <c r="BH19" s="227">
        <v>284</v>
      </c>
      <c r="BI19" s="1"/>
      <c r="BJ19" s="1"/>
      <c r="BK19" s="1"/>
      <c r="BL19" s="1"/>
      <c r="BM19" s="1"/>
      <c r="BN19" s="1"/>
      <c r="BO19" s="1"/>
      <c r="BP19" s="1">
        <v>251</v>
      </c>
      <c r="BQ19" s="1">
        <v>294</v>
      </c>
      <c r="BR19" s="1">
        <v>465</v>
      </c>
      <c r="BS19" s="1">
        <v>212</v>
      </c>
      <c r="BT19" s="1">
        <v>300</v>
      </c>
      <c r="BU19" s="1">
        <v>166</v>
      </c>
      <c r="BV19" s="227"/>
      <c r="BW19" s="1"/>
      <c r="BX19" s="1"/>
      <c r="BY19" s="1"/>
      <c r="BZ19" s="1"/>
      <c r="CA19" s="1">
        <v>262</v>
      </c>
      <c r="CB19" s="1">
        <v>120</v>
      </c>
      <c r="CC19" s="1">
        <v>144</v>
      </c>
      <c r="CD19" s="1"/>
      <c r="CE19" s="1">
        <v>584</v>
      </c>
      <c r="CF19" s="227">
        <v>281</v>
      </c>
      <c r="CG19" s="1"/>
      <c r="CH19" s="1"/>
      <c r="CI19" s="1"/>
      <c r="CJ19" s="1"/>
      <c r="CK19" s="1">
        <v>485</v>
      </c>
      <c r="CL19" s="1"/>
      <c r="CM19" s="1"/>
      <c r="CN19" s="227"/>
      <c r="CO19" s="1"/>
      <c r="CP19" s="1"/>
      <c r="CQ19" s="1"/>
      <c r="CR19" s="1"/>
      <c r="CS19" s="1"/>
      <c r="CT19" s="1">
        <v>492</v>
      </c>
      <c r="CU19" s="1"/>
      <c r="CV19" s="1"/>
    </row>
    <row r="20" spans="1:100" x14ac:dyDescent="0.2">
      <c r="A20" s="535"/>
      <c r="B20" s="536"/>
      <c r="C20" s="300" t="s">
        <v>103</v>
      </c>
      <c r="D20" s="1"/>
      <c r="E20" s="1"/>
      <c r="F20" s="1"/>
      <c r="G20" s="1"/>
      <c r="H20" s="1"/>
      <c r="I20" s="1"/>
      <c r="J20" s="1"/>
      <c r="K20" s="1"/>
      <c r="L20" s="1"/>
      <c r="M20" s="1"/>
      <c r="N20" s="1"/>
      <c r="O20" s="1"/>
      <c r="P20" s="1">
        <v>106</v>
      </c>
      <c r="Q20" s="1">
        <v>36</v>
      </c>
      <c r="R20" s="1">
        <v>40</v>
      </c>
      <c r="S20" s="227"/>
      <c r="T20" s="1"/>
      <c r="U20" s="1"/>
      <c r="V20" s="1"/>
      <c r="W20" s="1"/>
      <c r="X20" s="1"/>
      <c r="Y20" s="1"/>
      <c r="Z20" s="1"/>
      <c r="AA20" s="1"/>
      <c r="AB20" s="1"/>
      <c r="AC20" s="1"/>
      <c r="AD20" s="1"/>
      <c r="AE20" s="1"/>
      <c r="AF20" s="1">
        <v>56</v>
      </c>
      <c r="AG20" s="1">
        <v>79</v>
      </c>
      <c r="AH20" s="1"/>
      <c r="AI20" s="1"/>
      <c r="AJ20" s="227"/>
      <c r="AK20" s="1"/>
      <c r="AL20" s="1"/>
      <c r="AM20" s="1"/>
      <c r="AN20" s="1"/>
      <c r="AO20" s="1"/>
      <c r="AP20" s="1"/>
      <c r="AQ20" s="1"/>
      <c r="AR20" s="1"/>
      <c r="AS20" s="1"/>
      <c r="AT20" s="1"/>
      <c r="AU20" s="1"/>
      <c r="AV20" s="1"/>
      <c r="AW20" s="1">
        <v>66</v>
      </c>
      <c r="AX20" s="1">
        <v>97</v>
      </c>
      <c r="AY20" s="1">
        <v>39</v>
      </c>
      <c r="AZ20" s="227">
        <v>15</v>
      </c>
      <c r="BA20" s="1"/>
      <c r="BB20" s="1"/>
      <c r="BC20" s="1"/>
      <c r="BD20" s="1"/>
      <c r="BE20" s="1"/>
      <c r="BF20" s="1"/>
      <c r="BG20" s="1"/>
      <c r="BH20" s="227"/>
      <c r="BI20" s="1"/>
      <c r="BJ20" s="1"/>
      <c r="BK20" s="1"/>
      <c r="BL20" s="1"/>
      <c r="BM20" s="1"/>
      <c r="BN20" s="1"/>
      <c r="BO20" s="1"/>
      <c r="BP20" s="1">
        <v>71</v>
      </c>
      <c r="BQ20" s="1">
        <v>12</v>
      </c>
      <c r="BR20" s="1">
        <v>46</v>
      </c>
      <c r="BS20" s="1">
        <v>31</v>
      </c>
      <c r="BT20" s="1">
        <v>69</v>
      </c>
      <c r="BU20" s="1"/>
      <c r="BV20" s="227"/>
      <c r="BW20" s="1"/>
      <c r="BX20" s="1"/>
      <c r="BY20" s="1"/>
      <c r="BZ20" s="1"/>
      <c r="CA20" s="1"/>
      <c r="CB20" s="1"/>
      <c r="CC20" s="1">
        <v>14</v>
      </c>
      <c r="CD20" s="1">
        <v>2</v>
      </c>
      <c r="CE20" s="1">
        <v>4</v>
      </c>
      <c r="CF20" s="227">
        <v>50</v>
      </c>
      <c r="CG20" s="1"/>
      <c r="CH20" s="1"/>
      <c r="CI20" s="1"/>
      <c r="CJ20" s="1"/>
      <c r="CK20" s="1">
        <v>142</v>
      </c>
      <c r="CL20" s="1"/>
      <c r="CM20" s="1"/>
      <c r="CN20" s="227"/>
      <c r="CO20" s="1"/>
      <c r="CP20" s="1"/>
      <c r="CQ20" s="1"/>
      <c r="CR20" s="1"/>
      <c r="CS20" s="1"/>
      <c r="CT20" s="1">
        <v>126</v>
      </c>
      <c r="CU20" s="1"/>
      <c r="CV20" s="1"/>
    </row>
    <row r="21" spans="1:100" x14ac:dyDescent="0.2">
      <c r="A21" s="535"/>
      <c r="B21" s="536"/>
      <c r="C21" s="301" t="s">
        <v>184</v>
      </c>
      <c r="D21" s="1"/>
      <c r="E21" s="1"/>
      <c r="F21" s="1"/>
      <c r="G21" s="1"/>
      <c r="H21" s="1"/>
      <c r="I21" s="1">
        <v>3</v>
      </c>
      <c r="J21" s="1"/>
      <c r="K21" s="1"/>
      <c r="L21" s="1"/>
      <c r="M21" s="1"/>
      <c r="N21" s="1"/>
      <c r="O21" s="1"/>
      <c r="P21" s="1"/>
      <c r="Q21" s="1"/>
      <c r="R21" s="1"/>
      <c r="S21" s="227"/>
      <c r="T21" s="1"/>
      <c r="U21" s="1"/>
      <c r="V21" s="1"/>
      <c r="W21" s="1"/>
      <c r="X21" s="1"/>
      <c r="Y21" s="1"/>
      <c r="Z21" s="1"/>
      <c r="AA21" s="1"/>
      <c r="AB21" s="1"/>
      <c r="AC21" s="1"/>
      <c r="AD21" s="1"/>
      <c r="AE21" s="1"/>
      <c r="AF21" s="1"/>
      <c r="AG21" s="1">
        <v>14</v>
      </c>
      <c r="AH21" s="1"/>
      <c r="AI21" s="1"/>
      <c r="AJ21" s="227"/>
      <c r="AK21" s="1"/>
      <c r="AL21" s="1"/>
      <c r="AM21" s="1"/>
      <c r="AN21" s="1"/>
      <c r="AO21" s="1"/>
      <c r="AP21" s="1"/>
      <c r="AQ21" s="1"/>
      <c r="AR21" s="1"/>
      <c r="AS21" s="1"/>
      <c r="AT21" s="1"/>
      <c r="AU21" s="1"/>
      <c r="AV21" s="1"/>
      <c r="AW21" s="1"/>
      <c r="AX21" s="1"/>
      <c r="AY21" s="1"/>
      <c r="AZ21" s="227"/>
      <c r="BA21" s="1"/>
      <c r="BB21" s="1"/>
      <c r="BC21" s="1"/>
      <c r="BD21" s="1"/>
      <c r="BE21" s="1">
        <v>15</v>
      </c>
      <c r="BF21" s="1"/>
      <c r="BG21" s="1"/>
      <c r="BH21" s="227"/>
      <c r="BI21" s="1"/>
      <c r="BJ21" s="1"/>
      <c r="BK21" s="1"/>
      <c r="BL21" s="1"/>
      <c r="BM21" s="1">
        <v>7</v>
      </c>
      <c r="BN21" s="1"/>
      <c r="BO21" s="1"/>
      <c r="BP21" s="1"/>
      <c r="BQ21" s="1"/>
      <c r="BR21" s="1"/>
      <c r="BS21" s="1"/>
      <c r="BT21" s="1"/>
      <c r="BU21" s="1"/>
      <c r="BV21" s="227"/>
      <c r="BW21" s="1"/>
      <c r="BX21" s="1"/>
      <c r="BY21" s="1"/>
      <c r="BZ21" s="1"/>
      <c r="CA21" s="1"/>
      <c r="CB21" s="1"/>
      <c r="CC21" s="1"/>
      <c r="CD21" s="1"/>
      <c r="CE21" s="1"/>
      <c r="CF21" s="227"/>
      <c r="CG21" s="1"/>
      <c r="CH21" s="1">
        <v>5</v>
      </c>
      <c r="CI21" s="1"/>
      <c r="CJ21" s="1"/>
      <c r="CK21" s="1"/>
      <c r="CL21" s="1"/>
      <c r="CM21" s="1"/>
      <c r="CN21" s="227"/>
      <c r="CO21" s="1"/>
      <c r="CP21" s="1"/>
      <c r="CQ21" s="1"/>
      <c r="CR21" s="1">
        <v>5</v>
      </c>
      <c r="CS21" s="1"/>
      <c r="CT21" s="1">
        <v>2</v>
      </c>
      <c r="CU21" s="1"/>
      <c r="CV21" s="1"/>
    </row>
    <row r="22" spans="1:100" x14ac:dyDescent="0.2">
      <c r="A22" s="535"/>
      <c r="B22" s="536"/>
      <c r="C22" s="302" t="s">
        <v>81</v>
      </c>
      <c r="D22" s="1"/>
      <c r="E22" s="1"/>
      <c r="F22" s="1"/>
      <c r="G22" s="1"/>
      <c r="H22" s="1"/>
      <c r="I22" s="1"/>
      <c r="J22" s="1"/>
      <c r="K22" s="1"/>
      <c r="L22" s="1"/>
      <c r="M22" s="1"/>
      <c r="N22" s="1"/>
      <c r="O22" s="1"/>
      <c r="P22" s="1"/>
      <c r="Q22" s="1"/>
      <c r="R22" s="1"/>
      <c r="S22" s="227"/>
      <c r="T22" s="1"/>
      <c r="U22" s="1"/>
      <c r="V22" s="1"/>
      <c r="W22" s="1"/>
      <c r="X22" s="1"/>
      <c r="Y22" s="1"/>
      <c r="Z22" s="1"/>
      <c r="AA22" s="1"/>
      <c r="AB22" s="1"/>
      <c r="AC22" s="1"/>
      <c r="AD22" s="1"/>
      <c r="AE22" s="1"/>
      <c r="AF22" s="1"/>
      <c r="AG22" s="1"/>
      <c r="AH22" s="1"/>
      <c r="AI22" s="1"/>
      <c r="AJ22" s="227"/>
      <c r="AK22" s="1"/>
      <c r="AL22" s="1"/>
      <c r="AM22" s="1"/>
      <c r="AN22" s="1"/>
      <c r="AO22" s="1"/>
      <c r="AP22" s="1"/>
      <c r="AQ22" s="1">
        <v>11</v>
      </c>
      <c r="AR22" s="1"/>
      <c r="AS22" s="1"/>
      <c r="AT22" s="1"/>
      <c r="AU22" s="1"/>
      <c r="AV22" s="1"/>
      <c r="AW22" s="1"/>
      <c r="AX22" s="1"/>
      <c r="AY22" s="1"/>
      <c r="AZ22" s="227"/>
      <c r="BA22" s="1"/>
      <c r="BB22" s="1"/>
      <c r="BC22" s="1"/>
      <c r="BD22" s="1"/>
      <c r="BE22" s="1"/>
      <c r="BF22" s="1"/>
      <c r="BG22" s="1"/>
      <c r="BH22" s="227"/>
      <c r="BI22" s="1"/>
      <c r="BJ22" s="1"/>
      <c r="BK22" s="1"/>
      <c r="BL22" s="1"/>
      <c r="BM22" s="1"/>
      <c r="BN22" s="1"/>
      <c r="BO22" s="1"/>
      <c r="BP22" s="1"/>
      <c r="BQ22" s="1"/>
      <c r="BR22" s="1"/>
      <c r="BS22" s="1"/>
      <c r="BT22" s="1"/>
      <c r="BU22" s="1"/>
      <c r="BV22" s="227"/>
      <c r="BW22" s="1">
        <v>11</v>
      </c>
      <c r="BX22" s="1"/>
      <c r="BY22" s="1"/>
      <c r="BZ22" s="1"/>
      <c r="CA22" s="1"/>
      <c r="CB22" s="1"/>
      <c r="CC22" s="1"/>
      <c r="CD22" s="1"/>
      <c r="CE22" s="1"/>
      <c r="CF22" s="227"/>
      <c r="CG22" s="1"/>
      <c r="CH22" s="1"/>
      <c r="CI22" s="1"/>
      <c r="CJ22" s="1"/>
      <c r="CK22" s="1"/>
      <c r="CL22" s="1"/>
      <c r="CM22" s="1"/>
      <c r="CN22" s="227"/>
      <c r="CO22" s="1"/>
      <c r="CP22" s="1"/>
      <c r="CQ22" s="1"/>
      <c r="CR22" s="1"/>
      <c r="CS22" s="1"/>
      <c r="CT22" s="1"/>
      <c r="CU22" s="1"/>
      <c r="CV22" s="1"/>
    </row>
    <row r="23" spans="1:100" x14ac:dyDescent="0.2">
      <c r="A23" s="535">
        <v>9</v>
      </c>
      <c r="B23" s="536" t="s">
        <v>3350</v>
      </c>
      <c r="C23" s="299" t="s">
        <v>131</v>
      </c>
      <c r="D23" s="1"/>
      <c r="E23" s="1"/>
      <c r="F23" s="1"/>
      <c r="G23" s="1"/>
      <c r="H23" s="1">
        <v>39</v>
      </c>
      <c r="I23" s="1"/>
      <c r="J23" s="1"/>
      <c r="K23" s="1">
        <v>577</v>
      </c>
      <c r="L23" s="1"/>
      <c r="M23" s="1"/>
      <c r="N23" s="1"/>
      <c r="O23" s="1"/>
      <c r="P23" s="1">
        <v>9</v>
      </c>
      <c r="Q23" s="1">
        <v>14</v>
      </c>
      <c r="R23" s="1">
        <v>11</v>
      </c>
      <c r="S23" s="227"/>
      <c r="T23" s="1"/>
      <c r="U23" s="1"/>
      <c r="V23" s="1"/>
      <c r="W23" s="1"/>
      <c r="X23" s="1"/>
      <c r="Y23" s="1"/>
      <c r="Z23" s="1"/>
      <c r="AA23" s="1">
        <v>1251</v>
      </c>
      <c r="AB23" s="1"/>
      <c r="AC23" s="1"/>
      <c r="AD23" s="1"/>
      <c r="AE23" s="1"/>
      <c r="AF23" s="1">
        <v>32</v>
      </c>
      <c r="AG23" s="1"/>
      <c r="AH23" s="1"/>
      <c r="AI23" s="1"/>
      <c r="AJ23" s="227"/>
      <c r="AK23" s="1"/>
      <c r="AL23" s="1"/>
      <c r="AM23" s="1"/>
      <c r="AN23" s="1"/>
      <c r="AO23" s="1"/>
      <c r="AP23" s="1"/>
      <c r="AQ23" s="1">
        <v>324</v>
      </c>
      <c r="AR23" s="1"/>
      <c r="AS23" s="1">
        <v>39</v>
      </c>
      <c r="AT23" s="1"/>
      <c r="AU23" s="1">
        <v>1470</v>
      </c>
      <c r="AV23" s="1"/>
      <c r="AW23" s="1"/>
      <c r="AX23" s="1"/>
      <c r="AY23" s="1"/>
      <c r="AZ23" s="227">
        <v>5</v>
      </c>
      <c r="BA23" s="1"/>
      <c r="BB23" s="1">
        <v>1028</v>
      </c>
      <c r="BC23" s="1"/>
      <c r="BD23" s="1"/>
      <c r="BE23" s="1">
        <v>8</v>
      </c>
      <c r="BF23" s="1">
        <v>40</v>
      </c>
      <c r="BG23" s="1">
        <v>83</v>
      </c>
      <c r="BH23" s="227"/>
      <c r="BI23" s="1"/>
      <c r="BJ23" s="1"/>
      <c r="BK23" s="1"/>
      <c r="BL23" s="1">
        <v>1474</v>
      </c>
      <c r="BM23" s="1"/>
      <c r="BN23" s="1"/>
      <c r="BO23" s="1"/>
      <c r="BP23" s="1">
        <v>348</v>
      </c>
      <c r="BQ23" s="1"/>
      <c r="BR23" s="1"/>
      <c r="BS23" s="1">
        <v>3</v>
      </c>
      <c r="BT23" s="1"/>
      <c r="BU23" s="1">
        <v>280</v>
      </c>
      <c r="BV23" s="227"/>
      <c r="BW23" s="1"/>
      <c r="BX23" s="1">
        <v>9</v>
      </c>
      <c r="BY23" s="1">
        <v>540</v>
      </c>
      <c r="BZ23" s="1"/>
      <c r="CA23" s="1">
        <v>1</v>
      </c>
      <c r="CB23" s="1">
        <v>41</v>
      </c>
      <c r="CC23" s="1">
        <v>23</v>
      </c>
      <c r="CD23" s="1"/>
      <c r="CE23" s="1"/>
      <c r="CF23" s="227">
        <v>4</v>
      </c>
      <c r="CG23" s="1"/>
      <c r="CH23" s="1">
        <v>649</v>
      </c>
      <c r="CI23" s="1">
        <v>39</v>
      </c>
      <c r="CJ23" s="1"/>
      <c r="CK23" s="1">
        <v>583</v>
      </c>
      <c r="CL23" s="1"/>
      <c r="CM23" s="1"/>
      <c r="CN23" s="227"/>
      <c r="CO23" s="1"/>
      <c r="CP23" s="1"/>
      <c r="CQ23" s="1"/>
      <c r="CR23" s="1">
        <v>8</v>
      </c>
      <c r="CS23" s="1">
        <v>920</v>
      </c>
      <c r="CT23" s="1">
        <v>86</v>
      </c>
      <c r="CU23" s="1">
        <v>395</v>
      </c>
      <c r="CV23" s="1"/>
    </row>
    <row r="24" spans="1:100" x14ac:dyDescent="0.2">
      <c r="A24" s="535"/>
      <c r="B24" s="536"/>
      <c r="C24" s="300" t="s">
        <v>103</v>
      </c>
      <c r="D24" s="1"/>
      <c r="E24" s="1"/>
      <c r="F24" s="1"/>
      <c r="G24" s="1"/>
      <c r="H24" s="1"/>
      <c r="I24" s="1"/>
      <c r="J24" s="1"/>
      <c r="K24" s="1"/>
      <c r="L24" s="1"/>
      <c r="M24" s="1"/>
      <c r="N24" s="1"/>
      <c r="O24" s="1"/>
      <c r="P24" s="1"/>
      <c r="Q24" s="1"/>
      <c r="R24" s="1"/>
      <c r="S24" s="227"/>
      <c r="T24" s="1"/>
      <c r="U24" s="1"/>
      <c r="V24" s="1"/>
      <c r="W24" s="1"/>
      <c r="X24" s="1"/>
      <c r="Y24" s="1"/>
      <c r="Z24" s="1"/>
      <c r="AA24" s="1"/>
      <c r="AB24" s="1"/>
      <c r="AC24" s="1"/>
      <c r="AD24" s="1"/>
      <c r="AE24" s="1"/>
      <c r="AF24" s="1"/>
      <c r="AG24" s="1"/>
      <c r="AH24" s="1"/>
      <c r="AI24" s="1"/>
      <c r="AJ24" s="227"/>
      <c r="AK24" s="1"/>
      <c r="AL24" s="1"/>
      <c r="AM24" s="1"/>
      <c r="AN24" s="1"/>
      <c r="AO24" s="1"/>
      <c r="AP24" s="1"/>
      <c r="AQ24" s="1"/>
      <c r="AR24" s="1"/>
      <c r="AS24" s="1"/>
      <c r="AT24" s="1"/>
      <c r="AU24" s="1"/>
      <c r="AV24" s="1"/>
      <c r="AW24" s="1"/>
      <c r="AX24" s="1"/>
      <c r="AY24" s="1"/>
      <c r="AZ24" s="227"/>
      <c r="BA24" s="1"/>
      <c r="BB24" s="1"/>
      <c r="BC24" s="1"/>
      <c r="BD24" s="1"/>
      <c r="BE24" s="1"/>
      <c r="BF24" s="1"/>
      <c r="BG24" s="1"/>
      <c r="BH24" s="227"/>
      <c r="BI24" s="1"/>
      <c r="BJ24" s="1"/>
      <c r="BK24" s="1"/>
      <c r="BL24" s="1"/>
      <c r="BM24" s="1"/>
      <c r="BN24" s="1"/>
      <c r="BO24" s="1"/>
      <c r="BP24" s="1"/>
      <c r="BQ24" s="1"/>
      <c r="BR24" s="1"/>
      <c r="BS24" s="1"/>
      <c r="BT24" s="1"/>
      <c r="BU24" s="1"/>
      <c r="BV24" s="227"/>
      <c r="BW24" s="1"/>
      <c r="BX24" s="1"/>
      <c r="BY24" s="1"/>
      <c r="BZ24" s="1"/>
      <c r="CA24" s="1"/>
      <c r="CB24" s="1"/>
      <c r="CC24" s="1"/>
      <c r="CD24" s="1">
        <v>5</v>
      </c>
      <c r="CE24" s="1"/>
      <c r="CF24" s="227"/>
      <c r="CG24" s="1"/>
      <c r="CH24" s="1">
        <v>211</v>
      </c>
      <c r="CI24" s="1"/>
      <c r="CJ24" s="1"/>
      <c r="CK24" s="1">
        <v>226</v>
      </c>
      <c r="CL24" s="1"/>
      <c r="CM24" s="1"/>
      <c r="CN24" s="227"/>
      <c r="CO24" s="1"/>
      <c r="CP24" s="1"/>
      <c r="CQ24" s="1"/>
      <c r="CR24" s="1"/>
      <c r="CS24" s="1"/>
      <c r="CT24" s="1"/>
      <c r="CU24" s="1"/>
      <c r="CV24" s="1"/>
    </row>
    <row r="25" spans="1:100" x14ac:dyDescent="0.2">
      <c r="A25" s="535"/>
      <c r="B25" s="536"/>
      <c r="C25" s="301" t="s">
        <v>184</v>
      </c>
      <c r="D25" s="1"/>
      <c r="E25" s="1"/>
      <c r="F25" s="1"/>
      <c r="G25" s="1"/>
      <c r="H25" s="1"/>
      <c r="I25" s="1"/>
      <c r="J25" s="1"/>
      <c r="K25" s="1"/>
      <c r="L25" s="1"/>
      <c r="M25" s="1"/>
      <c r="N25" s="1"/>
      <c r="O25" s="1"/>
      <c r="P25" s="1"/>
      <c r="Q25" s="1"/>
      <c r="R25" s="1"/>
      <c r="S25" s="227"/>
      <c r="T25" s="1"/>
      <c r="U25" s="1"/>
      <c r="V25" s="1"/>
      <c r="W25" s="1"/>
      <c r="X25" s="1"/>
      <c r="Y25" s="1"/>
      <c r="Z25" s="1"/>
      <c r="AA25" s="1"/>
      <c r="AB25" s="1"/>
      <c r="AC25" s="1"/>
      <c r="AD25" s="1"/>
      <c r="AE25" s="1"/>
      <c r="AF25" s="1"/>
      <c r="AG25" s="1"/>
      <c r="AH25" s="1"/>
      <c r="AI25" s="1"/>
      <c r="AJ25" s="227"/>
      <c r="AK25" s="1"/>
      <c r="AL25" s="1"/>
      <c r="AM25" s="1"/>
      <c r="AN25" s="1"/>
      <c r="AO25" s="1"/>
      <c r="AP25" s="1"/>
      <c r="AQ25" s="1">
        <v>53</v>
      </c>
      <c r="AR25" s="1"/>
      <c r="AS25" s="1"/>
      <c r="AT25" s="1"/>
      <c r="AU25" s="1"/>
      <c r="AV25" s="1"/>
      <c r="AW25" s="1"/>
      <c r="AX25" s="1"/>
      <c r="AY25" s="1"/>
      <c r="AZ25" s="227"/>
      <c r="BA25" s="1"/>
      <c r="BB25" s="1"/>
      <c r="BC25" s="1"/>
      <c r="BD25" s="1"/>
      <c r="BE25" s="1"/>
      <c r="BF25" s="1"/>
      <c r="BG25" s="1"/>
      <c r="BH25" s="227"/>
      <c r="BI25" s="1"/>
      <c r="BJ25" s="1"/>
      <c r="BK25" s="1"/>
      <c r="BL25" s="1"/>
      <c r="BM25" s="1"/>
      <c r="BN25" s="1"/>
      <c r="BO25" s="1"/>
      <c r="BP25" s="1"/>
      <c r="BQ25" s="1"/>
      <c r="BR25" s="1"/>
      <c r="BS25" s="1"/>
      <c r="BT25" s="1"/>
      <c r="BU25" s="1"/>
      <c r="BV25" s="227"/>
      <c r="BW25" s="1"/>
      <c r="BX25" s="1"/>
      <c r="BY25" s="1"/>
      <c r="BZ25" s="1"/>
      <c r="CA25" s="1"/>
      <c r="CB25" s="1"/>
      <c r="CC25" s="1"/>
      <c r="CD25" s="1"/>
      <c r="CE25" s="1"/>
      <c r="CF25" s="227"/>
      <c r="CG25" s="1"/>
      <c r="CH25" s="1"/>
      <c r="CI25" s="1"/>
      <c r="CJ25" s="1"/>
      <c r="CK25" s="1">
        <v>4</v>
      </c>
      <c r="CL25" s="1"/>
      <c r="CM25" s="1"/>
      <c r="CN25" s="227"/>
      <c r="CO25" s="1"/>
      <c r="CP25" s="1"/>
      <c r="CQ25" s="1"/>
      <c r="CR25" s="1"/>
      <c r="CS25" s="1"/>
      <c r="CT25" s="1"/>
      <c r="CU25" s="1"/>
      <c r="CV25" s="1"/>
    </row>
    <row r="26" spans="1:100" x14ac:dyDescent="0.2">
      <c r="A26" s="535">
        <v>10</v>
      </c>
      <c r="B26" s="536" t="s">
        <v>3351</v>
      </c>
      <c r="C26" s="299" t="s">
        <v>131</v>
      </c>
      <c r="D26" s="1"/>
      <c r="E26" s="1"/>
      <c r="F26" s="1"/>
      <c r="G26" s="1"/>
      <c r="H26" s="1"/>
      <c r="I26" s="1"/>
      <c r="J26" s="1"/>
      <c r="K26" s="1"/>
      <c r="L26" s="1"/>
      <c r="M26" s="1"/>
      <c r="N26" s="1"/>
      <c r="O26" s="1">
        <v>1680</v>
      </c>
      <c r="P26" s="1">
        <v>353</v>
      </c>
      <c r="Q26" s="1">
        <v>322</v>
      </c>
      <c r="R26" s="1"/>
      <c r="S26" s="227"/>
      <c r="T26" s="1"/>
      <c r="U26" s="1"/>
      <c r="V26" s="1"/>
      <c r="W26" s="1"/>
      <c r="X26" s="1"/>
      <c r="Y26" s="1"/>
      <c r="Z26" s="1"/>
      <c r="AA26" s="1"/>
      <c r="AB26" s="1"/>
      <c r="AC26" s="1"/>
      <c r="AD26" s="1"/>
      <c r="AE26" s="1"/>
      <c r="AF26" s="1">
        <v>409</v>
      </c>
      <c r="AG26" s="1"/>
      <c r="AH26" s="1"/>
      <c r="AI26" s="1"/>
      <c r="AJ26" s="227"/>
      <c r="AK26" s="1"/>
      <c r="AL26" s="1"/>
      <c r="AM26" s="1"/>
      <c r="AN26" s="1"/>
      <c r="AO26" s="1"/>
      <c r="AP26" s="1"/>
      <c r="AQ26" s="1"/>
      <c r="AR26" s="1"/>
      <c r="AS26" s="1"/>
      <c r="AT26" s="1"/>
      <c r="AU26" s="1"/>
      <c r="AV26" s="1"/>
      <c r="AW26" s="1">
        <v>190</v>
      </c>
      <c r="AX26" s="1">
        <v>247</v>
      </c>
      <c r="AY26" s="1">
        <v>180</v>
      </c>
      <c r="AZ26" s="227"/>
      <c r="BA26" s="1"/>
      <c r="BB26" s="1"/>
      <c r="BC26" s="1"/>
      <c r="BD26" s="1"/>
      <c r="BE26" s="1"/>
      <c r="BF26" s="1"/>
      <c r="BG26" s="1"/>
      <c r="BH26" s="227">
        <v>51</v>
      </c>
      <c r="BI26" s="1"/>
      <c r="BJ26" s="1"/>
      <c r="BK26" s="1"/>
      <c r="BL26" s="1"/>
      <c r="BM26" s="1"/>
      <c r="BN26" s="1"/>
      <c r="BO26" s="1"/>
      <c r="BP26" s="1"/>
      <c r="BQ26" s="1">
        <v>580</v>
      </c>
      <c r="BR26" s="1">
        <v>236</v>
      </c>
      <c r="BS26" s="1"/>
      <c r="BT26" s="1">
        <v>466</v>
      </c>
      <c r="BU26" s="1"/>
      <c r="BV26" s="227"/>
      <c r="BW26" s="1"/>
      <c r="BX26" s="1"/>
      <c r="BY26" s="1"/>
      <c r="BZ26" s="1"/>
      <c r="CA26" s="1"/>
      <c r="CB26" s="1">
        <v>13</v>
      </c>
      <c r="CC26" s="1">
        <v>47</v>
      </c>
      <c r="CD26" s="1"/>
      <c r="CE26" s="1">
        <v>555</v>
      </c>
      <c r="CF26" s="227">
        <v>299</v>
      </c>
      <c r="CG26" s="1"/>
      <c r="CH26" s="1"/>
      <c r="CI26" s="1"/>
      <c r="CJ26" s="1"/>
      <c r="CK26" s="1">
        <v>530</v>
      </c>
      <c r="CL26" s="1"/>
      <c r="CM26" s="1"/>
      <c r="CN26" s="227"/>
      <c r="CO26" s="1"/>
      <c r="CP26" s="1"/>
      <c r="CQ26" s="1"/>
      <c r="CR26" s="1"/>
      <c r="CS26" s="1"/>
      <c r="CT26" s="1">
        <v>395</v>
      </c>
      <c r="CU26" s="1"/>
      <c r="CV26" s="1"/>
    </row>
    <row r="27" spans="1:100" x14ac:dyDescent="0.2">
      <c r="A27" s="535"/>
      <c r="B27" s="536"/>
      <c r="C27" s="300" t="s">
        <v>103</v>
      </c>
      <c r="D27" s="1"/>
      <c r="E27" s="1"/>
      <c r="F27" s="1"/>
      <c r="G27" s="1"/>
      <c r="H27" s="1"/>
      <c r="I27" s="1"/>
      <c r="J27" s="1"/>
      <c r="K27" s="1"/>
      <c r="L27" s="1"/>
      <c r="M27" s="1"/>
      <c r="N27" s="1"/>
      <c r="O27" s="1">
        <v>29</v>
      </c>
      <c r="P27" s="1">
        <v>1</v>
      </c>
      <c r="Q27" s="1">
        <v>9</v>
      </c>
      <c r="R27" s="1"/>
      <c r="S27" s="227"/>
      <c r="T27" s="1"/>
      <c r="U27" s="1"/>
      <c r="V27" s="1"/>
      <c r="W27" s="1"/>
      <c r="X27" s="1"/>
      <c r="Y27" s="1"/>
      <c r="Z27" s="1"/>
      <c r="AA27" s="1"/>
      <c r="AB27" s="1"/>
      <c r="AC27" s="1"/>
      <c r="AD27" s="1"/>
      <c r="AE27" s="1"/>
      <c r="AF27" s="1">
        <v>66</v>
      </c>
      <c r="AG27" s="1"/>
      <c r="AH27" s="1"/>
      <c r="AI27" s="1"/>
      <c r="AJ27" s="227"/>
      <c r="AK27" s="1"/>
      <c r="AL27" s="1"/>
      <c r="AM27" s="1"/>
      <c r="AN27" s="1"/>
      <c r="AO27" s="1"/>
      <c r="AP27" s="1"/>
      <c r="AQ27" s="1"/>
      <c r="AR27" s="1"/>
      <c r="AS27" s="1"/>
      <c r="AT27" s="1"/>
      <c r="AU27" s="1"/>
      <c r="AV27" s="1"/>
      <c r="AW27" s="1">
        <v>71</v>
      </c>
      <c r="AX27" s="1">
        <v>61</v>
      </c>
      <c r="AY27" s="1">
        <v>26</v>
      </c>
      <c r="AZ27" s="227"/>
      <c r="BA27" s="1"/>
      <c r="BB27" s="1"/>
      <c r="BC27" s="1"/>
      <c r="BD27" s="1"/>
      <c r="BE27" s="1"/>
      <c r="BF27" s="1"/>
      <c r="BG27" s="1"/>
      <c r="BH27" s="227"/>
      <c r="BI27" s="1"/>
      <c r="BJ27" s="1"/>
      <c r="BK27" s="1"/>
      <c r="BL27" s="1"/>
      <c r="BM27" s="1"/>
      <c r="BN27" s="1"/>
      <c r="BO27" s="1"/>
      <c r="BP27" s="1"/>
      <c r="BQ27" s="1">
        <v>64</v>
      </c>
      <c r="BR27" s="1">
        <v>31</v>
      </c>
      <c r="BS27" s="1"/>
      <c r="BT27" s="1">
        <v>52</v>
      </c>
      <c r="BU27" s="1"/>
      <c r="BV27" s="227"/>
      <c r="BW27" s="1"/>
      <c r="BX27" s="1"/>
      <c r="BY27" s="1"/>
      <c r="BZ27" s="1"/>
      <c r="CA27" s="1"/>
      <c r="CB27" s="1"/>
      <c r="CC27" s="1"/>
      <c r="CD27" s="1">
        <v>9</v>
      </c>
      <c r="CE27" s="1"/>
      <c r="CF27" s="227">
        <v>57</v>
      </c>
      <c r="CG27" s="1"/>
      <c r="CH27" s="1"/>
      <c r="CI27" s="1"/>
      <c r="CJ27" s="1"/>
      <c r="CK27" s="1">
        <v>190</v>
      </c>
      <c r="CL27" s="1"/>
      <c r="CM27" s="1"/>
      <c r="CN27" s="227"/>
      <c r="CO27" s="1"/>
      <c r="CP27" s="1"/>
      <c r="CQ27" s="1"/>
      <c r="CR27" s="1"/>
      <c r="CS27" s="1"/>
      <c r="CT27" s="1">
        <v>30</v>
      </c>
      <c r="CU27" s="1"/>
      <c r="CV27" s="1"/>
    </row>
    <row r="28" spans="1:100" x14ac:dyDescent="0.2">
      <c r="A28" s="535"/>
      <c r="B28" s="536"/>
      <c r="C28" s="301" t="s">
        <v>184</v>
      </c>
      <c r="D28" s="1"/>
      <c r="E28" s="1"/>
      <c r="F28" s="1"/>
      <c r="G28" s="1"/>
      <c r="H28" s="1"/>
      <c r="I28" s="1"/>
      <c r="J28" s="1"/>
      <c r="K28" s="1"/>
      <c r="L28" s="1"/>
      <c r="M28" s="1"/>
      <c r="N28" s="1"/>
      <c r="O28" s="1"/>
      <c r="P28" s="1"/>
      <c r="Q28" s="1"/>
      <c r="R28" s="1"/>
      <c r="S28" s="227"/>
      <c r="T28" s="1"/>
      <c r="U28" s="1"/>
      <c r="V28" s="1"/>
      <c r="W28" s="1"/>
      <c r="X28" s="1"/>
      <c r="Y28" s="1"/>
      <c r="Z28" s="1"/>
      <c r="AA28" s="1"/>
      <c r="AB28" s="1"/>
      <c r="AC28" s="1"/>
      <c r="AD28" s="1"/>
      <c r="AE28" s="1"/>
      <c r="AF28" s="1"/>
      <c r="AG28" s="1"/>
      <c r="AH28" s="1"/>
      <c r="AI28" s="1"/>
      <c r="AJ28" s="227"/>
      <c r="AK28" s="1"/>
      <c r="AL28" s="1"/>
      <c r="AM28" s="1"/>
      <c r="AN28" s="1"/>
      <c r="AO28" s="1"/>
      <c r="AP28" s="1"/>
      <c r="AQ28" s="1">
        <v>41</v>
      </c>
      <c r="AR28" s="1"/>
      <c r="AS28" s="1"/>
      <c r="AT28" s="1"/>
      <c r="AU28" s="1"/>
      <c r="AV28" s="1"/>
      <c r="AW28" s="1"/>
      <c r="AX28" s="1"/>
      <c r="AY28" s="1"/>
      <c r="AZ28" s="227"/>
      <c r="BA28" s="1"/>
      <c r="BB28" s="1"/>
      <c r="BC28" s="1"/>
      <c r="BD28" s="1"/>
      <c r="BE28" s="1"/>
      <c r="BF28" s="1"/>
      <c r="BG28" s="1"/>
      <c r="BH28" s="227"/>
      <c r="BI28" s="1"/>
      <c r="BJ28" s="1"/>
      <c r="BK28" s="1"/>
      <c r="BL28" s="1"/>
      <c r="BM28" s="1"/>
      <c r="BN28" s="1"/>
      <c r="BO28" s="1"/>
      <c r="BP28" s="1"/>
      <c r="BQ28" s="1"/>
      <c r="BR28" s="1"/>
      <c r="BS28" s="1"/>
      <c r="BT28" s="1"/>
      <c r="BU28" s="1"/>
      <c r="BV28" s="227"/>
      <c r="BW28" s="1"/>
      <c r="BX28" s="1"/>
      <c r="BY28" s="1"/>
      <c r="BZ28" s="1"/>
      <c r="CA28" s="1"/>
      <c r="CB28" s="1"/>
      <c r="CC28" s="1"/>
      <c r="CD28" s="1"/>
      <c r="CE28" s="1"/>
      <c r="CF28" s="227"/>
      <c r="CG28" s="1"/>
      <c r="CH28" s="1"/>
      <c r="CI28" s="1"/>
      <c r="CJ28" s="1"/>
      <c r="CK28" s="1"/>
      <c r="CL28" s="1"/>
      <c r="CM28" s="1"/>
      <c r="CN28" s="227"/>
      <c r="CO28" s="1"/>
      <c r="CP28" s="1"/>
      <c r="CQ28" s="1"/>
      <c r="CR28" s="1"/>
      <c r="CS28" s="1"/>
      <c r="CT28" s="1"/>
      <c r="CU28" s="1"/>
      <c r="CV28" s="1"/>
    </row>
    <row r="29" spans="1:100" x14ac:dyDescent="0.2">
      <c r="A29" s="535">
        <v>11</v>
      </c>
      <c r="B29" s="536" t="s">
        <v>3352</v>
      </c>
      <c r="C29" s="300" t="s">
        <v>103</v>
      </c>
      <c r="D29" s="1"/>
      <c r="E29" s="1"/>
      <c r="F29" s="1"/>
      <c r="G29" s="1"/>
      <c r="H29" s="1"/>
      <c r="I29" s="1"/>
      <c r="J29" s="1"/>
      <c r="K29" s="1"/>
      <c r="L29" s="1"/>
      <c r="M29" s="1"/>
      <c r="N29" s="1"/>
      <c r="O29" s="1"/>
      <c r="P29" s="1">
        <v>5</v>
      </c>
      <c r="Q29" s="1">
        <v>458</v>
      </c>
      <c r="R29" s="1"/>
      <c r="S29" s="227"/>
      <c r="T29" s="1"/>
      <c r="U29" s="1"/>
      <c r="V29" s="1"/>
      <c r="W29" s="1"/>
      <c r="X29" s="1"/>
      <c r="Y29" s="1"/>
      <c r="Z29" s="1"/>
      <c r="AA29" s="1"/>
      <c r="AB29" s="1"/>
      <c r="AC29" s="1"/>
      <c r="AD29" s="1"/>
      <c r="AE29" s="1"/>
      <c r="AF29" s="1">
        <v>25</v>
      </c>
      <c r="AG29" s="1"/>
      <c r="AH29" s="1"/>
      <c r="AI29" s="1"/>
      <c r="AJ29" s="227"/>
      <c r="AK29" s="1"/>
      <c r="AL29" s="1"/>
      <c r="AM29" s="1"/>
      <c r="AN29" s="1"/>
      <c r="AO29" s="1"/>
      <c r="AP29" s="1"/>
      <c r="AQ29" s="1"/>
      <c r="AR29" s="1"/>
      <c r="AS29" s="1"/>
      <c r="AT29" s="1"/>
      <c r="AU29" s="1"/>
      <c r="AV29" s="1"/>
      <c r="AW29" s="1">
        <v>1371</v>
      </c>
      <c r="AX29" s="1">
        <v>975</v>
      </c>
      <c r="AY29" s="1">
        <v>254</v>
      </c>
      <c r="AZ29" s="227"/>
      <c r="BA29" s="1"/>
      <c r="BB29" s="1"/>
      <c r="BC29" s="1"/>
      <c r="BD29" s="1"/>
      <c r="BE29" s="1"/>
      <c r="BF29" s="1"/>
      <c r="BG29" s="1"/>
      <c r="BH29" s="227"/>
      <c r="BI29" s="1"/>
      <c r="BJ29" s="1"/>
      <c r="BK29" s="1"/>
      <c r="BL29" s="1"/>
      <c r="BM29" s="1"/>
      <c r="BN29" s="1"/>
      <c r="BO29" s="1"/>
      <c r="BP29" s="1"/>
      <c r="BQ29" s="1">
        <v>1101</v>
      </c>
      <c r="BR29" s="1">
        <v>305</v>
      </c>
      <c r="BS29" s="1"/>
      <c r="BT29" s="1">
        <v>1284</v>
      </c>
      <c r="BU29" s="1"/>
      <c r="BV29" s="227"/>
      <c r="BW29" s="1"/>
      <c r="BX29" s="1"/>
      <c r="BY29" s="1"/>
      <c r="BZ29" s="1"/>
      <c r="CA29" s="1"/>
      <c r="CB29" s="1"/>
      <c r="CC29" s="1"/>
      <c r="CD29" s="1"/>
      <c r="CE29" s="1"/>
      <c r="CF29" s="227">
        <v>251</v>
      </c>
      <c r="CG29" s="1"/>
      <c r="CH29" s="1"/>
      <c r="CI29" s="1"/>
      <c r="CJ29" s="1"/>
      <c r="CK29" s="1">
        <v>960</v>
      </c>
      <c r="CL29" s="1"/>
      <c r="CM29" s="1"/>
      <c r="CN29" s="227"/>
      <c r="CO29" s="1"/>
      <c r="CP29" s="1"/>
      <c r="CQ29" s="1"/>
      <c r="CR29" s="1"/>
      <c r="CS29" s="1"/>
      <c r="CT29" s="1">
        <v>681</v>
      </c>
      <c r="CU29" s="1"/>
      <c r="CV29" s="1"/>
    </row>
    <row r="30" spans="1:100" x14ac:dyDescent="0.2">
      <c r="A30" s="535"/>
      <c r="B30" s="536"/>
      <c r="C30" s="302" t="s">
        <v>81</v>
      </c>
      <c r="D30" s="1"/>
      <c r="E30" s="1"/>
      <c r="F30" s="1"/>
      <c r="G30" s="1"/>
      <c r="H30" s="1"/>
      <c r="I30" s="1"/>
      <c r="J30" s="1"/>
      <c r="K30" s="1"/>
      <c r="L30" s="1"/>
      <c r="M30" s="1"/>
      <c r="N30" s="1"/>
      <c r="O30" s="1"/>
      <c r="P30" s="1"/>
      <c r="Q30" s="1"/>
      <c r="R30" s="1"/>
      <c r="S30" s="227"/>
      <c r="T30" s="1"/>
      <c r="U30" s="1"/>
      <c r="V30" s="1"/>
      <c r="W30" s="1"/>
      <c r="X30" s="1"/>
      <c r="Y30" s="1"/>
      <c r="Z30" s="1">
        <v>4</v>
      </c>
      <c r="AA30" s="1"/>
      <c r="AB30" s="1"/>
      <c r="AC30" s="1"/>
      <c r="AD30" s="1"/>
      <c r="AE30" s="1"/>
      <c r="AF30" s="1"/>
      <c r="AG30" s="1"/>
      <c r="AH30" s="1"/>
      <c r="AI30" s="1"/>
      <c r="AJ30" s="227"/>
      <c r="AK30" s="1"/>
      <c r="AL30" s="1"/>
      <c r="AM30" s="1"/>
      <c r="AN30" s="1"/>
      <c r="AO30" s="1"/>
      <c r="AP30" s="1"/>
      <c r="AQ30" s="1"/>
      <c r="AR30" s="1"/>
      <c r="AS30" s="1"/>
      <c r="AT30" s="1"/>
      <c r="AU30" s="1"/>
      <c r="AV30" s="1"/>
      <c r="AW30" s="1"/>
      <c r="AX30" s="1"/>
      <c r="AY30" s="1"/>
      <c r="AZ30" s="227"/>
      <c r="BA30" s="1"/>
      <c r="BB30" s="1"/>
      <c r="BC30" s="1"/>
      <c r="BD30" s="1"/>
      <c r="BE30" s="1"/>
      <c r="BF30" s="1"/>
      <c r="BG30" s="1"/>
      <c r="BH30" s="227"/>
      <c r="BI30" s="1"/>
      <c r="BJ30" s="1"/>
      <c r="BK30" s="1"/>
      <c r="BL30" s="1"/>
      <c r="BM30" s="1"/>
      <c r="BN30" s="1"/>
      <c r="BO30" s="1"/>
      <c r="BP30" s="1"/>
      <c r="BQ30" s="1"/>
      <c r="BR30" s="1"/>
      <c r="BS30" s="1"/>
      <c r="BT30" s="1"/>
      <c r="BU30" s="1"/>
      <c r="BV30" s="227"/>
      <c r="BW30" s="1"/>
      <c r="BX30" s="1"/>
      <c r="BY30" s="1"/>
      <c r="BZ30" s="1"/>
      <c r="CA30" s="1"/>
      <c r="CB30" s="1"/>
      <c r="CC30" s="1"/>
      <c r="CD30" s="1"/>
      <c r="CE30" s="1"/>
      <c r="CF30" s="227"/>
      <c r="CG30" s="1"/>
      <c r="CH30" s="1"/>
      <c r="CI30" s="1"/>
      <c r="CJ30" s="1"/>
      <c r="CK30" s="1"/>
      <c r="CL30" s="1"/>
      <c r="CM30" s="1"/>
      <c r="CN30" s="227"/>
      <c r="CO30" s="1"/>
      <c r="CP30" s="1"/>
      <c r="CQ30" s="1"/>
      <c r="CR30" s="1"/>
      <c r="CS30" s="1"/>
      <c r="CT30" s="1"/>
      <c r="CU30" s="1"/>
      <c r="CV30" s="1"/>
    </row>
    <row r="31" spans="1:100" x14ac:dyDescent="0.2">
      <c r="A31" s="535">
        <v>12</v>
      </c>
      <c r="B31" s="536" t="s">
        <v>3353</v>
      </c>
      <c r="C31" s="300" t="s">
        <v>103</v>
      </c>
      <c r="D31" s="1"/>
      <c r="E31" s="1"/>
      <c r="F31" s="1"/>
      <c r="G31" s="1"/>
      <c r="H31" s="1"/>
      <c r="I31" s="1"/>
      <c r="J31" s="1"/>
      <c r="K31" s="1"/>
      <c r="L31" s="1"/>
      <c r="M31" s="1"/>
      <c r="N31" s="1"/>
      <c r="O31" s="1"/>
      <c r="P31" s="1"/>
      <c r="Q31" s="1"/>
      <c r="R31" s="1"/>
      <c r="S31" s="227"/>
      <c r="T31" s="1">
        <v>64</v>
      </c>
      <c r="U31" s="1"/>
      <c r="V31" s="1"/>
      <c r="W31" s="1"/>
      <c r="X31" s="1"/>
      <c r="Y31" s="1"/>
      <c r="Z31" s="1">
        <v>52</v>
      </c>
      <c r="AA31" s="1">
        <v>3</v>
      </c>
      <c r="AB31" s="1"/>
      <c r="AC31" s="1"/>
      <c r="AD31" s="1"/>
      <c r="AE31" s="1"/>
      <c r="AF31" s="1"/>
      <c r="AG31" s="1"/>
      <c r="AH31" s="1"/>
      <c r="AI31" s="1"/>
      <c r="AJ31" s="227"/>
      <c r="AK31" s="1">
        <v>54</v>
      </c>
      <c r="AL31" s="1"/>
      <c r="AM31" s="1"/>
      <c r="AN31" s="1"/>
      <c r="AO31" s="1"/>
      <c r="AP31" s="1"/>
      <c r="AQ31" s="1"/>
      <c r="AR31" s="1"/>
      <c r="AS31" s="1"/>
      <c r="AT31" s="1"/>
      <c r="AU31" s="1"/>
      <c r="AV31" s="1"/>
      <c r="AW31" s="1"/>
      <c r="AX31" s="1"/>
      <c r="AY31" s="1"/>
      <c r="AZ31" s="227"/>
      <c r="BA31" s="1">
        <v>45</v>
      </c>
      <c r="BB31" s="1"/>
      <c r="BC31" s="1"/>
      <c r="BD31" s="1"/>
      <c r="BE31" s="1"/>
      <c r="BF31" s="1">
        <v>16</v>
      </c>
      <c r="BG31" s="1"/>
      <c r="BH31" s="227"/>
      <c r="BI31" s="1">
        <v>14</v>
      </c>
      <c r="BJ31" s="1"/>
      <c r="BK31" s="1"/>
      <c r="BL31" s="1"/>
      <c r="BM31" s="1"/>
      <c r="BN31" s="1"/>
      <c r="BO31" s="1"/>
      <c r="BP31" s="1"/>
      <c r="BQ31" s="1"/>
      <c r="BR31" s="1"/>
      <c r="BS31" s="1"/>
      <c r="BT31" s="1"/>
      <c r="BU31" s="1"/>
      <c r="BV31" s="227"/>
      <c r="BW31" s="1">
        <v>40</v>
      </c>
      <c r="BX31" s="1"/>
      <c r="BY31" s="1"/>
      <c r="BZ31" s="1"/>
      <c r="CA31" s="1"/>
      <c r="CB31" s="1"/>
      <c r="CC31" s="1"/>
      <c r="CD31" s="1"/>
      <c r="CE31" s="1"/>
      <c r="CF31" s="227"/>
      <c r="CG31" s="1"/>
      <c r="CH31" s="1"/>
      <c r="CI31" s="1"/>
      <c r="CJ31" s="1"/>
      <c r="CK31" s="1"/>
      <c r="CL31" s="1"/>
      <c r="CM31" s="1"/>
      <c r="CN31" s="227"/>
      <c r="CO31" s="1">
        <v>81</v>
      </c>
      <c r="CP31" s="1">
        <v>16</v>
      </c>
      <c r="CQ31" s="1"/>
      <c r="CR31" s="1"/>
      <c r="CS31" s="1"/>
      <c r="CT31" s="1"/>
      <c r="CU31" s="1"/>
      <c r="CV31" s="1"/>
    </row>
    <row r="32" spans="1:100" x14ac:dyDescent="0.2">
      <c r="A32" s="535"/>
      <c r="B32" s="536"/>
      <c r="C32" s="302" t="s">
        <v>81</v>
      </c>
      <c r="D32" s="1">
        <v>19</v>
      </c>
      <c r="E32" s="1"/>
      <c r="F32" s="1"/>
      <c r="G32" s="1"/>
      <c r="H32" s="1"/>
      <c r="I32" s="1"/>
      <c r="J32" s="1"/>
      <c r="K32" s="1"/>
      <c r="L32" s="1"/>
      <c r="M32" s="1"/>
      <c r="N32" s="1"/>
      <c r="O32" s="1"/>
      <c r="P32" s="1"/>
      <c r="Q32" s="1"/>
      <c r="R32" s="1"/>
      <c r="S32" s="227"/>
      <c r="T32" s="1"/>
      <c r="U32" s="1"/>
      <c r="V32" s="1"/>
      <c r="W32" s="1"/>
      <c r="X32" s="1"/>
      <c r="Y32" s="1"/>
      <c r="Z32" s="1">
        <v>1</v>
      </c>
      <c r="AA32" s="1"/>
      <c r="AB32" s="1"/>
      <c r="AC32" s="1"/>
      <c r="AD32" s="1"/>
      <c r="AE32" s="1"/>
      <c r="AF32" s="1"/>
      <c r="AG32" s="1"/>
      <c r="AH32" s="1"/>
      <c r="AI32" s="1"/>
      <c r="AJ32" s="227"/>
      <c r="AK32" s="1">
        <v>22</v>
      </c>
      <c r="AL32" s="1"/>
      <c r="AM32" s="1"/>
      <c r="AN32" s="1"/>
      <c r="AO32" s="1"/>
      <c r="AP32" s="1"/>
      <c r="AQ32" s="1"/>
      <c r="AR32" s="1"/>
      <c r="AS32" s="1"/>
      <c r="AT32" s="1"/>
      <c r="AU32" s="1"/>
      <c r="AV32" s="1"/>
      <c r="AW32" s="1"/>
      <c r="AX32" s="1"/>
      <c r="AY32" s="1"/>
      <c r="AZ32" s="227"/>
      <c r="BA32" s="1">
        <v>5</v>
      </c>
      <c r="BB32" s="1"/>
      <c r="BC32" s="1"/>
      <c r="BD32" s="1"/>
      <c r="BE32" s="1"/>
      <c r="BF32" s="1"/>
      <c r="BG32" s="1"/>
      <c r="BH32" s="227"/>
      <c r="BI32" s="1"/>
      <c r="BJ32" s="1"/>
      <c r="BK32" s="1"/>
      <c r="BL32" s="1"/>
      <c r="BM32" s="1"/>
      <c r="BN32" s="1"/>
      <c r="BO32" s="1"/>
      <c r="BP32" s="1"/>
      <c r="BQ32" s="1"/>
      <c r="BR32" s="1"/>
      <c r="BS32" s="1"/>
      <c r="BT32" s="1"/>
      <c r="BU32" s="1"/>
      <c r="BV32" s="227"/>
      <c r="BW32" s="1"/>
      <c r="BX32" s="1"/>
      <c r="BY32" s="1"/>
      <c r="BZ32" s="1"/>
      <c r="CA32" s="1"/>
      <c r="CB32" s="1"/>
      <c r="CC32" s="1"/>
      <c r="CD32" s="1"/>
      <c r="CE32" s="1"/>
      <c r="CF32" s="227"/>
      <c r="CG32" s="1"/>
      <c r="CH32" s="1"/>
      <c r="CI32" s="1"/>
      <c r="CJ32" s="1"/>
      <c r="CK32" s="1"/>
      <c r="CL32" s="1"/>
      <c r="CM32" s="1"/>
      <c r="CN32" s="227"/>
      <c r="CO32" s="1">
        <v>10</v>
      </c>
      <c r="CP32" s="1">
        <v>9</v>
      </c>
      <c r="CQ32" s="1"/>
      <c r="CR32" s="1"/>
      <c r="CS32" s="1"/>
      <c r="CT32" s="1"/>
      <c r="CU32" s="1"/>
      <c r="CV32" s="1"/>
    </row>
    <row r="33" spans="1:100" x14ac:dyDescent="0.2">
      <c r="A33" s="535">
        <v>13</v>
      </c>
      <c r="B33" s="536" t="s">
        <v>3354</v>
      </c>
      <c r="C33" s="299" t="s">
        <v>131</v>
      </c>
      <c r="D33" s="1">
        <v>705</v>
      </c>
      <c r="E33" s="1"/>
      <c r="F33" s="1">
        <v>50</v>
      </c>
      <c r="G33" s="1"/>
      <c r="H33" s="1">
        <v>299</v>
      </c>
      <c r="I33" s="1">
        <v>120</v>
      </c>
      <c r="J33" s="1">
        <v>440</v>
      </c>
      <c r="K33" s="1">
        <v>437</v>
      </c>
      <c r="L33" s="1"/>
      <c r="M33" s="1"/>
      <c r="N33" s="1"/>
      <c r="O33" s="1">
        <v>1025</v>
      </c>
      <c r="P33" s="1">
        <v>290</v>
      </c>
      <c r="Q33" s="1">
        <v>108</v>
      </c>
      <c r="R33" s="1">
        <v>193</v>
      </c>
      <c r="S33" s="227"/>
      <c r="T33" s="1">
        <v>1961</v>
      </c>
      <c r="U33" s="1"/>
      <c r="V33" s="1"/>
      <c r="W33" s="1"/>
      <c r="X33" s="1"/>
      <c r="Y33" s="1"/>
      <c r="Z33" s="1">
        <v>638</v>
      </c>
      <c r="AA33" s="1">
        <v>1025</v>
      </c>
      <c r="AB33" s="1">
        <v>373</v>
      </c>
      <c r="AC33" s="1"/>
      <c r="AD33" s="1"/>
      <c r="AE33" s="1">
        <v>886</v>
      </c>
      <c r="AF33" s="1">
        <v>560</v>
      </c>
      <c r="AG33" s="1">
        <v>38</v>
      </c>
      <c r="AH33" s="1">
        <v>988</v>
      </c>
      <c r="AI33" s="1"/>
      <c r="AJ33" s="227">
        <v>142</v>
      </c>
      <c r="AK33" s="1">
        <v>1034</v>
      </c>
      <c r="AL33" s="1"/>
      <c r="AM33" s="1"/>
      <c r="AN33" s="1"/>
      <c r="AO33" s="1"/>
      <c r="AP33" s="1">
        <v>3</v>
      </c>
      <c r="AQ33" s="1">
        <v>2103</v>
      </c>
      <c r="AR33" s="1"/>
      <c r="AS33" s="1">
        <v>709</v>
      </c>
      <c r="AT33" s="1">
        <v>143</v>
      </c>
      <c r="AU33" s="1">
        <v>755</v>
      </c>
      <c r="AV33" s="1"/>
      <c r="AW33" s="1">
        <v>106</v>
      </c>
      <c r="AX33" s="1">
        <v>246</v>
      </c>
      <c r="AY33" s="1">
        <v>84</v>
      </c>
      <c r="AZ33" s="227">
        <v>270</v>
      </c>
      <c r="BA33" s="1">
        <v>609</v>
      </c>
      <c r="BB33" s="1">
        <v>462</v>
      </c>
      <c r="BC33" s="1"/>
      <c r="BD33" s="1"/>
      <c r="BE33" s="1">
        <v>447</v>
      </c>
      <c r="BF33" s="1">
        <v>1009</v>
      </c>
      <c r="BG33" s="1">
        <v>917</v>
      </c>
      <c r="BH33" s="227">
        <v>238</v>
      </c>
      <c r="BI33" s="1">
        <v>790</v>
      </c>
      <c r="BJ33" s="1"/>
      <c r="BK33" s="1">
        <v>162</v>
      </c>
      <c r="BL33" s="1">
        <v>1368</v>
      </c>
      <c r="BM33" s="1">
        <v>148</v>
      </c>
      <c r="BN33" s="1">
        <v>264</v>
      </c>
      <c r="BO33" s="1"/>
      <c r="BP33" s="1">
        <v>519</v>
      </c>
      <c r="BQ33" s="1">
        <v>446</v>
      </c>
      <c r="BR33" s="1">
        <v>122</v>
      </c>
      <c r="BS33" s="1">
        <v>33</v>
      </c>
      <c r="BT33" s="1">
        <v>48</v>
      </c>
      <c r="BU33" s="1"/>
      <c r="BV33" s="227"/>
      <c r="BW33" s="1">
        <v>636</v>
      </c>
      <c r="BX33" s="1">
        <v>714</v>
      </c>
      <c r="BY33" s="1">
        <v>410</v>
      </c>
      <c r="BZ33" s="1"/>
      <c r="CA33" s="1">
        <v>1773</v>
      </c>
      <c r="CB33" s="1"/>
      <c r="CC33" s="1">
        <v>59</v>
      </c>
      <c r="CD33" s="1"/>
      <c r="CE33" s="1">
        <v>866</v>
      </c>
      <c r="CF33" s="227">
        <v>161</v>
      </c>
      <c r="CG33" s="1">
        <v>314</v>
      </c>
      <c r="CH33" s="1">
        <v>729</v>
      </c>
      <c r="CI33" s="1">
        <v>1285</v>
      </c>
      <c r="CJ33" s="1">
        <v>449</v>
      </c>
      <c r="CK33" s="1">
        <v>347</v>
      </c>
      <c r="CL33" s="1"/>
      <c r="CM33" s="1"/>
      <c r="CN33" s="227"/>
      <c r="CO33" s="1">
        <v>779</v>
      </c>
      <c r="CP33" s="1">
        <v>445</v>
      </c>
      <c r="CQ33" s="1">
        <v>798</v>
      </c>
      <c r="CR33" s="1">
        <v>334</v>
      </c>
      <c r="CS33" s="1">
        <v>193</v>
      </c>
      <c r="CT33" s="1">
        <v>400</v>
      </c>
      <c r="CU33" s="1">
        <v>1674</v>
      </c>
      <c r="CV33" s="1"/>
    </row>
    <row r="34" spans="1:100" x14ac:dyDescent="0.2">
      <c r="A34" s="535"/>
      <c r="B34" s="536"/>
      <c r="C34" s="300" t="s">
        <v>103</v>
      </c>
      <c r="D34" s="1"/>
      <c r="E34" s="1"/>
      <c r="F34" s="1"/>
      <c r="G34" s="1"/>
      <c r="H34" s="1"/>
      <c r="I34" s="1"/>
      <c r="J34" s="1"/>
      <c r="K34" s="1"/>
      <c r="L34" s="1"/>
      <c r="M34" s="1"/>
      <c r="N34" s="1"/>
      <c r="O34" s="1"/>
      <c r="P34" s="1">
        <v>97</v>
      </c>
      <c r="Q34" s="1">
        <v>22</v>
      </c>
      <c r="R34" s="1">
        <v>74</v>
      </c>
      <c r="S34" s="227"/>
      <c r="T34" s="1"/>
      <c r="U34" s="1"/>
      <c r="V34" s="1"/>
      <c r="W34" s="1"/>
      <c r="X34" s="1"/>
      <c r="Y34" s="1"/>
      <c r="Z34" s="1"/>
      <c r="AA34" s="1"/>
      <c r="AB34" s="1"/>
      <c r="AC34" s="1"/>
      <c r="AD34" s="1"/>
      <c r="AE34" s="1">
        <v>217</v>
      </c>
      <c r="AF34" s="1">
        <v>312</v>
      </c>
      <c r="AG34" s="1"/>
      <c r="AH34" s="1">
        <v>33</v>
      </c>
      <c r="AI34" s="1"/>
      <c r="AJ34" s="227">
        <v>101</v>
      </c>
      <c r="AK34" s="1"/>
      <c r="AL34" s="1"/>
      <c r="AM34" s="1"/>
      <c r="AN34" s="1"/>
      <c r="AO34" s="1"/>
      <c r="AP34" s="1">
        <v>1</v>
      </c>
      <c r="AQ34" s="1"/>
      <c r="AR34" s="1"/>
      <c r="AS34" s="1"/>
      <c r="AT34" s="1"/>
      <c r="AU34" s="1"/>
      <c r="AV34" s="1"/>
      <c r="AW34" s="1">
        <v>39</v>
      </c>
      <c r="AX34" s="1"/>
      <c r="AY34" s="1">
        <v>15</v>
      </c>
      <c r="AZ34" s="227">
        <v>349</v>
      </c>
      <c r="BA34" s="1"/>
      <c r="BB34" s="1"/>
      <c r="BC34" s="1"/>
      <c r="BD34" s="1"/>
      <c r="BE34" s="1"/>
      <c r="BF34" s="1"/>
      <c r="BG34" s="1"/>
      <c r="BH34" s="227"/>
      <c r="BI34" s="1"/>
      <c r="BJ34" s="1"/>
      <c r="BK34" s="1"/>
      <c r="BL34" s="1"/>
      <c r="BM34" s="1"/>
      <c r="BN34" s="1"/>
      <c r="BO34" s="1"/>
      <c r="BP34" s="1"/>
      <c r="BQ34" s="1"/>
      <c r="BR34" s="1">
        <v>78</v>
      </c>
      <c r="BS34" s="1">
        <v>22</v>
      </c>
      <c r="BT34" s="1"/>
      <c r="BU34" s="1"/>
      <c r="BV34" s="227"/>
      <c r="BW34" s="1"/>
      <c r="BX34" s="1"/>
      <c r="BY34" s="1"/>
      <c r="BZ34" s="1"/>
      <c r="CA34" s="1">
        <v>145</v>
      </c>
      <c r="CB34" s="1"/>
      <c r="CC34" s="1"/>
      <c r="CD34" s="1"/>
      <c r="CE34" s="1">
        <v>32</v>
      </c>
      <c r="CF34" s="227">
        <v>124</v>
      </c>
      <c r="CG34" s="1"/>
      <c r="CH34" s="1"/>
      <c r="CI34" s="1"/>
      <c r="CJ34" s="1"/>
      <c r="CK34" s="1">
        <v>515</v>
      </c>
      <c r="CL34" s="1"/>
      <c r="CM34" s="1"/>
      <c r="CN34" s="227"/>
      <c r="CO34" s="1"/>
      <c r="CP34" s="1"/>
      <c r="CQ34" s="1"/>
      <c r="CR34" s="1"/>
      <c r="CS34" s="1"/>
      <c r="CT34" s="1">
        <v>130</v>
      </c>
      <c r="CU34" s="1"/>
      <c r="CV34" s="1"/>
    </row>
    <row r="35" spans="1:100" x14ac:dyDescent="0.2">
      <c r="A35" s="535"/>
      <c r="B35" s="536"/>
      <c r="C35" s="301" t="s">
        <v>184</v>
      </c>
      <c r="D35" s="1"/>
      <c r="E35" s="1"/>
      <c r="F35" s="1"/>
      <c r="G35" s="1"/>
      <c r="H35" s="1"/>
      <c r="I35" s="1"/>
      <c r="J35" s="1"/>
      <c r="K35" s="1"/>
      <c r="L35" s="1"/>
      <c r="M35" s="1"/>
      <c r="N35" s="1"/>
      <c r="O35" s="1"/>
      <c r="P35" s="1"/>
      <c r="Q35" s="1"/>
      <c r="R35" s="1"/>
      <c r="S35" s="227"/>
      <c r="T35" s="1"/>
      <c r="U35" s="1"/>
      <c r="V35" s="1"/>
      <c r="W35" s="1"/>
      <c r="X35" s="1"/>
      <c r="Y35" s="1"/>
      <c r="Z35" s="1"/>
      <c r="AA35" s="1"/>
      <c r="AB35" s="1"/>
      <c r="AC35" s="1"/>
      <c r="AD35" s="1"/>
      <c r="AE35" s="1"/>
      <c r="AF35" s="1"/>
      <c r="AG35" s="1"/>
      <c r="AH35" s="1"/>
      <c r="AI35" s="1"/>
      <c r="AJ35" s="227"/>
      <c r="AK35" s="1"/>
      <c r="AL35" s="1"/>
      <c r="AM35" s="1"/>
      <c r="AN35" s="1"/>
      <c r="AO35" s="1"/>
      <c r="AP35" s="1"/>
      <c r="AQ35" s="1">
        <v>1</v>
      </c>
      <c r="AR35" s="1"/>
      <c r="AS35" s="1"/>
      <c r="AT35" s="1"/>
      <c r="AU35" s="1"/>
      <c r="AV35" s="1"/>
      <c r="AW35" s="1"/>
      <c r="AX35" s="1"/>
      <c r="AY35" s="1"/>
      <c r="AZ35" s="227"/>
      <c r="BA35" s="1"/>
      <c r="BB35" s="1"/>
      <c r="BC35" s="1"/>
      <c r="BD35" s="1"/>
      <c r="BE35" s="1"/>
      <c r="BF35" s="1"/>
      <c r="BG35" s="1"/>
      <c r="BH35" s="227"/>
      <c r="BI35" s="1"/>
      <c r="BJ35" s="1"/>
      <c r="BK35" s="1"/>
      <c r="BL35" s="1"/>
      <c r="BM35" s="1"/>
      <c r="BN35" s="1"/>
      <c r="BO35" s="1"/>
      <c r="BP35" s="1"/>
      <c r="BQ35" s="1"/>
      <c r="BR35" s="1"/>
      <c r="BS35" s="1"/>
      <c r="BT35" s="1"/>
      <c r="BU35" s="1"/>
      <c r="BV35" s="227"/>
      <c r="BW35" s="1"/>
      <c r="BX35" s="1"/>
      <c r="BY35" s="1"/>
      <c r="BZ35" s="1"/>
      <c r="CA35" s="1"/>
      <c r="CB35" s="1"/>
      <c r="CC35" s="1"/>
      <c r="CD35" s="1"/>
      <c r="CE35" s="1"/>
      <c r="CF35" s="227"/>
      <c r="CG35" s="1"/>
      <c r="CH35" s="1">
        <v>4</v>
      </c>
      <c r="CI35" s="1"/>
      <c r="CJ35" s="1"/>
      <c r="CK35" s="1"/>
      <c r="CL35" s="1"/>
      <c r="CM35" s="1"/>
      <c r="CN35" s="227"/>
      <c r="CO35" s="1"/>
      <c r="CP35" s="1"/>
      <c r="CQ35" s="1"/>
      <c r="CR35" s="1"/>
      <c r="CS35" s="1"/>
      <c r="CT35" s="1"/>
      <c r="CU35" s="1"/>
      <c r="CV35" s="1"/>
    </row>
    <row r="36" spans="1:100" x14ac:dyDescent="0.2">
      <c r="A36" s="535">
        <v>14</v>
      </c>
      <c r="B36" s="536" t="s">
        <v>3355</v>
      </c>
      <c r="C36" s="299" t="s">
        <v>131</v>
      </c>
      <c r="D36" s="1"/>
      <c r="E36" s="1"/>
      <c r="F36" s="1"/>
      <c r="G36" s="1">
        <v>29</v>
      </c>
      <c r="H36" s="1">
        <v>107</v>
      </c>
      <c r="I36" s="1">
        <v>71</v>
      </c>
      <c r="J36" s="1">
        <v>125</v>
      </c>
      <c r="K36" s="1">
        <v>160</v>
      </c>
      <c r="L36" s="1"/>
      <c r="M36" s="1"/>
      <c r="N36" s="1"/>
      <c r="O36" s="1">
        <v>6</v>
      </c>
      <c r="P36" s="1">
        <v>28</v>
      </c>
      <c r="Q36" s="1">
        <v>108</v>
      </c>
      <c r="R36" s="1">
        <v>183</v>
      </c>
      <c r="S36" s="227"/>
      <c r="T36" s="1"/>
      <c r="U36" s="1"/>
      <c r="V36" s="1"/>
      <c r="W36" s="1"/>
      <c r="X36" s="1"/>
      <c r="Y36" s="1"/>
      <c r="Z36" s="1"/>
      <c r="AA36" s="1">
        <v>692</v>
      </c>
      <c r="AB36" s="1"/>
      <c r="AC36" s="1"/>
      <c r="AD36" s="1"/>
      <c r="AE36" s="1"/>
      <c r="AF36" s="1">
        <v>151</v>
      </c>
      <c r="AG36" s="1">
        <v>75</v>
      </c>
      <c r="AH36" s="1">
        <v>92</v>
      </c>
      <c r="AI36" s="1"/>
      <c r="AJ36" s="227"/>
      <c r="AK36" s="1"/>
      <c r="AL36" s="1"/>
      <c r="AM36" s="1"/>
      <c r="AN36" s="1"/>
      <c r="AO36" s="1"/>
      <c r="AP36" s="1">
        <v>15</v>
      </c>
      <c r="AQ36" s="1">
        <v>455</v>
      </c>
      <c r="AR36" s="1">
        <v>3</v>
      </c>
      <c r="AS36" s="1">
        <v>105</v>
      </c>
      <c r="AT36" s="1">
        <v>80</v>
      </c>
      <c r="AU36" s="1">
        <v>174</v>
      </c>
      <c r="AV36" s="1"/>
      <c r="AW36" s="1">
        <v>318</v>
      </c>
      <c r="AX36" s="1">
        <v>261</v>
      </c>
      <c r="AY36" s="1">
        <v>160</v>
      </c>
      <c r="AZ36" s="227">
        <v>224</v>
      </c>
      <c r="BA36" s="1"/>
      <c r="BB36" s="1">
        <v>198</v>
      </c>
      <c r="BC36" s="1"/>
      <c r="BD36" s="1"/>
      <c r="BE36" s="1">
        <v>94</v>
      </c>
      <c r="BF36" s="1">
        <v>62</v>
      </c>
      <c r="BG36" s="1">
        <v>73</v>
      </c>
      <c r="BH36" s="227">
        <v>177</v>
      </c>
      <c r="BI36" s="1"/>
      <c r="BJ36" s="1"/>
      <c r="BK36" s="1">
        <v>59</v>
      </c>
      <c r="BL36" s="1">
        <v>313</v>
      </c>
      <c r="BM36" s="1">
        <v>122</v>
      </c>
      <c r="BN36" s="1">
        <v>41</v>
      </c>
      <c r="BO36" s="1"/>
      <c r="BP36" s="1">
        <v>152</v>
      </c>
      <c r="BQ36" s="1">
        <v>163</v>
      </c>
      <c r="BR36" s="1">
        <v>84</v>
      </c>
      <c r="BS36" s="1">
        <v>60</v>
      </c>
      <c r="BT36" s="1">
        <v>120</v>
      </c>
      <c r="BU36" s="1"/>
      <c r="BV36" s="227"/>
      <c r="BW36" s="1"/>
      <c r="BX36" s="1">
        <v>196</v>
      </c>
      <c r="BY36" s="1">
        <v>54</v>
      </c>
      <c r="BZ36" s="1"/>
      <c r="CA36" s="1">
        <v>8</v>
      </c>
      <c r="CB36" s="1">
        <v>55</v>
      </c>
      <c r="CC36" s="1">
        <v>87</v>
      </c>
      <c r="CD36" s="1"/>
      <c r="CE36" s="1">
        <v>171</v>
      </c>
      <c r="CF36" s="227">
        <v>35</v>
      </c>
      <c r="CG36" s="1"/>
      <c r="CH36" s="1">
        <v>81</v>
      </c>
      <c r="CI36" s="1">
        <v>57</v>
      </c>
      <c r="CJ36" s="1">
        <v>86</v>
      </c>
      <c r="CK36" s="1">
        <v>220</v>
      </c>
      <c r="CL36" s="1"/>
      <c r="CM36" s="1"/>
      <c r="CN36" s="227"/>
      <c r="CO36" s="1"/>
      <c r="CP36" s="1"/>
      <c r="CQ36" s="1">
        <v>90</v>
      </c>
      <c r="CR36" s="1">
        <v>45</v>
      </c>
      <c r="CS36" s="1">
        <v>136</v>
      </c>
      <c r="CT36" s="1">
        <v>123</v>
      </c>
      <c r="CU36" s="1">
        <v>65</v>
      </c>
      <c r="CV36" s="1"/>
    </row>
    <row r="37" spans="1:100" x14ac:dyDescent="0.2">
      <c r="A37" s="535"/>
      <c r="B37" s="536"/>
      <c r="C37" s="300" t="s">
        <v>103</v>
      </c>
      <c r="D37" s="1"/>
      <c r="E37" s="1"/>
      <c r="F37" s="1"/>
      <c r="G37" s="1"/>
      <c r="H37" s="1"/>
      <c r="I37" s="1">
        <v>10</v>
      </c>
      <c r="J37" s="1"/>
      <c r="K37" s="1"/>
      <c r="L37" s="1"/>
      <c r="M37" s="1"/>
      <c r="N37" s="1"/>
      <c r="O37" s="1"/>
      <c r="P37" s="1"/>
      <c r="Q37" s="1"/>
      <c r="R37" s="1"/>
      <c r="S37" s="227"/>
      <c r="T37" s="1"/>
      <c r="U37" s="1"/>
      <c r="V37" s="1"/>
      <c r="W37" s="1"/>
      <c r="X37" s="1"/>
      <c r="Y37" s="1"/>
      <c r="Z37" s="1"/>
      <c r="AA37" s="1">
        <v>3</v>
      </c>
      <c r="AB37" s="1"/>
      <c r="AC37" s="1"/>
      <c r="AD37" s="1"/>
      <c r="AE37" s="1"/>
      <c r="AF37" s="1"/>
      <c r="AG37" s="1"/>
      <c r="AH37" s="1"/>
      <c r="AI37" s="1"/>
      <c r="AJ37" s="227"/>
      <c r="AK37" s="1"/>
      <c r="AL37" s="1"/>
      <c r="AM37" s="1"/>
      <c r="AN37" s="1"/>
      <c r="AO37" s="1"/>
      <c r="AP37" s="1"/>
      <c r="AQ37" s="1"/>
      <c r="AR37" s="1"/>
      <c r="AS37" s="1"/>
      <c r="AT37" s="1"/>
      <c r="AU37" s="1"/>
      <c r="AV37" s="1"/>
      <c r="AW37" s="1"/>
      <c r="AX37" s="1"/>
      <c r="AY37" s="1"/>
      <c r="AZ37" s="227">
        <v>4</v>
      </c>
      <c r="BA37" s="1"/>
      <c r="BB37" s="1"/>
      <c r="BC37" s="1"/>
      <c r="BD37" s="1"/>
      <c r="BE37" s="1"/>
      <c r="BF37" s="1"/>
      <c r="BG37" s="1">
        <v>5</v>
      </c>
      <c r="BH37" s="227"/>
      <c r="BI37" s="1"/>
      <c r="BJ37" s="1"/>
      <c r="BK37" s="1"/>
      <c r="BL37" s="1"/>
      <c r="BM37" s="1"/>
      <c r="BN37" s="1"/>
      <c r="BO37" s="1"/>
      <c r="BP37" s="1"/>
      <c r="BQ37" s="1"/>
      <c r="BR37" s="1"/>
      <c r="BS37" s="1"/>
      <c r="BT37" s="1"/>
      <c r="BU37" s="1"/>
      <c r="BV37" s="227"/>
      <c r="BW37" s="1"/>
      <c r="BX37" s="1"/>
      <c r="BY37" s="1"/>
      <c r="BZ37" s="1"/>
      <c r="CA37" s="1"/>
      <c r="CB37" s="1"/>
      <c r="CC37" s="1"/>
      <c r="CD37" s="1"/>
      <c r="CE37" s="1"/>
      <c r="CF37" s="227"/>
      <c r="CG37" s="1"/>
      <c r="CH37" s="1">
        <v>2</v>
      </c>
      <c r="CI37" s="1"/>
      <c r="CJ37" s="1"/>
      <c r="CK37" s="1">
        <v>4</v>
      </c>
      <c r="CL37" s="1"/>
      <c r="CM37" s="1"/>
      <c r="CN37" s="227"/>
      <c r="CO37" s="1"/>
      <c r="CP37" s="1"/>
      <c r="CQ37" s="1"/>
      <c r="CR37" s="1"/>
      <c r="CS37" s="1"/>
      <c r="CT37" s="1"/>
      <c r="CU37" s="1"/>
      <c r="CV37" s="1"/>
    </row>
    <row r="38" spans="1:100" x14ac:dyDescent="0.2">
      <c r="A38" s="535"/>
      <c r="B38" s="536"/>
      <c r="C38" s="301" t="s">
        <v>184</v>
      </c>
      <c r="D38" s="1"/>
      <c r="E38" s="1"/>
      <c r="F38" s="1"/>
      <c r="G38" s="1"/>
      <c r="H38" s="1"/>
      <c r="I38" s="1"/>
      <c r="J38" s="1"/>
      <c r="K38" s="1"/>
      <c r="L38" s="1"/>
      <c r="M38" s="1"/>
      <c r="N38" s="1"/>
      <c r="O38" s="1"/>
      <c r="P38" s="1"/>
      <c r="Q38" s="1"/>
      <c r="R38" s="1"/>
      <c r="S38" s="227"/>
      <c r="T38" s="1"/>
      <c r="U38" s="1"/>
      <c r="V38" s="1"/>
      <c r="W38" s="1"/>
      <c r="X38" s="1"/>
      <c r="Y38" s="1"/>
      <c r="Z38" s="1"/>
      <c r="AA38" s="1">
        <v>8</v>
      </c>
      <c r="AB38" s="1"/>
      <c r="AC38" s="1"/>
      <c r="AD38" s="1"/>
      <c r="AE38" s="1"/>
      <c r="AF38" s="1"/>
      <c r="AG38" s="1"/>
      <c r="AH38" s="1"/>
      <c r="AI38" s="1"/>
      <c r="AJ38" s="227"/>
      <c r="AK38" s="1"/>
      <c r="AL38" s="1"/>
      <c r="AM38" s="1"/>
      <c r="AN38" s="1"/>
      <c r="AO38" s="1"/>
      <c r="AP38" s="1"/>
      <c r="AQ38" s="1"/>
      <c r="AR38" s="1"/>
      <c r="AS38" s="1">
        <v>25</v>
      </c>
      <c r="AT38" s="1"/>
      <c r="AU38" s="1"/>
      <c r="AV38" s="1"/>
      <c r="AW38" s="1"/>
      <c r="AX38" s="1"/>
      <c r="AY38" s="1"/>
      <c r="AZ38" s="227"/>
      <c r="BA38" s="1"/>
      <c r="BB38" s="1"/>
      <c r="BC38" s="1"/>
      <c r="BD38" s="1"/>
      <c r="BE38" s="1">
        <v>18</v>
      </c>
      <c r="BF38" s="1"/>
      <c r="BG38" s="1">
        <v>7</v>
      </c>
      <c r="BH38" s="227"/>
      <c r="BI38" s="1"/>
      <c r="BJ38" s="1"/>
      <c r="BK38" s="1"/>
      <c r="BL38" s="1"/>
      <c r="BM38" s="1">
        <v>13</v>
      </c>
      <c r="BN38" s="1">
        <v>45</v>
      </c>
      <c r="BO38" s="1"/>
      <c r="BP38" s="1"/>
      <c r="BQ38" s="1"/>
      <c r="BR38" s="1"/>
      <c r="BS38" s="1"/>
      <c r="BT38" s="1"/>
      <c r="BU38" s="1"/>
      <c r="BV38" s="227"/>
      <c r="BW38" s="1"/>
      <c r="BX38" s="1">
        <v>33</v>
      </c>
      <c r="BY38" s="1"/>
      <c r="BZ38" s="1"/>
      <c r="CA38" s="1"/>
      <c r="CB38" s="1"/>
      <c r="CC38" s="1"/>
      <c r="CD38" s="1"/>
      <c r="CE38" s="1"/>
      <c r="CF38" s="227"/>
      <c r="CG38" s="1"/>
      <c r="CH38" s="1"/>
      <c r="CI38" s="1"/>
      <c r="CJ38" s="1"/>
      <c r="CK38" s="1">
        <v>19</v>
      </c>
      <c r="CL38" s="1"/>
      <c r="CM38" s="1"/>
      <c r="CN38" s="227"/>
      <c r="CO38" s="1"/>
      <c r="CP38" s="1"/>
      <c r="CQ38" s="1"/>
      <c r="CR38" s="1"/>
      <c r="CS38" s="1"/>
      <c r="CT38" s="1"/>
      <c r="CU38" s="1"/>
      <c r="CV38" s="1"/>
    </row>
    <row r="39" spans="1:100" x14ac:dyDescent="0.2">
      <c r="A39" s="535">
        <v>15</v>
      </c>
      <c r="B39" s="536" t="s">
        <v>3356</v>
      </c>
      <c r="C39" s="299" t="s">
        <v>131</v>
      </c>
      <c r="D39" s="1"/>
      <c r="E39" s="1"/>
      <c r="F39" s="1"/>
      <c r="G39" s="1"/>
      <c r="H39" s="1"/>
      <c r="I39" s="1"/>
      <c r="J39" s="1"/>
      <c r="K39" s="1"/>
      <c r="L39" s="1"/>
      <c r="M39" s="1"/>
      <c r="N39" s="1"/>
      <c r="O39" s="1"/>
      <c r="P39" s="1"/>
      <c r="Q39" s="1"/>
      <c r="R39" s="1"/>
      <c r="S39" s="227"/>
      <c r="T39" s="1"/>
      <c r="U39" s="1"/>
      <c r="V39" s="1"/>
      <c r="W39" s="1"/>
      <c r="X39" s="1"/>
      <c r="Y39" s="1"/>
      <c r="Z39" s="1"/>
      <c r="AA39" s="1">
        <v>2</v>
      </c>
      <c r="AB39" s="1"/>
      <c r="AC39" s="1"/>
      <c r="AD39" s="1"/>
      <c r="AE39" s="1"/>
      <c r="AF39" s="1"/>
      <c r="AG39" s="1">
        <v>1</v>
      </c>
      <c r="AH39" s="1">
        <v>1</v>
      </c>
      <c r="AI39" s="1"/>
      <c r="AJ39" s="227"/>
      <c r="AK39" s="1"/>
      <c r="AL39" s="1"/>
      <c r="AM39" s="1"/>
      <c r="AN39" s="1"/>
      <c r="AO39" s="1"/>
      <c r="AP39" s="1"/>
      <c r="AQ39" s="1">
        <v>6</v>
      </c>
      <c r="AR39" s="1"/>
      <c r="AS39" s="1"/>
      <c r="AT39" s="1"/>
      <c r="AU39" s="1"/>
      <c r="AV39" s="1"/>
      <c r="AW39" s="1"/>
      <c r="AX39" s="1"/>
      <c r="AY39" s="1"/>
      <c r="AZ39" s="227"/>
      <c r="BA39" s="1"/>
      <c r="BB39" s="1">
        <v>1</v>
      </c>
      <c r="BC39" s="1"/>
      <c r="BD39" s="1"/>
      <c r="BE39" s="1"/>
      <c r="BF39" s="1"/>
      <c r="BG39" s="1"/>
      <c r="BH39" s="227"/>
      <c r="BI39" s="1"/>
      <c r="BJ39" s="1"/>
      <c r="BK39" s="1"/>
      <c r="BL39" s="1"/>
      <c r="BM39" s="1">
        <v>2</v>
      </c>
      <c r="BN39" s="1"/>
      <c r="BO39" s="1"/>
      <c r="BP39" s="1"/>
      <c r="BQ39" s="1"/>
      <c r="BR39" s="1"/>
      <c r="BS39" s="1"/>
      <c r="BT39" s="1"/>
      <c r="BU39" s="1"/>
      <c r="BV39" s="227"/>
      <c r="BW39" s="1"/>
      <c r="BX39" s="1">
        <v>8</v>
      </c>
      <c r="BY39" s="1"/>
      <c r="BZ39" s="1"/>
      <c r="CA39" s="1"/>
      <c r="CB39" s="1"/>
      <c r="CC39" s="1"/>
      <c r="CD39" s="1"/>
      <c r="CE39" s="1"/>
      <c r="CF39" s="227"/>
      <c r="CG39" s="1"/>
      <c r="CH39" s="1">
        <v>4</v>
      </c>
      <c r="CI39" s="1"/>
      <c r="CJ39" s="1"/>
      <c r="CK39" s="1"/>
      <c r="CL39" s="1"/>
      <c r="CM39" s="1"/>
      <c r="CN39" s="227"/>
      <c r="CO39" s="1"/>
      <c r="CP39" s="1"/>
      <c r="CQ39" s="1"/>
      <c r="CR39" s="1">
        <v>20</v>
      </c>
      <c r="CS39" s="1"/>
      <c r="CT39" s="1">
        <v>1</v>
      </c>
      <c r="CU39" s="1"/>
      <c r="CV39" s="1"/>
    </row>
    <row r="40" spans="1:100" x14ac:dyDescent="0.2">
      <c r="A40" s="535"/>
      <c r="B40" s="536"/>
      <c r="C40" s="300" t="s">
        <v>103</v>
      </c>
      <c r="D40" s="1"/>
      <c r="E40" s="1"/>
      <c r="F40" s="1"/>
      <c r="G40" s="1"/>
      <c r="H40" s="1"/>
      <c r="I40" s="1"/>
      <c r="J40" s="1"/>
      <c r="K40" s="1"/>
      <c r="L40" s="1"/>
      <c r="M40" s="1"/>
      <c r="N40" s="1"/>
      <c r="O40" s="1"/>
      <c r="P40" s="1"/>
      <c r="Q40" s="1"/>
      <c r="R40" s="1"/>
      <c r="S40" s="227"/>
      <c r="T40" s="1"/>
      <c r="U40" s="1"/>
      <c r="V40" s="1"/>
      <c r="W40" s="1"/>
      <c r="X40" s="1"/>
      <c r="Y40" s="1"/>
      <c r="Z40" s="1"/>
      <c r="AA40" s="1"/>
      <c r="AB40" s="1"/>
      <c r="AC40" s="1"/>
      <c r="AD40" s="1"/>
      <c r="AE40" s="1"/>
      <c r="AF40" s="1"/>
      <c r="AG40" s="1">
        <v>2</v>
      </c>
      <c r="AH40" s="1"/>
      <c r="AI40" s="1"/>
      <c r="AJ40" s="227"/>
      <c r="AK40" s="1"/>
      <c r="AL40" s="1"/>
      <c r="AM40" s="1"/>
      <c r="AN40" s="1"/>
      <c r="AO40" s="1"/>
      <c r="AP40" s="1"/>
      <c r="AQ40" s="1"/>
      <c r="AR40" s="1"/>
      <c r="AS40" s="1"/>
      <c r="AT40" s="1"/>
      <c r="AU40" s="1"/>
      <c r="AV40" s="1"/>
      <c r="AW40" s="1"/>
      <c r="AX40" s="1"/>
      <c r="AY40" s="1"/>
      <c r="AZ40" s="227"/>
      <c r="BA40" s="1"/>
      <c r="BB40" s="1"/>
      <c r="BC40" s="1"/>
      <c r="BD40" s="1"/>
      <c r="BE40" s="1"/>
      <c r="BF40" s="1"/>
      <c r="BG40" s="1"/>
      <c r="BH40" s="227"/>
      <c r="BI40" s="1"/>
      <c r="BJ40" s="1"/>
      <c r="BK40" s="1"/>
      <c r="BL40" s="1"/>
      <c r="BM40" s="1"/>
      <c r="BN40" s="1"/>
      <c r="BO40" s="1"/>
      <c r="BP40" s="1"/>
      <c r="BQ40" s="1"/>
      <c r="BR40" s="1"/>
      <c r="BS40" s="1"/>
      <c r="BT40" s="1"/>
      <c r="BU40" s="1"/>
      <c r="BV40" s="227"/>
      <c r="BW40" s="1"/>
      <c r="BX40" s="1"/>
      <c r="BY40" s="1"/>
      <c r="BZ40" s="1"/>
      <c r="CA40" s="1"/>
      <c r="CB40" s="1"/>
      <c r="CC40" s="1"/>
      <c r="CD40" s="1"/>
      <c r="CE40" s="1"/>
      <c r="CF40" s="227"/>
      <c r="CG40" s="1"/>
      <c r="CH40" s="1"/>
      <c r="CI40" s="1"/>
      <c r="CJ40" s="1"/>
      <c r="CK40" s="1"/>
      <c r="CL40" s="1"/>
      <c r="CM40" s="1"/>
      <c r="CN40" s="227"/>
      <c r="CO40" s="1"/>
      <c r="CP40" s="1"/>
      <c r="CQ40" s="1"/>
      <c r="CR40" s="1"/>
      <c r="CS40" s="1"/>
      <c r="CT40" s="1"/>
      <c r="CU40" s="1"/>
      <c r="CV40" s="1"/>
    </row>
    <row r="41" spans="1:100" x14ac:dyDescent="0.2">
      <c r="A41" s="537">
        <v>16</v>
      </c>
      <c r="B41" s="538" t="s">
        <v>3357</v>
      </c>
      <c r="C41" s="300" t="s">
        <v>103</v>
      </c>
      <c r="D41" s="1"/>
      <c r="E41" s="1"/>
      <c r="F41" s="1"/>
      <c r="G41" s="1"/>
      <c r="H41" s="1"/>
      <c r="I41" s="1"/>
      <c r="J41" s="1"/>
      <c r="K41" s="1"/>
      <c r="L41" s="1"/>
      <c r="M41" s="1"/>
      <c r="N41" s="1"/>
      <c r="O41" s="1"/>
      <c r="P41" s="1"/>
      <c r="Q41" s="1"/>
      <c r="R41" s="1"/>
      <c r="S41" s="227"/>
      <c r="T41" s="1"/>
      <c r="U41" s="1"/>
      <c r="V41" s="1"/>
      <c r="W41" s="1"/>
      <c r="X41" s="1"/>
      <c r="Y41" s="1"/>
      <c r="Z41" s="1"/>
      <c r="AA41" s="1"/>
      <c r="AB41" s="1"/>
      <c r="AC41" s="1"/>
      <c r="AD41" s="1"/>
      <c r="AE41" s="1"/>
      <c r="AF41" s="1"/>
      <c r="AG41" s="1"/>
      <c r="AH41" s="1"/>
      <c r="AI41" s="1"/>
      <c r="AJ41" s="227"/>
      <c r="AK41" s="1"/>
      <c r="AL41" s="1"/>
      <c r="AM41" s="1"/>
      <c r="AN41" s="1"/>
      <c r="AO41" s="1"/>
      <c r="AP41" s="1"/>
      <c r="AQ41" s="1"/>
      <c r="AR41" s="1"/>
      <c r="AS41" s="1"/>
      <c r="AT41" s="1"/>
      <c r="AU41" s="1"/>
      <c r="AV41" s="1"/>
      <c r="AW41" s="1"/>
      <c r="AX41" s="1">
        <v>2</v>
      </c>
      <c r="AY41" s="1"/>
      <c r="AZ41" s="227"/>
      <c r="BA41" s="1"/>
      <c r="BB41" s="1"/>
      <c r="BC41" s="1"/>
      <c r="BD41" s="1"/>
      <c r="BE41" s="1"/>
      <c r="BF41" s="1"/>
      <c r="BG41" s="1"/>
      <c r="BH41" s="227"/>
      <c r="BI41" s="1"/>
      <c r="BJ41" s="1"/>
      <c r="BK41" s="1"/>
      <c r="BL41" s="1"/>
      <c r="BM41" s="1"/>
      <c r="BN41" s="1"/>
      <c r="BO41" s="1"/>
      <c r="BP41" s="1">
        <v>1</v>
      </c>
      <c r="BQ41" s="1"/>
      <c r="BR41" s="1">
        <v>6</v>
      </c>
      <c r="BS41" s="1"/>
      <c r="BT41" s="1"/>
      <c r="BU41" s="1"/>
      <c r="BV41" s="227"/>
      <c r="BW41" s="1"/>
      <c r="BX41" s="1"/>
      <c r="BY41" s="1"/>
      <c r="BZ41" s="1"/>
      <c r="CA41" s="1"/>
      <c r="CB41" s="1"/>
      <c r="CC41" s="1">
        <v>4</v>
      </c>
      <c r="CD41" s="1"/>
      <c r="CE41" s="1"/>
      <c r="CF41" s="227"/>
      <c r="CG41" s="1"/>
      <c r="CH41" s="1"/>
      <c r="CI41" s="1"/>
      <c r="CJ41" s="1"/>
      <c r="CK41" s="1"/>
      <c r="CL41" s="1"/>
      <c r="CM41" s="1"/>
      <c r="CN41" s="227"/>
      <c r="CO41" s="1"/>
      <c r="CP41" s="1"/>
      <c r="CQ41" s="1"/>
      <c r="CR41" s="1"/>
      <c r="CS41" s="1"/>
      <c r="CT41" s="1">
        <v>3</v>
      </c>
      <c r="CU41" s="1"/>
      <c r="CV41" s="1"/>
    </row>
    <row r="42" spans="1:100" x14ac:dyDescent="0.2">
      <c r="A42" s="537">
        <v>17</v>
      </c>
      <c r="B42" s="538" t="s">
        <v>3358</v>
      </c>
      <c r="C42" s="300" t="s">
        <v>103</v>
      </c>
      <c r="D42" s="1"/>
      <c r="E42" s="1"/>
      <c r="F42" s="1"/>
      <c r="G42" s="1"/>
      <c r="H42" s="1"/>
      <c r="I42" s="1"/>
      <c r="J42" s="1"/>
      <c r="K42" s="1"/>
      <c r="L42" s="1"/>
      <c r="M42" s="1"/>
      <c r="N42" s="1"/>
      <c r="O42" s="1"/>
      <c r="P42" s="1"/>
      <c r="Q42" s="1"/>
      <c r="R42" s="1"/>
      <c r="S42" s="227"/>
      <c r="T42" s="1"/>
      <c r="U42" s="1"/>
      <c r="V42" s="1"/>
      <c r="W42" s="1"/>
      <c r="X42" s="1"/>
      <c r="Y42" s="1"/>
      <c r="Z42" s="1"/>
      <c r="AA42" s="1"/>
      <c r="AB42" s="1"/>
      <c r="AC42" s="1"/>
      <c r="AD42" s="1"/>
      <c r="AE42" s="1"/>
      <c r="AF42" s="1"/>
      <c r="AG42" s="1"/>
      <c r="AH42" s="1"/>
      <c r="AI42" s="1"/>
      <c r="AJ42" s="227"/>
      <c r="AK42" s="1"/>
      <c r="AL42" s="1"/>
      <c r="AM42" s="1"/>
      <c r="AN42" s="1"/>
      <c r="AO42" s="1"/>
      <c r="AP42" s="1"/>
      <c r="AQ42" s="1"/>
      <c r="AR42" s="1"/>
      <c r="AS42" s="1"/>
      <c r="AT42" s="1"/>
      <c r="AU42" s="1"/>
      <c r="AV42" s="1"/>
      <c r="AW42" s="1"/>
      <c r="AX42" s="1">
        <v>2</v>
      </c>
      <c r="AY42" s="1"/>
      <c r="AZ42" s="227"/>
      <c r="BA42" s="1"/>
      <c r="BB42" s="1"/>
      <c r="BC42" s="1"/>
      <c r="BD42" s="1"/>
      <c r="BE42" s="1"/>
      <c r="BF42" s="1"/>
      <c r="BG42" s="1"/>
      <c r="BH42" s="227"/>
      <c r="BI42" s="1"/>
      <c r="BJ42" s="1"/>
      <c r="BK42" s="1"/>
      <c r="BL42" s="1"/>
      <c r="BM42" s="1"/>
      <c r="BN42" s="1"/>
      <c r="BO42" s="1"/>
      <c r="BP42" s="1"/>
      <c r="BQ42" s="1"/>
      <c r="BR42" s="1"/>
      <c r="BS42" s="1"/>
      <c r="BT42" s="1"/>
      <c r="BU42" s="1"/>
      <c r="BV42" s="227"/>
      <c r="BW42" s="1"/>
      <c r="BX42" s="1"/>
      <c r="BY42" s="1"/>
      <c r="BZ42" s="1"/>
      <c r="CA42" s="1"/>
      <c r="CB42" s="1"/>
      <c r="CC42" s="1">
        <v>2</v>
      </c>
      <c r="CD42" s="1"/>
      <c r="CE42" s="1"/>
      <c r="CF42" s="227"/>
      <c r="CG42" s="1"/>
      <c r="CH42" s="1"/>
      <c r="CI42" s="1"/>
      <c r="CJ42" s="1"/>
      <c r="CK42" s="1"/>
      <c r="CL42" s="1"/>
      <c r="CM42" s="1"/>
      <c r="CN42" s="227"/>
      <c r="CO42" s="1"/>
      <c r="CP42" s="1"/>
      <c r="CQ42" s="1"/>
      <c r="CR42" s="1"/>
      <c r="CS42" s="1"/>
      <c r="CT42" s="1"/>
      <c r="CU42" s="1"/>
      <c r="CV42" s="1"/>
    </row>
    <row r="43" spans="1:100" x14ac:dyDescent="0.2">
      <c r="A43" s="537">
        <v>18</v>
      </c>
      <c r="B43" s="538" t="s">
        <v>3359</v>
      </c>
      <c r="C43" s="302" t="s">
        <v>81</v>
      </c>
      <c r="D43" s="1"/>
      <c r="E43" s="1"/>
      <c r="F43" s="1"/>
      <c r="G43" s="1"/>
      <c r="H43" s="1"/>
      <c r="I43" s="1"/>
      <c r="J43" s="1"/>
      <c r="K43" s="1"/>
      <c r="L43" s="1"/>
      <c r="M43" s="1"/>
      <c r="N43" s="1"/>
      <c r="O43" s="1"/>
      <c r="P43" s="1"/>
      <c r="Q43" s="1"/>
      <c r="R43" s="1"/>
      <c r="S43" s="227"/>
      <c r="T43" s="1"/>
      <c r="U43" s="1">
        <v>205</v>
      </c>
      <c r="V43" s="1"/>
      <c r="W43" s="1"/>
      <c r="X43" s="1"/>
      <c r="Y43" s="1"/>
      <c r="Z43" s="1"/>
      <c r="AA43" s="1"/>
      <c r="AB43" s="1"/>
      <c r="AC43" s="1"/>
      <c r="AD43" s="1"/>
      <c r="AE43" s="1"/>
      <c r="AF43" s="1"/>
      <c r="AG43" s="1"/>
      <c r="AH43" s="1"/>
      <c r="AI43" s="1"/>
      <c r="AJ43" s="227"/>
      <c r="AK43" s="1"/>
      <c r="AL43" s="1"/>
      <c r="AM43" s="1"/>
      <c r="AN43" s="1"/>
      <c r="AO43" s="1"/>
      <c r="AP43" s="1"/>
      <c r="AQ43" s="1"/>
      <c r="AR43" s="1"/>
      <c r="AS43" s="1"/>
      <c r="AT43" s="1"/>
      <c r="AU43" s="1"/>
      <c r="AV43" s="1"/>
      <c r="AW43" s="1"/>
      <c r="AX43" s="1"/>
      <c r="AY43" s="1"/>
      <c r="AZ43" s="227"/>
      <c r="BA43" s="1"/>
      <c r="BB43" s="1"/>
      <c r="BC43" s="1"/>
      <c r="BD43" s="1"/>
      <c r="BE43" s="1"/>
      <c r="BF43" s="1"/>
      <c r="BG43" s="1"/>
      <c r="BH43" s="227"/>
      <c r="BI43" s="1"/>
      <c r="BJ43" s="1"/>
      <c r="BK43" s="1"/>
      <c r="BL43" s="1"/>
      <c r="BM43" s="1"/>
      <c r="BN43" s="1"/>
      <c r="BO43" s="1"/>
      <c r="BP43" s="1"/>
      <c r="BQ43" s="1"/>
      <c r="BR43" s="1"/>
      <c r="BS43" s="1"/>
      <c r="BT43" s="1"/>
      <c r="BU43" s="1"/>
      <c r="BV43" s="227"/>
      <c r="BW43" s="1"/>
      <c r="BX43" s="1"/>
      <c r="BY43" s="1"/>
      <c r="BZ43" s="1"/>
      <c r="CA43" s="1"/>
      <c r="CB43" s="1"/>
      <c r="CC43" s="1"/>
      <c r="CD43" s="1"/>
      <c r="CE43" s="1"/>
      <c r="CF43" s="227"/>
      <c r="CG43" s="1"/>
      <c r="CH43" s="1"/>
      <c r="CI43" s="1"/>
      <c r="CJ43" s="1"/>
      <c r="CK43" s="1"/>
      <c r="CL43" s="1"/>
      <c r="CM43" s="1"/>
      <c r="CN43" s="227"/>
      <c r="CO43" s="1"/>
      <c r="CP43" s="1"/>
      <c r="CQ43" s="1"/>
      <c r="CR43" s="1"/>
      <c r="CS43" s="1"/>
      <c r="CT43" s="1"/>
      <c r="CU43" s="1"/>
      <c r="CV43" s="1"/>
    </row>
    <row r="44" spans="1:100" x14ac:dyDescent="0.2">
      <c r="A44" s="537">
        <v>19</v>
      </c>
      <c r="B44" s="538" t="s">
        <v>3360</v>
      </c>
      <c r="C44" s="299" t="s">
        <v>131</v>
      </c>
      <c r="D44" s="1"/>
      <c r="E44" s="1"/>
      <c r="F44" s="1"/>
      <c r="G44" s="1"/>
      <c r="H44" s="1">
        <v>20</v>
      </c>
      <c r="I44" s="1">
        <v>182</v>
      </c>
      <c r="J44" s="1">
        <v>13</v>
      </c>
      <c r="K44" s="1">
        <v>149</v>
      </c>
      <c r="L44" s="1"/>
      <c r="M44" s="1"/>
      <c r="N44" s="1"/>
      <c r="O44" s="1">
        <v>60</v>
      </c>
      <c r="P44" s="1">
        <v>51</v>
      </c>
      <c r="Q44" s="1"/>
      <c r="R44" s="1"/>
      <c r="S44" s="227"/>
      <c r="T44" s="1"/>
      <c r="U44" s="1"/>
      <c r="V44" s="1"/>
      <c r="W44" s="1"/>
      <c r="X44" s="1"/>
      <c r="Y44" s="1"/>
      <c r="Z44" s="1"/>
      <c r="AA44" s="1">
        <v>103</v>
      </c>
      <c r="AB44" s="1"/>
      <c r="AC44" s="1"/>
      <c r="AD44" s="1"/>
      <c r="AE44" s="1"/>
      <c r="AF44" s="1">
        <v>35</v>
      </c>
      <c r="AG44" s="1">
        <v>10</v>
      </c>
      <c r="AH44" s="1">
        <v>49</v>
      </c>
      <c r="AI44" s="1"/>
      <c r="AJ44" s="227"/>
      <c r="AK44" s="1"/>
      <c r="AL44" s="1"/>
      <c r="AM44" s="1"/>
      <c r="AN44" s="1"/>
      <c r="AO44" s="1"/>
      <c r="AP44" s="1"/>
      <c r="AQ44" s="1">
        <v>9</v>
      </c>
      <c r="AR44" s="1"/>
      <c r="AS44" s="1">
        <v>56</v>
      </c>
      <c r="AT44" s="1">
        <v>2</v>
      </c>
      <c r="AU44" s="1">
        <v>24</v>
      </c>
      <c r="AV44" s="1"/>
      <c r="AW44" s="1">
        <v>19</v>
      </c>
      <c r="AX44" s="1">
        <v>7</v>
      </c>
      <c r="AY44" s="1"/>
      <c r="AZ44" s="227">
        <v>22</v>
      </c>
      <c r="BA44" s="1"/>
      <c r="BB44" s="1">
        <v>62</v>
      </c>
      <c r="BC44" s="1"/>
      <c r="BD44" s="1"/>
      <c r="BE44" s="1">
        <v>120</v>
      </c>
      <c r="BF44" s="1">
        <v>1</v>
      </c>
      <c r="BG44" s="1">
        <v>44</v>
      </c>
      <c r="BH44" s="227">
        <v>34</v>
      </c>
      <c r="BI44" s="1"/>
      <c r="BJ44" s="1"/>
      <c r="BK44" s="1">
        <v>5</v>
      </c>
      <c r="BL44" s="1">
        <v>52</v>
      </c>
      <c r="BM44" s="1">
        <v>3</v>
      </c>
      <c r="BN44" s="1">
        <v>195</v>
      </c>
      <c r="BO44" s="1"/>
      <c r="BP44" s="1">
        <v>11</v>
      </c>
      <c r="BQ44" s="1">
        <v>209</v>
      </c>
      <c r="BR44" s="1">
        <v>44</v>
      </c>
      <c r="BS44" s="1"/>
      <c r="BT44" s="1">
        <v>175</v>
      </c>
      <c r="BU44" s="1"/>
      <c r="BV44" s="227"/>
      <c r="BW44" s="1"/>
      <c r="BX44" s="1">
        <v>108</v>
      </c>
      <c r="BY44" s="1">
        <v>99</v>
      </c>
      <c r="BZ44" s="1"/>
      <c r="CA44" s="1">
        <v>119</v>
      </c>
      <c r="CB44" s="1">
        <v>964</v>
      </c>
      <c r="CC44" s="1">
        <v>77</v>
      </c>
      <c r="CD44" s="1"/>
      <c r="CE44" s="1">
        <v>83</v>
      </c>
      <c r="CF44" s="227">
        <v>29</v>
      </c>
      <c r="CG44" s="1"/>
      <c r="CH44" s="1">
        <v>35</v>
      </c>
      <c r="CI44" s="1">
        <v>12</v>
      </c>
      <c r="CJ44" s="1">
        <v>20</v>
      </c>
      <c r="CK44" s="1"/>
      <c r="CL44" s="1"/>
      <c r="CM44" s="1"/>
      <c r="CN44" s="227"/>
      <c r="CO44" s="1"/>
      <c r="CP44" s="1"/>
      <c r="CQ44" s="1">
        <v>89</v>
      </c>
      <c r="CR44" s="1">
        <v>62</v>
      </c>
      <c r="CS44" s="1">
        <v>85</v>
      </c>
      <c r="CT44" s="1">
        <v>10</v>
      </c>
      <c r="CU44" s="1"/>
      <c r="CV44" s="1"/>
    </row>
    <row r="45" spans="1:100" x14ac:dyDescent="0.2">
      <c r="A45" s="535">
        <v>20</v>
      </c>
      <c r="B45" s="536" t="s">
        <v>3361</v>
      </c>
      <c r="C45" s="301" t="s">
        <v>184</v>
      </c>
      <c r="D45" s="1"/>
      <c r="E45" s="1"/>
      <c r="F45" s="1"/>
      <c r="G45" s="1"/>
      <c r="H45" s="1"/>
      <c r="I45" s="1"/>
      <c r="J45" s="1"/>
      <c r="K45" s="1"/>
      <c r="L45" s="1"/>
      <c r="M45" s="1"/>
      <c r="N45" s="1"/>
      <c r="O45" s="1"/>
      <c r="P45" s="1"/>
      <c r="Q45" s="1"/>
      <c r="R45" s="1"/>
      <c r="S45" s="227"/>
      <c r="T45" s="1"/>
      <c r="U45" s="1"/>
      <c r="V45" s="1"/>
      <c r="W45" s="1"/>
      <c r="X45" s="1"/>
      <c r="Y45" s="1"/>
      <c r="Z45" s="1"/>
      <c r="AA45" s="1"/>
      <c r="AB45" s="1"/>
      <c r="AC45" s="1"/>
      <c r="AD45" s="1"/>
      <c r="AE45" s="1"/>
      <c r="AF45" s="1"/>
      <c r="AG45" s="1"/>
      <c r="AH45" s="1"/>
      <c r="AI45" s="1"/>
      <c r="AJ45" s="227"/>
      <c r="AK45" s="1"/>
      <c r="AL45" s="1"/>
      <c r="AM45" s="1"/>
      <c r="AN45" s="1"/>
      <c r="AO45" s="1"/>
      <c r="AP45" s="1"/>
      <c r="AQ45" s="1"/>
      <c r="AR45" s="1"/>
      <c r="AS45" s="1"/>
      <c r="AT45" s="1"/>
      <c r="AU45" s="1"/>
      <c r="AV45" s="1"/>
      <c r="AW45" s="1"/>
      <c r="AX45" s="1"/>
      <c r="AY45" s="1"/>
      <c r="AZ45" s="227"/>
      <c r="BA45" s="1"/>
      <c r="BB45" s="1"/>
      <c r="BC45" s="1"/>
      <c r="BD45" s="1"/>
      <c r="BE45" s="1"/>
      <c r="BF45" s="1"/>
      <c r="BG45" s="1"/>
      <c r="BH45" s="227"/>
      <c r="BI45" s="1"/>
      <c r="BJ45" s="1"/>
      <c r="BK45" s="1"/>
      <c r="BL45" s="1"/>
      <c r="BM45" s="1"/>
      <c r="BN45" s="1"/>
      <c r="BO45" s="1"/>
      <c r="BP45" s="1"/>
      <c r="BQ45" s="1"/>
      <c r="BR45" s="1"/>
      <c r="BS45" s="1"/>
      <c r="BT45" s="1"/>
      <c r="BU45" s="1"/>
      <c r="BV45" s="227"/>
      <c r="BW45" s="1">
        <v>682</v>
      </c>
      <c r="BX45" s="1"/>
      <c r="BY45" s="1"/>
      <c r="BZ45" s="1"/>
      <c r="CA45" s="1"/>
      <c r="CB45" s="1"/>
      <c r="CC45" s="1"/>
      <c r="CD45" s="1"/>
      <c r="CE45" s="1"/>
      <c r="CF45" s="227"/>
      <c r="CG45" s="1"/>
      <c r="CH45" s="1"/>
      <c r="CI45" s="1"/>
      <c r="CJ45" s="1"/>
      <c r="CK45" s="1"/>
      <c r="CL45" s="1"/>
      <c r="CM45" s="1"/>
      <c r="CN45" s="227"/>
      <c r="CO45" s="1"/>
      <c r="CP45" s="1"/>
      <c r="CQ45" s="1"/>
      <c r="CR45" s="1"/>
      <c r="CS45" s="1"/>
      <c r="CT45" s="1"/>
      <c r="CU45" s="1"/>
      <c r="CV45" s="1"/>
    </row>
    <row r="46" spans="1:100" x14ac:dyDescent="0.2">
      <c r="A46" s="535"/>
      <c r="B46" s="536"/>
      <c r="C46" s="302" t="s">
        <v>81</v>
      </c>
      <c r="D46" s="1"/>
      <c r="E46" s="1"/>
      <c r="F46" s="1"/>
      <c r="G46" s="1"/>
      <c r="H46" s="1"/>
      <c r="I46" s="1"/>
      <c r="J46" s="1"/>
      <c r="K46" s="1"/>
      <c r="L46" s="1"/>
      <c r="M46" s="1"/>
      <c r="N46" s="1"/>
      <c r="O46" s="1"/>
      <c r="P46" s="1"/>
      <c r="Q46" s="1"/>
      <c r="R46" s="1"/>
      <c r="S46" s="227"/>
      <c r="T46" s="1"/>
      <c r="U46" s="1">
        <v>104</v>
      </c>
      <c r="V46" s="1"/>
      <c r="W46" s="1"/>
      <c r="X46" s="1"/>
      <c r="Y46" s="1"/>
      <c r="Z46" s="1"/>
      <c r="AA46" s="1"/>
      <c r="AB46" s="1"/>
      <c r="AC46" s="1"/>
      <c r="AD46" s="1"/>
      <c r="AE46" s="1"/>
      <c r="AF46" s="1"/>
      <c r="AG46" s="1"/>
      <c r="AH46" s="1"/>
      <c r="AI46" s="1"/>
      <c r="AJ46" s="227"/>
      <c r="AK46" s="1"/>
      <c r="AL46" s="1"/>
      <c r="AM46" s="1"/>
      <c r="AN46" s="1"/>
      <c r="AO46" s="1"/>
      <c r="AP46" s="1"/>
      <c r="AQ46" s="1"/>
      <c r="AR46" s="1"/>
      <c r="AS46" s="1"/>
      <c r="AT46" s="1"/>
      <c r="AU46" s="1"/>
      <c r="AV46" s="1"/>
      <c r="AW46" s="1"/>
      <c r="AX46" s="1"/>
      <c r="AY46" s="1"/>
      <c r="AZ46" s="227"/>
      <c r="BA46" s="1"/>
      <c r="BB46" s="1"/>
      <c r="BC46" s="1"/>
      <c r="BD46" s="1"/>
      <c r="BE46" s="1"/>
      <c r="BF46" s="1"/>
      <c r="BG46" s="1"/>
      <c r="BH46" s="227"/>
      <c r="BI46" s="1"/>
      <c r="BJ46" s="1"/>
      <c r="BK46" s="1"/>
      <c r="BL46" s="1"/>
      <c r="BM46" s="1"/>
      <c r="BN46" s="1"/>
      <c r="BO46" s="1"/>
      <c r="BP46" s="1"/>
      <c r="BQ46" s="1"/>
      <c r="BR46" s="1"/>
      <c r="BS46" s="1"/>
      <c r="BT46" s="1"/>
      <c r="BU46" s="1"/>
      <c r="BV46" s="227"/>
      <c r="BW46" s="1">
        <v>9</v>
      </c>
      <c r="BX46" s="1"/>
      <c r="BY46" s="1"/>
      <c r="BZ46" s="1"/>
      <c r="CA46" s="1"/>
      <c r="CB46" s="1"/>
      <c r="CC46" s="1"/>
      <c r="CD46" s="1"/>
      <c r="CE46" s="1"/>
      <c r="CF46" s="227"/>
      <c r="CG46" s="1"/>
      <c r="CH46" s="1"/>
      <c r="CI46" s="1"/>
      <c r="CJ46" s="1"/>
      <c r="CK46" s="1"/>
      <c r="CL46" s="1"/>
      <c r="CM46" s="1"/>
      <c r="CN46" s="227"/>
      <c r="CO46" s="1"/>
      <c r="CP46" s="1"/>
      <c r="CQ46" s="1"/>
      <c r="CR46" s="1"/>
      <c r="CS46" s="1"/>
      <c r="CT46" s="1"/>
      <c r="CU46" s="1"/>
      <c r="CV46" s="1"/>
    </row>
    <row r="47" spans="1:100" x14ac:dyDescent="0.2">
      <c r="A47" s="535">
        <v>21</v>
      </c>
      <c r="B47" s="536" t="s">
        <v>3362</v>
      </c>
      <c r="C47" s="301" t="s">
        <v>184</v>
      </c>
      <c r="D47" s="1"/>
      <c r="E47" s="1"/>
      <c r="F47" s="1"/>
      <c r="G47" s="1"/>
      <c r="H47" s="1"/>
      <c r="I47" s="1"/>
      <c r="J47" s="1"/>
      <c r="K47" s="1"/>
      <c r="L47" s="1"/>
      <c r="M47" s="1"/>
      <c r="N47" s="1"/>
      <c r="O47" s="1"/>
      <c r="P47" s="1"/>
      <c r="Q47" s="1"/>
      <c r="R47" s="1"/>
      <c r="S47" s="227"/>
      <c r="T47" s="1"/>
      <c r="U47" s="1">
        <v>168</v>
      </c>
      <c r="V47" s="1"/>
      <c r="W47" s="1"/>
      <c r="X47" s="1"/>
      <c r="Y47" s="1"/>
      <c r="Z47" s="1"/>
      <c r="AA47" s="1">
        <v>5</v>
      </c>
      <c r="AB47" s="1"/>
      <c r="AC47" s="1"/>
      <c r="AD47" s="1"/>
      <c r="AE47" s="1"/>
      <c r="AF47" s="1"/>
      <c r="AG47" s="1"/>
      <c r="AH47" s="1"/>
      <c r="AI47" s="1"/>
      <c r="AJ47" s="227"/>
      <c r="AK47" s="1"/>
      <c r="AL47" s="1"/>
      <c r="AM47" s="1"/>
      <c r="AN47" s="1"/>
      <c r="AO47" s="1"/>
      <c r="AP47" s="1"/>
      <c r="AQ47" s="1"/>
      <c r="AR47" s="1"/>
      <c r="AS47" s="1"/>
      <c r="AT47" s="1"/>
      <c r="AU47" s="1"/>
      <c r="AV47" s="1"/>
      <c r="AW47" s="1"/>
      <c r="AX47" s="1"/>
      <c r="AY47" s="1"/>
      <c r="AZ47" s="227"/>
      <c r="BA47" s="1"/>
      <c r="BB47" s="1"/>
      <c r="BC47" s="1"/>
      <c r="BD47" s="1"/>
      <c r="BE47" s="1"/>
      <c r="BF47" s="1"/>
      <c r="BG47" s="1"/>
      <c r="BH47" s="227"/>
      <c r="BI47" s="1"/>
      <c r="BJ47" s="1"/>
      <c r="BK47" s="1"/>
      <c r="BL47" s="1"/>
      <c r="BM47" s="1"/>
      <c r="BN47" s="1"/>
      <c r="BO47" s="1"/>
      <c r="BP47" s="1"/>
      <c r="BQ47" s="1"/>
      <c r="BR47" s="1"/>
      <c r="BS47" s="1"/>
      <c r="BT47" s="1"/>
      <c r="BU47" s="1"/>
      <c r="BV47" s="227"/>
      <c r="BW47" s="1"/>
      <c r="BX47" s="1"/>
      <c r="BY47" s="1"/>
      <c r="BZ47" s="1"/>
      <c r="CA47" s="1"/>
      <c r="CB47" s="1"/>
      <c r="CC47" s="1"/>
      <c r="CD47" s="1"/>
      <c r="CE47" s="1"/>
      <c r="CF47" s="227"/>
      <c r="CG47" s="1"/>
      <c r="CH47" s="1"/>
      <c r="CI47" s="1"/>
      <c r="CJ47" s="1"/>
      <c r="CK47" s="1"/>
      <c r="CL47" s="1"/>
      <c r="CM47" s="1"/>
      <c r="CN47" s="227"/>
      <c r="CO47" s="1"/>
      <c r="CP47" s="1"/>
      <c r="CQ47" s="1"/>
      <c r="CR47" s="1"/>
      <c r="CS47" s="1"/>
      <c r="CT47" s="1"/>
      <c r="CU47" s="1"/>
      <c r="CV47" s="1"/>
    </row>
    <row r="48" spans="1:100" x14ac:dyDescent="0.2">
      <c r="A48" s="535"/>
      <c r="B48" s="536"/>
      <c r="C48" s="302" t="s">
        <v>81</v>
      </c>
      <c r="D48" s="1"/>
      <c r="E48" s="1"/>
      <c r="F48" s="1"/>
      <c r="G48" s="1"/>
      <c r="H48" s="1"/>
      <c r="I48" s="1"/>
      <c r="J48" s="1"/>
      <c r="K48" s="1"/>
      <c r="L48" s="1"/>
      <c r="M48" s="1"/>
      <c r="N48" s="1"/>
      <c r="O48" s="1"/>
      <c r="P48" s="1"/>
      <c r="Q48" s="1"/>
      <c r="R48" s="1"/>
      <c r="S48" s="227"/>
      <c r="T48" s="1"/>
      <c r="U48" s="1">
        <v>248</v>
      </c>
      <c r="V48" s="1"/>
      <c r="W48" s="1"/>
      <c r="X48" s="1"/>
      <c r="Y48" s="1"/>
      <c r="Z48" s="1"/>
      <c r="AA48" s="1"/>
      <c r="AB48" s="1"/>
      <c r="AC48" s="1"/>
      <c r="AD48" s="1"/>
      <c r="AE48" s="1"/>
      <c r="AF48" s="1"/>
      <c r="AG48" s="1"/>
      <c r="AH48" s="1"/>
      <c r="AI48" s="1"/>
      <c r="AJ48" s="227"/>
      <c r="AK48" s="1"/>
      <c r="AL48" s="1"/>
      <c r="AM48" s="1"/>
      <c r="AN48" s="1"/>
      <c r="AO48" s="1"/>
      <c r="AP48" s="1"/>
      <c r="AQ48" s="1"/>
      <c r="AR48" s="1"/>
      <c r="AS48" s="1"/>
      <c r="AT48" s="1"/>
      <c r="AU48" s="1"/>
      <c r="AV48" s="1"/>
      <c r="AW48" s="1"/>
      <c r="AX48" s="1"/>
      <c r="AY48" s="1"/>
      <c r="AZ48" s="227"/>
      <c r="BA48" s="1"/>
      <c r="BB48" s="1"/>
      <c r="BC48" s="1"/>
      <c r="BD48" s="1"/>
      <c r="BE48" s="1"/>
      <c r="BF48" s="1"/>
      <c r="BG48" s="1"/>
      <c r="BH48" s="227"/>
      <c r="BI48" s="1"/>
      <c r="BJ48" s="1"/>
      <c r="BK48" s="1"/>
      <c r="BL48" s="1"/>
      <c r="BM48" s="1"/>
      <c r="BN48" s="1"/>
      <c r="BO48" s="1"/>
      <c r="BP48" s="1"/>
      <c r="BQ48" s="1"/>
      <c r="BR48" s="1"/>
      <c r="BS48" s="1"/>
      <c r="BT48" s="1"/>
      <c r="BU48" s="1"/>
      <c r="BV48" s="227"/>
      <c r="BW48" s="1"/>
      <c r="BX48" s="1"/>
      <c r="BY48" s="1"/>
      <c r="BZ48" s="1"/>
      <c r="CA48" s="1"/>
      <c r="CB48" s="1"/>
      <c r="CC48" s="1"/>
      <c r="CD48" s="1"/>
      <c r="CE48" s="1"/>
      <c r="CF48" s="227"/>
      <c r="CG48" s="1"/>
      <c r="CH48" s="1"/>
      <c r="CI48" s="1"/>
      <c r="CJ48" s="1"/>
      <c r="CK48" s="1"/>
      <c r="CL48" s="1"/>
      <c r="CM48" s="1"/>
      <c r="CN48" s="227"/>
      <c r="CO48" s="1"/>
      <c r="CP48" s="1"/>
      <c r="CQ48" s="1"/>
      <c r="CR48" s="1"/>
      <c r="CS48" s="1"/>
      <c r="CT48" s="1"/>
      <c r="CU48" s="1"/>
      <c r="CV48" s="1"/>
    </row>
    <row r="49" spans="1:100" x14ac:dyDescent="0.2">
      <c r="A49" s="535">
        <v>22</v>
      </c>
      <c r="B49" s="536" t="s">
        <v>3363</v>
      </c>
      <c r="C49" s="301" t="s">
        <v>184</v>
      </c>
      <c r="D49" s="1">
        <v>140</v>
      </c>
      <c r="E49" s="1"/>
      <c r="F49" s="1"/>
      <c r="G49" s="1"/>
      <c r="H49" s="1"/>
      <c r="I49" s="1"/>
      <c r="J49" s="1"/>
      <c r="K49" s="1"/>
      <c r="L49" s="1"/>
      <c r="M49" s="1"/>
      <c r="N49" s="1"/>
      <c r="O49" s="1"/>
      <c r="P49" s="1"/>
      <c r="Q49" s="1"/>
      <c r="R49" s="1"/>
      <c r="S49" s="227"/>
      <c r="T49" s="1">
        <v>133</v>
      </c>
      <c r="U49" s="1">
        <v>352</v>
      </c>
      <c r="V49" s="1"/>
      <c r="W49" s="1"/>
      <c r="X49" s="1"/>
      <c r="Y49" s="1"/>
      <c r="Z49" s="1"/>
      <c r="AA49" s="1"/>
      <c r="AB49" s="1"/>
      <c r="AC49" s="1"/>
      <c r="AD49" s="1"/>
      <c r="AE49" s="1"/>
      <c r="AF49" s="1"/>
      <c r="AG49" s="1"/>
      <c r="AH49" s="1"/>
      <c r="AI49" s="1"/>
      <c r="AJ49" s="227"/>
      <c r="AK49" s="1">
        <v>422</v>
      </c>
      <c r="AL49" s="1"/>
      <c r="AM49" s="1"/>
      <c r="AN49" s="1"/>
      <c r="AO49" s="1"/>
      <c r="AP49" s="1">
        <v>57</v>
      </c>
      <c r="AQ49" s="1"/>
      <c r="AR49" s="1"/>
      <c r="AS49" s="1"/>
      <c r="AT49" s="1"/>
      <c r="AU49" s="1"/>
      <c r="AV49" s="1"/>
      <c r="AW49" s="1"/>
      <c r="AX49" s="1"/>
      <c r="AY49" s="1"/>
      <c r="AZ49" s="227"/>
      <c r="BA49" s="1"/>
      <c r="BB49" s="1"/>
      <c r="BC49" s="1"/>
      <c r="BD49" s="1"/>
      <c r="BE49" s="1"/>
      <c r="BF49" s="1"/>
      <c r="BG49" s="1"/>
      <c r="BH49" s="227"/>
      <c r="BI49" s="1">
        <v>3</v>
      </c>
      <c r="BJ49" s="1"/>
      <c r="BK49" s="1"/>
      <c r="BL49" s="1"/>
      <c r="BM49" s="1"/>
      <c r="BN49" s="1"/>
      <c r="BO49" s="1"/>
      <c r="BP49" s="1"/>
      <c r="BQ49" s="1"/>
      <c r="BR49" s="1"/>
      <c r="BS49" s="1"/>
      <c r="BT49" s="1"/>
      <c r="BU49" s="1"/>
      <c r="BV49" s="227"/>
      <c r="BW49" s="1">
        <v>40</v>
      </c>
      <c r="BX49" s="1"/>
      <c r="BY49" s="1"/>
      <c r="BZ49" s="1"/>
      <c r="CA49" s="1"/>
      <c r="CB49" s="1"/>
      <c r="CC49" s="1"/>
      <c r="CD49" s="1"/>
      <c r="CE49" s="1"/>
      <c r="CF49" s="227"/>
      <c r="CG49" s="1">
        <v>223</v>
      </c>
      <c r="CH49" s="1"/>
      <c r="CI49" s="1"/>
      <c r="CJ49" s="1"/>
      <c r="CK49" s="1"/>
      <c r="CL49" s="1"/>
      <c r="CM49" s="1"/>
      <c r="CN49" s="227"/>
      <c r="CO49" s="1"/>
      <c r="CP49" s="1">
        <v>236</v>
      </c>
      <c r="CQ49" s="1"/>
      <c r="CR49" s="1"/>
      <c r="CS49" s="1"/>
      <c r="CT49" s="1"/>
      <c r="CU49" s="1"/>
      <c r="CV49" s="1"/>
    </row>
    <row r="50" spans="1:100" x14ac:dyDescent="0.2">
      <c r="A50" s="535"/>
      <c r="B50" s="536"/>
      <c r="C50" s="302" t="s">
        <v>81</v>
      </c>
      <c r="D50" s="1">
        <v>1</v>
      </c>
      <c r="E50" s="1"/>
      <c r="F50" s="1"/>
      <c r="G50" s="1"/>
      <c r="H50" s="1"/>
      <c r="I50" s="1"/>
      <c r="J50" s="1"/>
      <c r="K50" s="1"/>
      <c r="L50" s="1"/>
      <c r="M50" s="1"/>
      <c r="N50" s="1"/>
      <c r="O50" s="1"/>
      <c r="P50" s="1"/>
      <c r="Q50" s="1"/>
      <c r="R50" s="1"/>
      <c r="S50" s="227"/>
      <c r="T50" s="1"/>
      <c r="U50" s="1">
        <v>13</v>
      </c>
      <c r="V50" s="1"/>
      <c r="W50" s="1"/>
      <c r="X50" s="1"/>
      <c r="Y50" s="1"/>
      <c r="Z50" s="1"/>
      <c r="AA50" s="1"/>
      <c r="AB50" s="1"/>
      <c r="AC50" s="1"/>
      <c r="AD50" s="1"/>
      <c r="AE50" s="1"/>
      <c r="AF50" s="1"/>
      <c r="AG50" s="1"/>
      <c r="AH50" s="1"/>
      <c r="AI50" s="1"/>
      <c r="AJ50" s="227"/>
      <c r="AK50" s="1"/>
      <c r="AL50" s="1"/>
      <c r="AM50" s="1"/>
      <c r="AN50" s="1"/>
      <c r="AO50" s="1"/>
      <c r="AP50" s="1"/>
      <c r="AQ50" s="1"/>
      <c r="AR50" s="1"/>
      <c r="AS50" s="1"/>
      <c r="AT50" s="1"/>
      <c r="AU50" s="1"/>
      <c r="AV50" s="1"/>
      <c r="AW50" s="1"/>
      <c r="AX50" s="1"/>
      <c r="AY50" s="1"/>
      <c r="AZ50" s="227"/>
      <c r="BA50" s="1"/>
      <c r="BB50" s="1"/>
      <c r="BC50" s="1"/>
      <c r="BD50" s="1"/>
      <c r="BE50" s="1"/>
      <c r="BF50" s="1"/>
      <c r="BG50" s="1"/>
      <c r="BH50" s="227"/>
      <c r="BI50" s="1"/>
      <c r="BJ50" s="1"/>
      <c r="BK50" s="1"/>
      <c r="BL50" s="1"/>
      <c r="BM50" s="1"/>
      <c r="BN50" s="1"/>
      <c r="BO50" s="1"/>
      <c r="BP50" s="1"/>
      <c r="BQ50" s="1"/>
      <c r="BR50" s="1"/>
      <c r="BS50" s="1"/>
      <c r="BT50" s="1"/>
      <c r="BU50" s="1"/>
      <c r="BV50" s="227"/>
      <c r="BW50" s="1"/>
      <c r="BX50" s="1"/>
      <c r="BY50" s="1"/>
      <c r="BZ50" s="1"/>
      <c r="CA50" s="1"/>
      <c r="CB50" s="1"/>
      <c r="CC50" s="1"/>
      <c r="CD50" s="1"/>
      <c r="CE50" s="1"/>
      <c r="CF50" s="227"/>
      <c r="CG50" s="1"/>
      <c r="CH50" s="1"/>
      <c r="CI50" s="1"/>
      <c r="CJ50" s="1"/>
      <c r="CK50" s="1"/>
      <c r="CL50" s="1"/>
      <c r="CM50" s="1"/>
      <c r="CN50" s="227"/>
      <c r="CO50" s="1"/>
      <c r="CP50" s="1"/>
      <c r="CQ50" s="1"/>
      <c r="CR50" s="1"/>
      <c r="CS50" s="1"/>
      <c r="CT50" s="1"/>
      <c r="CU50" s="1"/>
      <c r="CV50" s="1"/>
    </row>
    <row r="51" spans="1:100" x14ac:dyDescent="0.2">
      <c r="A51" s="537">
        <v>23</v>
      </c>
      <c r="B51" s="538" t="s">
        <v>3364</v>
      </c>
      <c r="C51" s="301" t="s">
        <v>184</v>
      </c>
      <c r="D51" s="1"/>
      <c r="E51" s="1"/>
      <c r="F51" s="1"/>
      <c r="G51" s="1"/>
      <c r="H51" s="1"/>
      <c r="I51" s="1"/>
      <c r="J51" s="1"/>
      <c r="K51" s="1"/>
      <c r="L51" s="1"/>
      <c r="M51" s="1"/>
      <c r="N51" s="1"/>
      <c r="O51" s="1"/>
      <c r="P51" s="1"/>
      <c r="Q51" s="1"/>
      <c r="R51" s="1"/>
      <c r="S51" s="227"/>
      <c r="T51" s="1"/>
      <c r="U51" s="1"/>
      <c r="V51" s="1"/>
      <c r="W51" s="1"/>
      <c r="X51" s="1"/>
      <c r="Y51" s="1"/>
      <c r="Z51" s="1"/>
      <c r="AA51" s="1"/>
      <c r="AB51" s="1"/>
      <c r="AC51" s="1"/>
      <c r="AD51" s="1"/>
      <c r="AE51" s="1"/>
      <c r="AF51" s="1"/>
      <c r="AG51" s="1"/>
      <c r="AH51" s="1"/>
      <c r="AI51" s="1"/>
      <c r="AJ51" s="227"/>
      <c r="AK51" s="1"/>
      <c r="AL51" s="1"/>
      <c r="AM51" s="1"/>
      <c r="AN51" s="1"/>
      <c r="AO51" s="1"/>
      <c r="AP51" s="1"/>
      <c r="AQ51" s="1"/>
      <c r="AR51" s="1"/>
      <c r="AS51" s="1"/>
      <c r="AT51" s="1"/>
      <c r="AU51" s="1">
        <v>326</v>
      </c>
      <c r="AV51" s="1"/>
      <c r="AW51" s="1"/>
      <c r="AX51" s="1"/>
      <c r="AY51" s="1"/>
      <c r="AZ51" s="227"/>
      <c r="BA51" s="1"/>
      <c r="BB51" s="1"/>
      <c r="BC51" s="1"/>
      <c r="BD51" s="1"/>
      <c r="BE51" s="1"/>
      <c r="BF51" s="1"/>
      <c r="BG51" s="1"/>
      <c r="BH51" s="227"/>
      <c r="BI51" s="1"/>
      <c r="BJ51" s="1"/>
      <c r="BK51" s="1"/>
      <c r="BL51" s="1"/>
      <c r="BM51" s="1"/>
      <c r="BN51" s="1"/>
      <c r="BO51" s="1"/>
      <c r="BP51" s="1"/>
      <c r="BQ51" s="1"/>
      <c r="BR51" s="1"/>
      <c r="BS51" s="1"/>
      <c r="BT51" s="1"/>
      <c r="BU51" s="1"/>
      <c r="BV51" s="227"/>
      <c r="BW51" s="1"/>
      <c r="BX51" s="1"/>
      <c r="BY51" s="1"/>
      <c r="BZ51" s="1"/>
      <c r="CA51" s="1"/>
      <c r="CB51" s="1"/>
      <c r="CC51" s="1"/>
      <c r="CD51" s="1"/>
      <c r="CE51" s="1"/>
      <c r="CF51" s="227"/>
      <c r="CG51" s="1"/>
      <c r="CH51" s="1"/>
      <c r="CI51" s="1"/>
      <c r="CJ51" s="1"/>
      <c r="CK51" s="1"/>
      <c r="CL51" s="1"/>
      <c r="CM51" s="1"/>
      <c r="CN51" s="227"/>
      <c r="CO51" s="1"/>
      <c r="CP51" s="1"/>
      <c r="CQ51" s="1"/>
      <c r="CR51" s="1"/>
      <c r="CS51" s="1"/>
      <c r="CT51" s="1"/>
      <c r="CU51" s="1">
        <v>123</v>
      </c>
      <c r="CV51" s="1"/>
    </row>
    <row r="52" spans="1:100" x14ac:dyDescent="0.2">
      <c r="A52" s="535">
        <v>24</v>
      </c>
      <c r="B52" s="536" t="s">
        <v>3365</v>
      </c>
      <c r="C52" s="300" t="s">
        <v>103</v>
      </c>
      <c r="D52" s="1"/>
      <c r="E52" s="1"/>
      <c r="F52" s="1"/>
      <c r="G52" s="1"/>
      <c r="H52" s="1"/>
      <c r="I52" s="1"/>
      <c r="J52" s="1"/>
      <c r="K52" s="1"/>
      <c r="L52" s="1"/>
      <c r="M52" s="1"/>
      <c r="N52" s="1"/>
      <c r="O52" s="1"/>
      <c r="P52" s="1"/>
      <c r="Q52" s="1"/>
      <c r="R52" s="1"/>
      <c r="S52" s="227"/>
      <c r="T52" s="1"/>
      <c r="U52" s="1"/>
      <c r="V52" s="1"/>
      <c r="W52" s="1"/>
      <c r="X52" s="1"/>
      <c r="Y52" s="1"/>
      <c r="Z52" s="1"/>
      <c r="AA52" s="1"/>
      <c r="AB52" s="1"/>
      <c r="AC52" s="1"/>
      <c r="AD52" s="1"/>
      <c r="AE52" s="1"/>
      <c r="AF52" s="1"/>
      <c r="AG52" s="1"/>
      <c r="AH52" s="1"/>
      <c r="AI52" s="1"/>
      <c r="AJ52" s="227"/>
      <c r="AK52" s="1"/>
      <c r="AL52" s="1"/>
      <c r="AM52" s="1"/>
      <c r="AN52" s="1"/>
      <c r="AO52" s="1"/>
      <c r="AP52" s="1"/>
      <c r="AQ52" s="1"/>
      <c r="AR52" s="1"/>
      <c r="AS52" s="1"/>
      <c r="AT52" s="1"/>
      <c r="AU52" s="1"/>
      <c r="AV52" s="1"/>
      <c r="AW52" s="1"/>
      <c r="AX52" s="1"/>
      <c r="AY52" s="1"/>
      <c r="AZ52" s="227">
        <v>11</v>
      </c>
      <c r="BA52" s="1"/>
      <c r="BB52" s="1"/>
      <c r="BC52" s="1"/>
      <c r="BD52" s="1"/>
      <c r="BE52" s="1"/>
      <c r="BF52" s="1"/>
      <c r="BG52" s="1"/>
      <c r="BH52" s="227"/>
      <c r="BI52" s="1"/>
      <c r="BJ52" s="1"/>
      <c r="BK52" s="1"/>
      <c r="BL52" s="1"/>
      <c r="BM52" s="1"/>
      <c r="BN52" s="1"/>
      <c r="BO52" s="1"/>
      <c r="BP52" s="1"/>
      <c r="BQ52" s="1"/>
      <c r="BR52" s="1"/>
      <c r="BS52" s="1"/>
      <c r="BT52" s="1"/>
      <c r="BU52" s="1"/>
      <c r="BV52" s="227"/>
      <c r="BW52" s="1"/>
      <c r="BX52" s="1"/>
      <c r="BY52" s="1"/>
      <c r="BZ52" s="1"/>
      <c r="CA52" s="1"/>
      <c r="CB52" s="1"/>
      <c r="CC52" s="1"/>
      <c r="CD52" s="1"/>
      <c r="CE52" s="1"/>
      <c r="CF52" s="227"/>
      <c r="CG52" s="1"/>
      <c r="CH52" s="1"/>
      <c r="CI52" s="1"/>
      <c r="CJ52" s="1"/>
      <c r="CK52" s="1"/>
      <c r="CL52" s="1"/>
      <c r="CM52" s="1"/>
      <c r="CN52" s="227"/>
      <c r="CO52" s="1"/>
      <c r="CP52" s="1"/>
      <c r="CQ52" s="1"/>
      <c r="CR52" s="1"/>
      <c r="CS52" s="1"/>
      <c r="CT52" s="1"/>
      <c r="CU52" s="1"/>
      <c r="CV52" s="1"/>
    </row>
    <row r="53" spans="1:100" x14ac:dyDescent="0.2">
      <c r="A53" s="535"/>
      <c r="B53" s="536"/>
      <c r="C53" s="301" t="s">
        <v>184</v>
      </c>
      <c r="D53" s="1"/>
      <c r="E53" s="1"/>
      <c r="F53" s="1"/>
      <c r="G53" s="1"/>
      <c r="H53" s="1"/>
      <c r="I53" s="1"/>
      <c r="J53" s="1"/>
      <c r="K53" s="1"/>
      <c r="L53" s="1"/>
      <c r="M53" s="1"/>
      <c r="N53" s="1"/>
      <c r="O53" s="1"/>
      <c r="P53" s="1"/>
      <c r="Q53" s="1"/>
      <c r="R53" s="1"/>
      <c r="S53" s="227"/>
      <c r="T53" s="1"/>
      <c r="U53" s="1"/>
      <c r="V53" s="1"/>
      <c r="W53" s="1"/>
      <c r="X53" s="1"/>
      <c r="Y53" s="1"/>
      <c r="Z53" s="1"/>
      <c r="AA53" s="1"/>
      <c r="AB53" s="1"/>
      <c r="AC53" s="1"/>
      <c r="AD53" s="1"/>
      <c r="AE53" s="1"/>
      <c r="AF53" s="1"/>
      <c r="AG53" s="1"/>
      <c r="AH53" s="1"/>
      <c r="AI53" s="1"/>
      <c r="AJ53" s="227"/>
      <c r="AK53" s="1"/>
      <c r="AL53" s="1"/>
      <c r="AM53" s="1"/>
      <c r="AN53" s="1"/>
      <c r="AO53" s="1"/>
      <c r="AP53" s="1"/>
      <c r="AQ53" s="1"/>
      <c r="AR53" s="1"/>
      <c r="AS53" s="1"/>
      <c r="AT53" s="1">
        <v>2</v>
      </c>
      <c r="AU53" s="1"/>
      <c r="AV53" s="1"/>
      <c r="AW53" s="1"/>
      <c r="AX53" s="1"/>
      <c r="AY53" s="1"/>
      <c r="AZ53" s="227"/>
      <c r="BA53" s="1"/>
      <c r="BB53" s="1"/>
      <c r="BC53" s="1"/>
      <c r="BD53" s="1"/>
      <c r="BE53" s="1"/>
      <c r="BF53" s="1"/>
      <c r="BG53" s="1"/>
      <c r="BH53" s="227"/>
      <c r="BI53" s="1"/>
      <c r="BJ53" s="1"/>
      <c r="BK53" s="1"/>
      <c r="BL53" s="1"/>
      <c r="BM53" s="1"/>
      <c r="BN53" s="1"/>
      <c r="BO53" s="1"/>
      <c r="BP53" s="1"/>
      <c r="BQ53" s="1"/>
      <c r="BR53" s="1"/>
      <c r="BS53" s="1"/>
      <c r="BT53" s="1"/>
      <c r="BU53" s="1"/>
      <c r="BV53" s="227"/>
      <c r="BW53" s="1"/>
      <c r="BX53" s="1"/>
      <c r="BY53" s="1"/>
      <c r="BZ53" s="1"/>
      <c r="CA53" s="1"/>
      <c r="CB53" s="1"/>
      <c r="CC53" s="1"/>
      <c r="CD53" s="1"/>
      <c r="CE53" s="1"/>
      <c r="CF53" s="227"/>
      <c r="CG53" s="1"/>
      <c r="CH53" s="1"/>
      <c r="CI53" s="1"/>
      <c r="CJ53" s="1"/>
      <c r="CK53" s="1"/>
      <c r="CL53" s="1"/>
      <c r="CM53" s="1"/>
      <c r="CN53" s="227"/>
      <c r="CO53" s="1"/>
      <c r="CP53" s="1"/>
      <c r="CQ53" s="1"/>
      <c r="CR53" s="1"/>
      <c r="CS53" s="1"/>
      <c r="CT53" s="1"/>
      <c r="CU53" s="1"/>
      <c r="CV53" s="1"/>
    </row>
    <row r="54" spans="1:100" x14ac:dyDescent="0.2">
      <c r="A54" s="535">
        <v>25</v>
      </c>
      <c r="B54" s="536" t="s">
        <v>3366</v>
      </c>
      <c r="C54" s="300" t="s">
        <v>103</v>
      </c>
      <c r="D54" s="1"/>
      <c r="E54" s="1"/>
      <c r="F54" s="1"/>
      <c r="G54" s="1"/>
      <c r="H54" s="1"/>
      <c r="I54" s="1"/>
      <c r="J54" s="1"/>
      <c r="K54" s="1"/>
      <c r="L54" s="1"/>
      <c r="M54" s="1"/>
      <c r="N54" s="1">
        <v>303</v>
      </c>
      <c r="O54" s="1"/>
      <c r="P54" s="1">
        <v>507</v>
      </c>
      <c r="Q54" s="1">
        <v>164</v>
      </c>
      <c r="R54" s="1">
        <v>123</v>
      </c>
      <c r="S54" s="227"/>
      <c r="T54" s="1"/>
      <c r="U54" s="1"/>
      <c r="V54" s="1">
        <v>12</v>
      </c>
      <c r="W54" s="1"/>
      <c r="X54" s="1"/>
      <c r="Y54" s="1">
        <v>8</v>
      </c>
      <c r="Z54" s="1"/>
      <c r="AA54" s="1">
        <v>62</v>
      </c>
      <c r="AB54" s="1"/>
      <c r="AC54" s="1"/>
      <c r="AD54" s="1"/>
      <c r="AE54" s="1"/>
      <c r="AF54" s="1">
        <v>180</v>
      </c>
      <c r="AG54" s="1">
        <v>98</v>
      </c>
      <c r="AH54" s="1"/>
      <c r="AI54" s="1"/>
      <c r="AJ54" s="227"/>
      <c r="AK54" s="1"/>
      <c r="AL54" s="1"/>
      <c r="AM54" s="1"/>
      <c r="AN54" s="1"/>
      <c r="AO54" s="1"/>
      <c r="AP54" s="1">
        <v>1</v>
      </c>
      <c r="AQ54" s="1"/>
      <c r="AR54" s="1"/>
      <c r="AS54" s="1"/>
      <c r="AT54" s="1"/>
      <c r="AU54" s="1"/>
      <c r="AV54" s="1"/>
      <c r="AW54" s="1">
        <v>94</v>
      </c>
      <c r="AX54" s="1">
        <v>314</v>
      </c>
      <c r="AY54" s="1">
        <v>80</v>
      </c>
      <c r="AZ54" s="227">
        <v>91</v>
      </c>
      <c r="BA54" s="1"/>
      <c r="BB54" s="1"/>
      <c r="BC54" s="1"/>
      <c r="BD54" s="1"/>
      <c r="BE54" s="1"/>
      <c r="BF54" s="1"/>
      <c r="BG54" s="1"/>
      <c r="BH54" s="227">
        <v>166</v>
      </c>
      <c r="BI54" s="1"/>
      <c r="BJ54" s="1"/>
      <c r="BK54" s="1"/>
      <c r="BL54" s="1"/>
      <c r="BM54" s="1"/>
      <c r="BN54" s="1"/>
      <c r="BO54" s="1"/>
      <c r="BP54" s="1">
        <v>165</v>
      </c>
      <c r="BQ54" s="1">
        <v>165</v>
      </c>
      <c r="BR54" s="1">
        <v>384</v>
      </c>
      <c r="BS54" s="1">
        <v>146</v>
      </c>
      <c r="BT54" s="1">
        <v>328</v>
      </c>
      <c r="BU54" s="1"/>
      <c r="BV54" s="227"/>
      <c r="BW54" s="1"/>
      <c r="BX54" s="1"/>
      <c r="BY54" s="1"/>
      <c r="BZ54" s="1"/>
      <c r="CA54" s="1">
        <v>98</v>
      </c>
      <c r="CB54" s="1"/>
      <c r="CC54" s="1">
        <v>250</v>
      </c>
      <c r="CD54" s="1">
        <v>72</v>
      </c>
      <c r="CE54" s="1"/>
      <c r="CF54" s="227">
        <v>216</v>
      </c>
      <c r="CG54" s="1"/>
      <c r="CH54" s="1"/>
      <c r="CI54" s="1"/>
      <c r="CJ54" s="1"/>
      <c r="CK54" s="1">
        <v>263</v>
      </c>
      <c r="CL54" s="1"/>
      <c r="CM54" s="1"/>
      <c r="CN54" s="227"/>
      <c r="CO54" s="1"/>
      <c r="CP54" s="1"/>
      <c r="CQ54" s="1"/>
      <c r="CR54" s="1"/>
      <c r="CS54" s="1"/>
      <c r="CT54" s="1">
        <v>255</v>
      </c>
      <c r="CU54" s="1"/>
      <c r="CV54" s="1"/>
    </row>
    <row r="55" spans="1:100" x14ac:dyDescent="0.2">
      <c r="A55" s="535"/>
      <c r="B55" s="536"/>
      <c r="C55" s="301" t="s">
        <v>184</v>
      </c>
      <c r="D55" s="1"/>
      <c r="E55" s="1"/>
      <c r="F55" s="1"/>
      <c r="G55" s="1"/>
      <c r="H55" s="1"/>
      <c r="I55" s="1"/>
      <c r="J55" s="1"/>
      <c r="K55" s="1"/>
      <c r="L55" s="1"/>
      <c r="M55" s="1"/>
      <c r="N55" s="1"/>
      <c r="O55" s="1"/>
      <c r="P55" s="1"/>
      <c r="Q55" s="1"/>
      <c r="R55" s="1"/>
      <c r="S55" s="227"/>
      <c r="T55" s="1"/>
      <c r="U55" s="1"/>
      <c r="V55" s="1"/>
      <c r="W55" s="1"/>
      <c r="X55" s="1"/>
      <c r="Y55" s="1"/>
      <c r="Z55" s="1"/>
      <c r="AA55" s="1">
        <v>677</v>
      </c>
      <c r="AB55" s="1"/>
      <c r="AC55" s="1"/>
      <c r="AD55" s="1"/>
      <c r="AE55" s="1"/>
      <c r="AF55" s="1"/>
      <c r="AG55" s="1"/>
      <c r="AH55" s="1"/>
      <c r="AI55" s="1"/>
      <c r="AJ55" s="227"/>
      <c r="AK55" s="1"/>
      <c r="AL55" s="1"/>
      <c r="AM55" s="1"/>
      <c r="AN55" s="1"/>
      <c r="AO55" s="1"/>
      <c r="AP55" s="1"/>
      <c r="AQ55" s="1"/>
      <c r="AR55" s="1"/>
      <c r="AS55" s="1"/>
      <c r="AT55" s="1"/>
      <c r="AU55" s="1"/>
      <c r="AV55" s="1"/>
      <c r="AW55" s="1"/>
      <c r="AX55" s="1"/>
      <c r="AY55" s="1"/>
      <c r="AZ55" s="227"/>
      <c r="BA55" s="1"/>
      <c r="BB55" s="1"/>
      <c r="BC55" s="1"/>
      <c r="BD55" s="1"/>
      <c r="BE55" s="1"/>
      <c r="BF55" s="1"/>
      <c r="BG55" s="1"/>
      <c r="BH55" s="227"/>
      <c r="BI55" s="1"/>
      <c r="BJ55" s="1"/>
      <c r="BK55" s="1"/>
      <c r="BL55" s="1"/>
      <c r="BM55" s="1"/>
      <c r="BN55" s="1"/>
      <c r="BO55" s="1"/>
      <c r="BP55" s="1"/>
      <c r="BQ55" s="1"/>
      <c r="BR55" s="1"/>
      <c r="BS55" s="1"/>
      <c r="BT55" s="1"/>
      <c r="BU55" s="1"/>
      <c r="BV55" s="227"/>
      <c r="BW55" s="1"/>
      <c r="BX55" s="1"/>
      <c r="BY55" s="1"/>
      <c r="BZ55" s="1"/>
      <c r="CA55" s="1"/>
      <c r="CB55" s="1"/>
      <c r="CC55" s="1"/>
      <c r="CD55" s="1"/>
      <c r="CE55" s="1"/>
      <c r="CF55" s="227"/>
      <c r="CG55" s="1"/>
      <c r="CH55" s="1"/>
      <c r="CI55" s="1"/>
      <c r="CJ55" s="1"/>
      <c r="CK55" s="1"/>
      <c r="CL55" s="1"/>
      <c r="CM55" s="1"/>
      <c r="CN55" s="227"/>
      <c r="CO55" s="1"/>
      <c r="CP55" s="1"/>
      <c r="CQ55" s="1"/>
      <c r="CR55" s="1"/>
      <c r="CS55" s="1"/>
      <c r="CT55" s="1"/>
      <c r="CU55" s="1"/>
      <c r="CV55" s="1"/>
    </row>
    <row r="56" spans="1:100" x14ac:dyDescent="0.2">
      <c r="A56" s="537">
        <v>26</v>
      </c>
      <c r="B56" s="538" t="s">
        <v>3367</v>
      </c>
      <c r="C56" s="300" t="s">
        <v>103</v>
      </c>
      <c r="D56" s="1"/>
      <c r="E56" s="1"/>
      <c r="F56" s="1"/>
      <c r="G56" s="1"/>
      <c r="H56" s="1"/>
      <c r="I56" s="1"/>
      <c r="J56" s="1"/>
      <c r="K56" s="1"/>
      <c r="L56" s="1"/>
      <c r="M56" s="1"/>
      <c r="N56" s="1"/>
      <c r="O56" s="1"/>
      <c r="P56" s="1">
        <v>769</v>
      </c>
      <c r="Q56" s="1">
        <v>381</v>
      </c>
      <c r="R56" s="1">
        <v>508</v>
      </c>
      <c r="S56" s="227"/>
      <c r="T56" s="1"/>
      <c r="U56" s="1"/>
      <c r="V56" s="1"/>
      <c r="W56" s="1"/>
      <c r="X56" s="1"/>
      <c r="Y56" s="1"/>
      <c r="Z56" s="1"/>
      <c r="AA56" s="1">
        <v>248</v>
      </c>
      <c r="AB56" s="1"/>
      <c r="AC56" s="1"/>
      <c r="AD56" s="1"/>
      <c r="AE56" s="1"/>
      <c r="AF56" s="1">
        <v>474</v>
      </c>
      <c r="AG56" s="1">
        <v>333</v>
      </c>
      <c r="AH56" s="1"/>
      <c r="AI56" s="1"/>
      <c r="AJ56" s="227"/>
      <c r="AK56" s="1"/>
      <c r="AL56" s="1"/>
      <c r="AM56" s="1"/>
      <c r="AN56" s="1"/>
      <c r="AO56" s="1"/>
      <c r="AP56" s="1"/>
      <c r="AQ56" s="1"/>
      <c r="AR56" s="1"/>
      <c r="AS56" s="1"/>
      <c r="AT56" s="1"/>
      <c r="AU56" s="1"/>
      <c r="AV56" s="1">
        <v>353</v>
      </c>
      <c r="AW56" s="1">
        <v>408</v>
      </c>
      <c r="AX56" s="1">
        <v>365</v>
      </c>
      <c r="AY56" s="1">
        <v>309</v>
      </c>
      <c r="AZ56" s="227">
        <v>580</v>
      </c>
      <c r="BA56" s="1"/>
      <c r="BB56" s="1"/>
      <c r="BC56" s="1"/>
      <c r="BD56" s="1">
        <v>135</v>
      </c>
      <c r="BE56" s="1"/>
      <c r="BF56" s="1"/>
      <c r="BG56" s="1"/>
      <c r="BH56" s="227"/>
      <c r="BI56" s="1"/>
      <c r="BJ56" s="1"/>
      <c r="BK56" s="1"/>
      <c r="BL56" s="1"/>
      <c r="BM56" s="1"/>
      <c r="BN56" s="1"/>
      <c r="BO56" s="1"/>
      <c r="BP56" s="1">
        <v>629</v>
      </c>
      <c r="BQ56" s="1">
        <v>451</v>
      </c>
      <c r="BR56" s="1">
        <v>962</v>
      </c>
      <c r="BS56" s="1">
        <v>713</v>
      </c>
      <c r="BT56" s="1">
        <v>845</v>
      </c>
      <c r="BU56" s="1"/>
      <c r="BV56" s="227"/>
      <c r="BW56" s="1"/>
      <c r="BX56" s="1"/>
      <c r="BY56" s="1"/>
      <c r="BZ56" s="1"/>
      <c r="CA56" s="1">
        <v>253</v>
      </c>
      <c r="CB56" s="1"/>
      <c r="CC56" s="1">
        <v>782</v>
      </c>
      <c r="CD56" s="1">
        <v>108</v>
      </c>
      <c r="CE56" s="1"/>
      <c r="CF56" s="227">
        <v>430</v>
      </c>
      <c r="CG56" s="1"/>
      <c r="CH56" s="1"/>
      <c r="CI56" s="1"/>
      <c r="CJ56" s="1"/>
      <c r="CK56" s="1">
        <v>724</v>
      </c>
      <c r="CL56" s="1"/>
      <c r="CM56" s="1"/>
      <c r="CN56" s="227"/>
      <c r="CO56" s="1"/>
      <c r="CP56" s="1"/>
      <c r="CQ56" s="1"/>
      <c r="CR56" s="1"/>
      <c r="CS56" s="1"/>
      <c r="CT56" s="1">
        <v>632</v>
      </c>
      <c r="CU56" s="1"/>
      <c r="CV56" s="1"/>
    </row>
    <row r="57" spans="1:100" x14ac:dyDescent="0.2">
      <c r="A57" s="535">
        <v>27</v>
      </c>
      <c r="B57" s="536" t="s">
        <v>3368</v>
      </c>
      <c r="C57" s="300" t="s">
        <v>103</v>
      </c>
      <c r="D57" s="1"/>
      <c r="E57" s="1"/>
      <c r="F57" s="1"/>
      <c r="G57" s="1">
        <v>10</v>
      </c>
      <c r="H57" s="1"/>
      <c r="I57" s="1"/>
      <c r="J57" s="1"/>
      <c r="K57" s="1"/>
      <c r="L57" s="1"/>
      <c r="M57" s="1"/>
      <c r="N57" s="1"/>
      <c r="O57" s="1"/>
      <c r="P57" s="1">
        <v>398</v>
      </c>
      <c r="Q57" s="1">
        <v>276</v>
      </c>
      <c r="R57" s="1">
        <v>289</v>
      </c>
      <c r="S57" s="227"/>
      <c r="T57" s="1"/>
      <c r="U57" s="1"/>
      <c r="V57" s="1">
        <v>121</v>
      </c>
      <c r="W57" s="1"/>
      <c r="X57" s="1"/>
      <c r="Y57" s="1">
        <v>18</v>
      </c>
      <c r="Z57" s="1"/>
      <c r="AA57" s="1"/>
      <c r="AB57" s="1"/>
      <c r="AC57" s="1"/>
      <c r="AD57" s="1"/>
      <c r="AE57" s="1"/>
      <c r="AF57" s="1">
        <v>149</v>
      </c>
      <c r="AG57" s="1">
        <v>84</v>
      </c>
      <c r="AH57" s="1"/>
      <c r="AI57" s="1"/>
      <c r="AJ57" s="227"/>
      <c r="AK57" s="1"/>
      <c r="AL57" s="1"/>
      <c r="AM57" s="1"/>
      <c r="AN57" s="1"/>
      <c r="AO57" s="1"/>
      <c r="AP57" s="1">
        <v>17</v>
      </c>
      <c r="AQ57" s="1"/>
      <c r="AR57" s="1"/>
      <c r="AS57" s="1"/>
      <c r="AT57" s="1"/>
      <c r="AU57" s="1"/>
      <c r="AV57" s="1">
        <v>64</v>
      </c>
      <c r="AW57" s="1">
        <v>161</v>
      </c>
      <c r="AX57" s="1">
        <v>239</v>
      </c>
      <c r="AY57" s="1">
        <v>105</v>
      </c>
      <c r="AZ57" s="227">
        <v>107</v>
      </c>
      <c r="BA57" s="1"/>
      <c r="BB57" s="1"/>
      <c r="BC57" s="1"/>
      <c r="BD57" s="1"/>
      <c r="BE57" s="1"/>
      <c r="BF57" s="1"/>
      <c r="BG57" s="1"/>
      <c r="BH57" s="227"/>
      <c r="BI57" s="1"/>
      <c r="BJ57" s="1"/>
      <c r="BK57" s="1"/>
      <c r="BL57" s="1"/>
      <c r="BM57" s="1"/>
      <c r="BN57" s="1"/>
      <c r="BO57" s="1"/>
      <c r="BP57" s="1">
        <v>227</v>
      </c>
      <c r="BQ57" s="1">
        <v>263</v>
      </c>
      <c r="BR57" s="1">
        <v>202</v>
      </c>
      <c r="BS57" s="1">
        <v>484</v>
      </c>
      <c r="BT57" s="1">
        <v>234</v>
      </c>
      <c r="BU57" s="1"/>
      <c r="BV57" s="227"/>
      <c r="BW57" s="1"/>
      <c r="BX57" s="1"/>
      <c r="BY57" s="1"/>
      <c r="BZ57" s="1"/>
      <c r="CA57" s="1">
        <v>61</v>
      </c>
      <c r="CB57" s="1"/>
      <c r="CC57" s="1">
        <v>212</v>
      </c>
      <c r="CD57" s="1">
        <v>94</v>
      </c>
      <c r="CE57" s="1"/>
      <c r="CF57" s="227">
        <v>164</v>
      </c>
      <c r="CG57" s="1"/>
      <c r="CH57" s="1"/>
      <c r="CI57" s="1"/>
      <c r="CJ57" s="1"/>
      <c r="CK57" s="1">
        <v>310</v>
      </c>
      <c r="CL57" s="1"/>
      <c r="CM57" s="1"/>
      <c r="CN57" s="227"/>
      <c r="CO57" s="1"/>
      <c r="CP57" s="1"/>
      <c r="CQ57" s="1"/>
      <c r="CR57" s="1"/>
      <c r="CS57" s="1"/>
      <c r="CT57" s="1">
        <v>332</v>
      </c>
      <c r="CU57" s="1"/>
      <c r="CV57" s="1"/>
    </row>
    <row r="58" spans="1:100" x14ac:dyDescent="0.2">
      <c r="A58" s="535"/>
      <c r="B58" s="536"/>
      <c r="C58" s="301" t="s">
        <v>184</v>
      </c>
      <c r="D58" s="1"/>
      <c r="E58" s="1"/>
      <c r="F58" s="1"/>
      <c r="G58" s="1"/>
      <c r="H58" s="1"/>
      <c r="I58" s="1"/>
      <c r="J58" s="1"/>
      <c r="K58" s="1"/>
      <c r="L58" s="1"/>
      <c r="M58" s="1"/>
      <c r="N58" s="1"/>
      <c r="O58" s="1"/>
      <c r="P58" s="1"/>
      <c r="Q58" s="1"/>
      <c r="R58" s="1"/>
      <c r="S58" s="227"/>
      <c r="T58" s="1"/>
      <c r="U58" s="1"/>
      <c r="V58" s="1"/>
      <c r="W58" s="1"/>
      <c r="X58" s="1"/>
      <c r="Y58" s="1"/>
      <c r="Z58" s="1"/>
      <c r="AA58" s="1">
        <v>2</v>
      </c>
      <c r="AB58" s="1"/>
      <c r="AC58" s="1"/>
      <c r="AD58" s="1"/>
      <c r="AE58" s="1"/>
      <c r="AF58" s="1"/>
      <c r="AG58" s="1"/>
      <c r="AH58" s="1"/>
      <c r="AI58" s="1"/>
      <c r="AJ58" s="227"/>
      <c r="AK58" s="1"/>
      <c r="AL58" s="1"/>
      <c r="AM58" s="1"/>
      <c r="AN58" s="1"/>
      <c r="AO58" s="1"/>
      <c r="AP58" s="1"/>
      <c r="AQ58" s="1"/>
      <c r="AR58" s="1"/>
      <c r="AS58" s="1"/>
      <c r="AT58" s="1"/>
      <c r="AU58" s="1"/>
      <c r="AV58" s="1"/>
      <c r="AW58" s="1"/>
      <c r="AX58" s="1"/>
      <c r="AY58" s="1"/>
      <c r="AZ58" s="227"/>
      <c r="BA58" s="1"/>
      <c r="BB58" s="1"/>
      <c r="BC58" s="1"/>
      <c r="BD58" s="1"/>
      <c r="BE58" s="1"/>
      <c r="BF58" s="1"/>
      <c r="BG58" s="1"/>
      <c r="BH58" s="227"/>
      <c r="BI58" s="1"/>
      <c r="BJ58" s="1"/>
      <c r="BK58" s="1"/>
      <c r="BL58" s="1"/>
      <c r="BM58" s="1"/>
      <c r="BN58" s="1"/>
      <c r="BO58" s="1"/>
      <c r="BP58" s="1"/>
      <c r="BQ58" s="1"/>
      <c r="BR58" s="1"/>
      <c r="BS58" s="1"/>
      <c r="BT58" s="1"/>
      <c r="BU58" s="1"/>
      <c r="BV58" s="227"/>
      <c r="BW58" s="1"/>
      <c r="BX58" s="1"/>
      <c r="BY58" s="1"/>
      <c r="BZ58" s="1"/>
      <c r="CA58" s="1"/>
      <c r="CB58" s="1"/>
      <c r="CC58" s="1"/>
      <c r="CD58" s="1">
        <v>30</v>
      </c>
      <c r="CE58" s="1"/>
      <c r="CF58" s="227"/>
      <c r="CG58" s="1"/>
      <c r="CH58" s="1"/>
      <c r="CI58" s="1"/>
      <c r="CJ58" s="1"/>
      <c r="CK58" s="1"/>
      <c r="CL58" s="1"/>
      <c r="CM58" s="1"/>
      <c r="CN58" s="227"/>
      <c r="CO58" s="1"/>
      <c r="CP58" s="1"/>
      <c r="CQ58" s="1"/>
      <c r="CR58" s="1"/>
      <c r="CS58" s="1"/>
      <c r="CT58" s="1"/>
      <c r="CU58" s="1"/>
      <c r="CV58" s="1"/>
    </row>
    <row r="59" spans="1:100" x14ac:dyDescent="0.2">
      <c r="A59" s="535"/>
      <c r="B59" s="536"/>
      <c r="C59" s="302" t="s">
        <v>81</v>
      </c>
      <c r="D59" s="1"/>
      <c r="E59" s="1"/>
      <c r="F59" s="1"/>
      <c r="G59" s="1"/>
      <c r="H59" s="1"/>
      <c r="I59" s="1"/>
      <c r="J59" s="1"/>
      <c r="K59" s="1"/>
      <c r="L59" s="1"/>
      <c r="M59" s="1"/>
      <c r="N59" s="1"/>
      <c r="O59" s="1"/>
      <c r="P59" s="1"/>
      <c r="Q59" s="1"/>
      <c r="R59" s="1"/>
      <c r="S59" s="227"/>
      <c r="T59" s="1"/>
      <c r="U59" s="1"/>
      <c r="V59" s="1"/>
      <c r="W59" s="1"/>
      <c r="X59" s="1"/>
      <c r="Y59" s="1"/>
      <c r="Z59" s="1">
        <v>2</v>
      </c>
      <c r="AA59" s="1"/>
      <c r="AB59" s="1"/>
      <c r="AC59" s="1"/>
      <c r="AD59" s="1"/>
      <c r="AE59" s="1"/>
      <c r="AF59" s="1"/>
      <c r="AG59" s="1"/>
      <c r="AH59" s="1"/>
      <c r="AI59" s="1"/>
      <c r="AJ59" s="227"/>
      <c r="AK59" s="1"/>
      <c r="AL59" s="1"/>
      <c r="AM59" s="1"/>
      <c r="AN59" s="1"/>
      <c r="AO59" s="1"/>
      <c r="AP59" s="1"/>
      <c r="AQ59" s="1"/>
      <c r="AR59" s="1"/>
      <c r="AS59" s="1"/>
      <c r="AT59" s="1"/>
      <c r="AU59" s="1"/>
      <c r="AV59" s="1"/>
      <c r="AW59" s="1"/>
      <c r="AX59" s="1"/>
      <c r="AY59" s="1"/>
      <c r="AZ59" s="227"/>
      <c r="BA59" s="1"/>
      <c r="BB59" s="1"/>
      <c r="BC59" s="1"/>
      <c r="BD59" s="1"/>
      <c r="BE59" s="1"/>
      <c r="BF59" s="1"/>
      <c r="BG59" s="1"/>
      <c r="BH59" s="227"/>
      <c r="BI59" s="1"/>
      <c r="BJ59" s="1"/>
      <c r="BK59" s="1"/>
      <c r="BL59" s="1"/>
      <c r="BM59" s="1"/>
      <c r="BN59" s="1"/>
      <c r="BO59" s="1"/>
      <c r="BP59" s="1"/>
      <c r="BQ59" s="1"/>
      <c r="BR59" s="1"/>
      <c r="BS59" s="1"/>
      <c r="BT59" s="1"/>
      <c r="BU59" s="1"/>
      <c r="BV59" s="227"/>
      <c r="BW59" s="1"/>
      <c r="BX59" s="1"/>
      <c r="BY59" s="1"/>
      <c r="BZ59" s="1"/>
      <c r="CA59" s="1"/>
      <c r="CB59" s="1"/>
      <c r="CC59" s="1"/>
      <c r="CD59" s="1"/>
      <c r="CE59" s="1"/>
      <c r="CF59" s="227"/>
      <c r="CG59" s="1"/>
      <c r="CH59" s="1"/>
      <c r="CI59" s="1"/>
      <c r="CJ59" s="1"/>
      <c r="CK59" s="1"/>
      <c r="CL59" s="1"/>
      <c r="CM59" s="1"/>
      <c r="CN59" s="227"/>
      <c r="CO59" s="1"/>
      <c r="CP59" s="1"/>
      <c r="CQ59" s="1"/>
      <c r="CR59" s="1"/>
      <c r="CS59" s="1"/>
      <c r="CT59" s="1"/>
      <c r="CU59" s="1"/>
      <c r="CV59" s="1"/>
    </row>
    <row r="60" spans="1:100" x14ac:dyDescent="0.2">
      <c r="A60" s="535">
        <v>28</v>
      </c>
      <c r="B60" s="536" t="s">
        <v>3369</v>
      </c>
      <c r="C60" s="299" t="s">
        <v>131</v>
      </c>
      <c r="D60" s="1"/>
      <c r="E60" s="1"/>
      <c r="F60" s="1"/>
      <c r="G60" s="1"/>
      <c r="H60" s="1"/>
      <c r="I60" s="1"/>
      <c r="J60" s="1"/>
      <c r="K60" s="1"/>
      <c r="L60" s="1"/>
      <c r="M60" s="1"/>
      <c r="N60" s="1"/>
      <c r="O60" s="1"/>
      <c r="P60" s="1">
        <v>224</v>
      </c>
      <c r="Q60" s="1">
        <v>40</v>
      </c>
      <c r="R60" s="1">
        <v>352</v>
      </c>
      <c r="S60" s="227"/>
      <c r="T60" s="1"/>
      <c r="U60" s="1"/>
      <c r="V60" s="1"/>
      <c r="W60" s="1"/>
      <c r="X60" s="1"/>
      <c r="Y60" s="1"/>
      <c r="Z60" s="1"/>
      <c r="AA60" s="1"/>
      <c r="AB60" s="1"/>
      <c r="AC60" s="1"/>
      <c r="AD60" s="1"/>
      <c r="AE60" s="1">
        <v>129</v>
      </c>
      <c r="AF60" s="1">
        <v>187</v>
      </c>
      <c r="AG60" s="1">
        <v>164</v>
      </c>
      <c r="AH60" s="1"/>
      <c r="AI60" s="1"/>
      <c r="AJ60" s="227"/>
      <c r="AK60" s="1"/>
      <c r="AL60" s="1"/>
      <c r="AM60" s="1"/>
      <c r="AN60" s="1"/>
      <c r="AO60" s="1"/>
      <c r="AP60" s="1">
        <v>3</v>
      </c>
      <c r="AQ60" s="1"/>
      <c r="AR60" s="1"/>
      <c r="AS60" s="1"/>
      <c r="AT60" s="1"/>
      <c r="AU60" s="1"/>
      <c r="AV60" s="1">
        <v>39</v>
      </c>
      <c r="AW60" s="1">
        <v>161</v>
      </c>
      <c r="AX60" s="1">
        <v>175</v>
      </c>
      <c r="AY60" s="1">
        <v>317</v>
      </c>
      <c r="AZ60" s="227">
        <v>232</v>
      </c>
      <c r="BA60" s="1"/>
      <c r="BB60" s="1"/>
      <c r="BC60" s="1"/>
      <c r="BD60" s="1">
        <v>64</v>
      </c>
      <c r="BE60" s="1"/>
      <c r="BF60" s="1"/>
      <c r="BG60" s="1"/>
      <c r="BH60" s="227"/>
      <c r="BI60" s="1"/>
      <c r="BJ60" s="1"/>
      <c r="BK60" s="1"/>
      <c r="BL60" s="1"/>
      <c r="BM60" s="1"/>
      <c r="BN60" s="1"/>
      <c r="BO60" s="1"/>
      <c r="BP60" s="1"/>
      <c r="BQ60" s="1">
        <v>84</v>
      </c>
      <c r="BR60" s="1">
        <v>309</v>
      </c>
      <c r="BS60" s="1">
        <v>233</v>
      </c>
      <c r="BT60" s="1"/>
      <c r="BU60" s="1"/>
      <c r="BV60" s="227"/>
      <c r="BW60" s="1"/>
      <c r="BX60" s="1"/>
      <c r="BY60" s="1"/>
      <c r="BZ60" s="1"/>
      <c r="CA60" s="1">
        <v>59</v>
      </c>
      <c r="CB60" s="1"/>
      <c r="CC60" s="1">
        <v>258</v>
      </c>
      <c r="CD60" s="1"/>
      <c r="CE60" s="1">
        <v>4</v>
      </c>
      <c r="CF60" s="227"/>
      <c r="CG60" s="1"/>
      <c r="CH60" s="1"/>
      <c r="CI60" s="1"/>
      <c r="CJ60" s="1"/>
      <c r="CK60" s="1">
        <v>330</v>
      </c>
      <c r="CL60" s="1"/>
      <c r="CM60" s="1"/>
      <c r="CN60" s="227"/>
      <c r="CO60" s="1"/>
      <c r="CP60" s="1"/>
      <c r="CQ60" s="1"/>
      <c r="CR60" s="1"/>
      <c r="CS60" s="1"/>
      <c r="CT60" s="1">
        <v>298</v>
      </c>
      <c r="CU60" s="1"/>
      <c r="CV60" s="1"/>
    </row>
    <row r="61" spans="1:100" x14ac:dyDescent="0.2">
      <c r="A61" s="535"/>
      <c r="B61" s="536"/>
      <c r="C61" s="300" t="s">
        <v>103</v>
      </c>
      <c r="D61" s="1"/>
      <c r="E61" s="1"/>
      <c r="F61" s="1"/>
      <c r="G61" s="1"/>
      <c r="H61" s="1"/>
      <c r="I61" s="1"/>
      <c r="J61" s="1"/>
      <c r="K61" s="1"/>
      <c r="L61" s="1"/>
      <c r="M61" s="1"/>
      <c r="N61" s="1"/>
      <c r="O61" s="1"/>
      <c r="P61" s="1">
        <v>318</v>
      </c>
      <c r="Q61" s="1">
        <v>317</v>
      </c>
      <c r="R61" s="1">
        <v>227</v>
      </c>
      <c r="S61" s="227"/>
      <c r="T61" s="1"/>
      <c r="U61" s="1"/>
      <c r="V61" s="1"/>
      <c r="W61" s="1"/>
      <c r="X61" s="1"/>
      <c r="Y61" s="1">
        <v>36</v>
      </c>
      <c r="Z61" s="1"/>
      <c r="AA61" s="1"/>
      <c r="AB61" s="1"/>
      <c r="AC61" s="1"/>
      <c r="AD61" s="1"/>
      <c r="AE61" s="1"/>
      <c r="AF61" s="1">
        <v>142</v>
      </c>
      <c r="AG61" s="1">
        <v>122</v>
      </c>
      <c r="AH61" s="1"/>
      <c r="AI61" s="1"/>
      <c r="AJ61" s="227"/>
      <c r="AK61" s="1"/>
      <c r="AL61" s="1"/>
      <c r="AM61" s="1"/>
      <c r="AN61" s="1"/>
      <c r="AO61" s="1"/>
      <c r="AP61" s="1">
        <v>1</v>
      </c>
      <c r="AQ61" s="1"/>
      <c r="AR61" s="1"/>
      <c r="AS61" s="1"/>
      <c r="AT61" s="1"/>
      <c r="AU61" s="1"/>
      <c r="AV61" s="1">
        <v>68</v>
      </c>
      <c r="AW61" s="1">
        <v>158</v>
      </c>
      <c r="AX61" s="1">
        <v>290</v>
      </c>
      <c r="AY61" s="1">
        <v>136</v>
      </c>
      <c r="AZ61" s="227">
        <v>86</v>
      </c>
      <c r="BA61" s="1"/>
      <c r="BB61" s="1"/>
      <c r="BC61" s="1"/>
      <c r="BD61" s="1">
        <v>33</v>
      </c>
      <c r="BE61" s="1"/>
      <c r="BF61" s="1"/>
      <c r="BG61" s="1"/>
      <c r="BH61" s="227"/>
      <c r="BI61" s="1"/>
      <c r="BJ61" s="1"/>
      <c r="BK61" s="1"/>
      <c r="BL61" s="1"/>
      <c r="BM61" s="1"/>
      <c r="BN61" s="1"/>
      <c r="BO61" s="1"/>
      <c r="BP61" s="1"/>
      <c r="BQ61" s="1">
        <v>237</v>
      </c>
      <c r="BR61" s="1">
        <v>183</v>
      </c>
      <c r="BS61" s="1"/>
      <c r="BT61" s="1"/>
      <c r="BU61" s="1"/>
      <c r="BV61" s="227"/>
      <c r="BW61" s="1"/>
      <c r="BX61" s="1"/>
      <c r="BY61" s="1"/>
      <c r="BZ61" s="1"/>
      <c r="CA61" s="1">
        <v>49</v>
      </c>
      <c r="CB61" s="1"/>
      <c r="CC61" s="1">
        <v>264</v>
      </c>
      <c r="CD61" s="1">
        <v>141</v>
      </c>
      <c r="CE61" s="1"/>
      <c r="CF61" s="227">
        <v>241</v>
      </c>
      <c r="CG61" s="1"/>
      <c r="CH61" s="1"/>
      <c r="CI61" s="1"/>
      <c r="CJ61" s="1"/>
      <c r="CK61" s="1">
        <v>359</v>
      </c>
      <c r="CL61" s="1"/>
      <c r="CM61" s="1"/>
      <c r="CN61" s="227"/>
      <c r="CO61" s="1"/>
      <c r="CP61" s="1"/>
      <c r="CQ61" s="1"/>
      <c r="CR61" s="1"/>
      <c r="CS61" s="1"/>
      <c r="CT61" s="1">
        <v>198</v>
      </c>
      <c r="CU61" s="1"/>
      <c r="CV61" s="1"/>
    </row>
    <row r="62" spans="1:100" x14ac:dyDescent="0.2">
      <c r="A62" s="535"/>
      <c r="B62" s="536"/>
      <c r="C62" s="301" t="s">
        <v>184</v>
      </c>
      <c r="D62" s="1"/>
      <c r="E62" s="1"/>
      <c r="F62" s="1"/>
      <c r="G62" s="1"/>
      <c r="H62" s="1"/>
      <c r="I62" s="1"/>
      <c r="J62" s="1"/>
      <c r="K62" s="1"/>
      <c r="L62" s="1"/>
      <c r="M62" s="1"/>
      <c r="N62" s="1"/>
      <c r="O62" s="1"/>
      <c r="P62" s="1"/>
      <c r="Q62" s="1"/>
      <c r="R62" s="1"/>
      <c r="S62" s="227"/>
      <c r="T62" s="1"/>
      <c r="U62" s="1"/>
      <c r="V62" s="1"/>
      <c r="W62" s="1"/>
      <c r="X62" s="1"/>
      <c r="Y62" s="1"/>
      <c r="Z62" s="1"/>
      <c r="AA62" s="1"/>
      <c r="AB62" s="1"/>
      <c r="AC62" s="1"/>
      <c r="AD62" s="1"/>
      <c r="AE62" s="1"/>
      <c r="AF62" s="1"/>
      <c r="AG62" s="1"/>
      <c r="AH62" s="1"/>
      <c r="AI62" s="1"/>
      <c r="AJ62" s="227"/>
      <c r="AK62" s="1"/>
      <c r="AL62" s="1"/>
      <c r="AM62" s="1"/>
      <c r="AN62" s="1"/>
      <c r="AO62" s="1"/>
      <c r="AP62" s="1"/>
      <c r="AQ62" s="1"/>
      <c r="AR62" s="1"/>
      <c r="AS62" s="1"/>
      <c r="AT62" s="1"/>
      <c r="AU62" s="1"/>
      <c r="AV62" s="1"/>
      <c r="AW62" s="1"/>
      <c r="AX62" s="1"/>
      <c r="AY62" s="1"/>
      <c r="AZ62" s="227"/>
      <c r="BA62" s="1"/>
      <c r="BB62" s="1"/>
      <c r="BC62" s="1"/>
      <c r="BD62" s="1"/>
      <c r="BE62" s="1">
        <v>51</v>
      </c>
      <c r="BF62" s="1"/>
      <c r="BG62" s="1"/>
      <c r="BH62" s="227"/>
      <c r="BI62" s="1"/>
      <c r="BJ62" s="1"/>
      <c r="BK62" s="1"/>
      <c r="BL62" s="1"/>
      <c r="BM62" s="1"/>
      <c r="BN62" s="1"/>
      <c r="BO62" s="1"/>
      <c r="BP62" s="1"/>
      <c r="BQ62" s="1"/>
      <c r="BR62" s="1"/>
      <c r="BS62" s="1"/>
      <c r="BT62" s="1"/>
      <c r="BU62" s="1"/>
      <c r="BV62" s="227"/>
      <c r="BW62" s="1"/>
      <c r="BX62" s="1">
        <v>53</v>
      </c>
      <c r="BY62" s="1"/>
      <c r="BZ62" s="1"/>
      <c r="CA62" s="1"/>
      <c r="CB62" s="1"/>
      <c r="CC62" s="1"/>
      <c r="CD62" s="1">
        <v>1</v>
      </c>
      <c r="CE62" s="1"/>
      <c r="CF62" s="227"/>
      <c r="CG62" s="1"/>
      <c r="CH62" s="1"/>
      <c r="CI62" s="1"/>
      <c r="CJ62" s="1"/>
      <c r="CK62" s="1"/>
      <c r="CL62" s="1"/>
      <c r="CM62" s="1"/>
      <c r="CN62" s="227"/>
      <c r="CO62" s="1"/>
      <c r="CP62" s="1"/>
      <c r="CQ62" s="1"/>
      <c r="CR62" s="1"/>
      <c r="CS62" s="1"/>
      <c r="CT62" s="1"/>
      <c r="CU62" s="1"/>
      <c r="CV62" s="1"/>
    </row>
    <row r="63" spans="1:100" x14ac:dyDescent="0.2">
      <c r="A63" s="537">
        <v>29</v>
      </c>
      <c r="B63" s="538" t="s">
        <v>3370</v>
      </c>
      <c r="C63" s="300" t="s">
        <v>103</v>
      </c>
      <c r="D63" s="1"/>
      <c r="E63" s="1"/>
      <c r="F63" s="1"/>
      <c r="G63" s="1"/>
      <c r="H63" s="1"/>
      <c r="I63" s="1"/>
      <c r="J63" s="1"/>
      <c r="K63" s="1"/>
      <c r="L63" s="1"/>
      <c r="M63" s="1"/>
      <c r="N63" s="1"/>
      <c r="O63" s="1"/>
      <c r="P63" s="1">
        <v>68</v>
      </c>
      <c r="Q63" s="1">
        <v>21</v>
      </c>
      <c r="R63" s="1">
        <v>31</v>
      </c>
      <c r="S63" s="227"/>
      <c r="T63" s="1"/>
      <c r="U63" s="1"/>
      <c r="V63" s="1"/>
      <c r="W63" s="1"/>
      <c r="X63" s="1"/>
      <c r="Y63" s="1">
        <v>4</v>
      </c>
      <c r="Z63" s="1"/>
      <c r="AA63" s="1">
        <v>13</v>
      </c>
      <c r="AB63" s="1"/>
      <c r="AC63" s="1"/>
      <c r="AD63" s="1"/>
      <c r="AE63" s="1"/>
      <c r="AF63" s="1">
        <v>39</v>
      </c>
      <c r="AG63" s="1">
        <v>31</v>
      </c>
      <c r="AH63" s="1"/>
      <c r="AI63" s="1"/>
      <c r="AJ63" s="227"/>
      <c r="AK63" s="1"/>
      <c r="AL63" s="1"/>
      <c r="AM63" s="1"/>
      <c r="AN63" s="1"/>
      <c r="AO63" s="1"/>
      <c r="AP63" s="1"/>
      <c r="AQ63" s="1"/>
      <c r="AR63" s="1"/>
      <c r="AS63" s="1"/>
      <c r="AT63" s="1"/>
      <c r="AU63" s="1"/>
      <c r="AV63" s="1">
        <v>22</v>
      </c>
      <c r="AW63" s="1">
        <v>34</v>
      </c>
      <c r="AX63" s="1">
        <v>24</v>
      </c>
      <c r="AY63" s="1">
        <v>18</v>
      </c>
      <c r="AZ63" s="227">
        <v>38</v>
      </c>
      <c r="BA63" s="1"/>
      <c r="BB63" s="1"/>
      <c r="BC63" s="1"/>
      <c r="BD63" s="1"/>
      <c r="BE63" s="1"/>
      <c r="BF63" s="1"/>
      <c r="BG63" s="1"/>
      <c r="BH63" s="227"/>
      <c r="BI63" s="1"/>
      <c r="BJ63" s="1"/>
      <c r="BK63" s="1"/>
      <c r="BL63" s="1"/>
      <c r="BM63" s="1"/>
      <c r="BN63" s="1"/>
      <c r="BO63" s="1"/>
      <c r="BP63" s="1">
        <v>52</v>
      </c>
      <c r="BQ63" s="1">
        <v>29</v>
      </c>
      <c r="BR63" s="1">
        <v>50</v>
      </c>
      <c r="BS63" s="1">
        <v>48</v>
      </c>
      <c r="BT63" s="1">
        <v>63</v>
      </c>
      <c r="BU63" s="1"/>
      <c r="BV63" s="227"/>
      <c r="BW63" s="1"/>
      <c r="BX63" s="1"/>
      <c r="BY63" s="1"/>
      <c r="BZ63" s="1"/>
      <c r="CA63" s="1">
        <v>21</v>
      </c>
      <c r="CB63" s="1"/>
      <c r="CC63" s="1">
        <v>39</v>
      </c>
      <c r="CD63" s="1">
        <v>26</v>
      </c>
      <c r="CE63" s="1"/>
      <c r="CF63" s="227">
        <v>17</v>
      </c>
      <c r="CG63" s="1"/>
      <c r="CH63" s="1"/>
      <c r="CI63" s="1"/>
      <c r="CJ63" s="1"/>
      <c r="CK63" s="1">
        <v>59</v>
      </c>
      <c r="CL63" s="1"/>
      <c r="CM63" s="1"/>
      <c r="CN63" s="227"/>
      <c r="CO63" s="1"/>
      <c r="CP63" s="1"/>
      <c r="CQ63" s="1"/>
      <c r="CR63" s="1"/>
      <c r="CS63" s="1"/>
      <c r="CT63" s="1">
        <v>40</v>
      </c>
      <c r="CU63" s="1"/>
      <c r="CV63" s="1"/>
    </row>
    <row r="64" spans="1:100" x14ac:dyDescent="0.2">
      <c r="A64" s="535">
        <v>30</v>
      </c>
      <c r="B64" s="536" t="s">
        <v>3371</v>
      </c>
      <c r="C64" s="299" t="s">
        <v>131</v>
      </c>
      <c r="D64" s="1"/>
      <c r="E64" s="1"/>
      <c r="F64" s="1"/>
      <c r="G64" s="1"/>
      <c r="H64" s="1"/>
      <c r="I64" s="1"/>
      <c r="J64" s="1"/>
      <c r="K64" s="1"/>
      <c r="L64" s="1"/>
      <c r="M64" s="1"/>
      <c r="N64" s="1"/>
      <c r="O64" s="1"/>
      <c r="P64" s="1"/>
      <c r="Q64" s="1">
        <v>59</v>
      </c>
      <c r="R64" s="1"/>
      <c r="S64" s="227"/>
      <c r="T64" s="1"/>
      <c r="U64" s="1"/>
      <c r="V64" s="1"/>
      <c r="W64" s="1"/>
      <c r="X64" s="1"/>
      <c r="Y64" s="1"/>
      <c r="Z64" s="1"/>
      <c r="AA64" s="1"/>
      <c r="AB64" s="1"/>
      <c r="AC64" s="1"/>
      <c r="AD64" s="1"/>
      <c r="AE64" s="1"/>
      <c r="AF64" s="1">
        <v>49</v>
      </c>
      <c r="AG64" s="1">
        <v>2</v>
      </c>
      <c r="AH64" s="1"/>
      <c r="AI64" s="1"/>
      <c r="AJ64" s="227"/>
      <c r="AK64" s="1"/>
      <c r="AL64" s="1"/>
      <c r="AM64" s="1"/>
      <c r="AN64" s="1"/>
      <c r="AO64" s="1"/>
      <c r="AP64" s="1"/>
      <c r="AQ64" s="1"/>
      <c r="AR64" s="1"/>
      <c r="AS64" s="1"/>
      <c r="AT64" s="1"/>
      <c r="AU64" s="1"/>
      <c r="AV64" s="1"/>
      <c r="AW64" s="1"/>
      <c r="AX64" s="1"/>
      <c r="AY64" s="1"/>
      <c r="AZ64" s="227">
        <v>10</v>
      </c>
      <c r="BA64" s="1"/>
      <c r="BB64" s="1"/>
      <c r="BC64" s="1"/>
      <c r="BD64" s="1"/>
      <c r="BE64" s="1"/>
      <c r="BF64" s="1"/>
      <c r="BG64" s="1"/>
      <c r="BH64" s="227"/>
      <c r="BI64" s="1"/>
      <c r="BJ64" s="1"/>
      <c r="BK64" s="1"/>
      <c r="BL64" s="1"/>
      <c r="BM64" s="1"/>
      <c r="BN64" s="1"/>
      <c r="BO64" s="1"/>
      <c r="BP64" s="1"/>
      <c r="BQ64" s="1"/>
      <c r="BR64" s="1"/>
      <c r="BS64" s="1"/>
      <c r="BT64" s="1"/>
      <c r="BU64" s="1"/>
      <c r="BV64" s="227"/>
      <c r="BW64" s="1"/>
      <c r="BX64" s="1"/>
      <c r="BY64" s="1"/>
      <c r="BZ64" s="1"/>
      <c r="CA64" s="1"/>
      <c r="CB64" s="1"/>
      <c r="CC64" s="1"/>
      <c r="CD64" s="1"/>
      <c r="CE64" s="1"/>
      <c r="CF64" s="227"/>
      <c r="CG64" s="1"/>
      <c r="CH64" s="1"/>
      <c r="CI64" s="1"/>
      <c r="CJ64" s="1"/>
      <c r="CK64" s="1"/>
      <c r="CL64" s="1"/>
      <c r="CM64" s="1"/>
      <c r="CN64" s="227"/>
      <c r="CO64" s="1"/>
      <c r="CP64" s="1"/>
      <c r="CQ64" s="1"/>
      <c r="CR64" s="1"/>
      <c r="CS64" s="1"/>
      <c r="CT64" s="1"/>
      <c r="CU64" s="1"/>
      <c r="CV64" s="1"/>
    </row>
    <row r="65" spans="1:100" x14ac:dyDescent="0.2">
      <c r="A65" s="535"/>
      <c r="B65" s="536"/>
      <c r="C65" s="300" t="s">
        <v>103</v>
      </c>
      <c r="D65" s="1"/>
      <c r="E65" s="1"/>
      <c r="F65" s="1"/>
      <c r="G65" s="1"/>
      <c r="H65" s="1"/>
      <c r="I65" s="1">
        <v>131</v>
      </c>
      <c r="J65" s="1"/>
      <c r="K65" s="1"/>
      <c r="L65" s="1"/>
      <c r="M65" s="1"/>
      <c r="N65" s="1"/>
      <c r="O65" s="1"/>
      <c r="P65" s="1"/>
      <c r="Q65" s="1"/>
      <c r="R65" s="1"/>
      <c r="S65" s="227"/>
      <c r="T65" s="1"/>
      <c r="U65" s="1"/>
      <c r="V65" s="1"/>
      <c r="W65" s="1"/>
      <c r="X65" s="1"/>
      <c r="Y65" s="1"/>
      <c r="Z65" s="1"/>
      <c r="AA65" s="1"/>
      <c r="AB65" s="1"/>
      <c r="AC65" s="1"/>
      <c r="AD65" s="1"/>
      <c r="AE65" s="1"/>
      <c r="AF65" s="1"/>
      <c r="AG65" s="1"/>
      <c r="AH65" s="1"/>
      <c r="AI65" s="1"/>
      <c r="AJ65" s="227"/>
      <c r="AK65" s="1"/>
      <c r="AL65" s="1"/>
      <c r="AM65" s="1"/>
      <c r="AN65" s="1"/>
      <c r="AO65" s="1"/>
      <c r="AP65" s="1"/>
      <c r="AQ65" s="1"/>
      <c r="AR65" s="1"/>
      <c r="AS65" s="1"/>
      <c r="AT65" s="1"/>
      <c r="AU65" s="1">
        <v>293</v>
      </c>
      <c r="AV65" s="1"/>
      <c r="AW65" s="1"/>
      <c r="AX65" s="1"/>
      <c r="AY65" s="1"/>
      <c r="AZ65" s="227"/>
      <c r="BA65" s="1"/>
      <c r="BB65" s="1"/>
      <c r="BC65" s="1"/>
      <c r="BD65" s="1"/>
      <c r="BE65" s="1">
        <v>128</v>
      </c>
      <c r="BF65" s="1"/>
      <c r="BG65" s="1"/>
      <c r="BH65" s="227"/>
      <c r="BI65" s="1"/>
      <c r="BJ65" s="1"/>
      <c r="BK65" s="1"/>
      <c r="BL65" s="1"/>
      <c r="BM65" s="1">
        <v>180</v>
      </c>
      <c r="BN65" s="1"/>
      <c r="BO65" s="1"/>
      <c r="BP65" s="1"/>
      <c r="BQ65" s="1"/>
      <c r="BR65" s="1"/>
      <c r="BS65" s="1"/>
      <c r="BT65" s="1"/>
      <c r="BU65" s="1"/>
      <c r="BV65" s="227"/>
      <c r="BW65" s="1"/>
      <c r="BX65" s="1"/>
      <c r="BY65" s="1"/>
      <c r="BZ65" s="1"/>
      <c r="CA65" s="1"/>
      <c r="CB65" s="1"/>
      <c r="CC65" s="1"/>
      <c r="CD65" s="1">
        <v>18</v>
      </c>
      <c r="CE65" s="1"/>
      <c r="CF65" s="227"/>
      <c r="CG65" s="1"/>
      <c r="CH65" s="1"/>
      <c r="CI65" s="1"/>
      <c r="CJ65" s="1"/>
      <c r="CK65" s="1"/>
      <c r="CL65" s="1"/>
      <c r="CM65" s="1"/>
      <c r="CN65" s="227"/>
      <c r="CO65" s="1"/>
      <c r="CP65" s="1"/>
      <c r="CQ65" s="1"/>
      <c r="CR65" s="1"/>
      <c r="CS65" s="1"/>
      <c r="CT65" s="1"/>
      <c r="CU65" s="1"/>
      <c r="CV65" s="1"/>
    </row>
    <row r="66" spans="1:100" x14ac:dyDescent="0.2">
      <c r="A66" s="537">
        <v>31</v>
      </c>
      <c r="B66" s="538" t="s">
        <v>3372</v>
      </c>
      <c r="C66" s="300" t="s">
        <v>103</v>
      </c>
      <c r="D66" s="1"/>
      <c r="E66" s="1"/>
      <c r="F66" s="1"/>
      <c r="G66" s="1">
        <v>7</v>
      </c>
      <c r="H66" s="1"/>
      <c r="I66" s="1"/>
      <c r="J66" s="1"/>
      <c r="K66" s="1"/>
      <c r="L66" s="1"/>
      <c r="M66" s="1"/>
      <c r="N66" s="1"/>
      <c r="O66" s="1"/>
      <c r="P66" s="1"/>
      <c r="Q66" s="1"/>
      <c r="R66" s="1"/>
      <c r="S66" s="227"/>
      <c r="T66" s="1"/>
      <c r="U66" s="1"/>
      <c r="V66" s="1"/>
      <c r="W66" s="1"/>
      <c r="X66" s="1"/>
      <c r="Y66" s="1"/>
      <c r="Z66" s="1"/>
      <c r="AA66" s="1"/>
      <c r="AB66" s="1"/>
      <c r="AC66" s="1"/>
      <c r="AD66" s="1"/>
      <c r="AE66" s="1"/>
      <c r="AF66" s="1">
        <v>25</v>
      </c>
      <c r="AG66" s="1"/>
      <c r="AH66" s="1">
        <v>2</v>
      </c>
      <c r="AI66" s="1"/>
      <c r="AJ66" s="227"/>
      <c r="AK66" s="1"/>
      <c r="AL66" s="1"/>
      <c r="AM66" s="1"/>
      <c r="AN66" s="1"/>
      <c r="AO66" s="1"/>
      <c r="AP66" s="1"/>
      <c r="AQ66" s="1"/>
      <c r="AR66" s="1"/>
      <c r="AS66" s="1"/>
      <c r="AT66" s="1"/>
      <c r="AU66" s="1"/>
      <c r="AV66" s="1"/>
      <c r="AW66" s="1"/>
      <c r="AX66" s="1"/>
      <c r="AY66" s="1"/>
      <c r="AZ66" s="227"/>
      <c r="BA66" s="1"/>
      <c r="BB66" s="1"/>
      <c r="BC66" s="1"/>
      <c r="BD66" s="1"/>
      <c r="BE66" s="1">
        <v>10</v>
      </c>
      <c r="BF66" s="1"/>
      <c r="BG66" s="1"/>
      <c r="BH66" s="227"/>
      <c r="BI66" s="1"/>
      <c r="BJ66" s="1"/>
      <c r="BK66" s="1"/>
      <c r="BL66" s="1"/>
      <c r="BM66" s="1"/>
      <c r="BN66" s="1"/>
      <c r="BO66" s="1"/>
      <c r="BP66" s="1"/>
      <c r="BQ66" s="1"/>
      <c r="BR66" s="1"/>
      <c r="BS66" s="1">
        <v>6</v>
      </c>
      <c r="BT66" s="1"/>
      <c r="BU66" s="1"/>
      <c r="BV66" s="227"/>
      <c r="BW66" s="1"/>
      <c r="BX66" s="1"/>
      <c r="BY66" s="1"/>
      <c r="BZ66" s="1"/>
      <c r="CA66" s="1"/>
      <c r="CB66" s="1"/>
      <c r="CC66" s="1"/>
      <c r="CD66" s="1">
        <v>12</v>
      </c>
      <c r="CE66" s="1"/>
      <c r="CF66" s="227">
        <v>13</v>
      </c>
      <c r="CG66" s="1"/>
      <c r="CH66" s="1"/>
      <c r="CI66" s="1"/>
      <c r="CJ66" s="1"/>
      <c r="CK66" s="1"/>
      <c r="CL66" s="1"/>
      <c r="CM66" s="1"/>
      <c r="CN66" s="227"/>
      <c r="CO66" s="1"/>
      <c r="CP66" s="1"/>
      <c r="CQ66" s="1"/>
      <c r="CR66" s="1"/>
      <c r="CS66" s="1"/>
      <c r="CT66" s="1"/>
      <c r="CU66" s="1"/>
      <c r="CV66" s="1"/>
    </row>
    <row r="67" spans="1:100" x14ac:dyDescent="0.2">
      <c r="A67" s="535">
        <v>32</v>
      </c>
      <c r="B67" s="536" t="s">
        <v>3373</v>
      </c>
      <c r="C67" s="300" t="s">
        <v>103</v>
      </c>
      <c r="D67" s="1"/>
      <c r="E67" s="1"/>
      <c r="F67" s="1"/>
      <c r="G67" s="1">
        <v>1</v>
      </c>
      <c r="H67" s="1"/>
      <c r="I67" s="1"/>
      <c r="J67" s="1"/>
      <c r="K67" s="1"/>
      <c r="L67" s="1"/>
      <c r="M67" s="1"/>
      <c r="N67" s="1"/>
      <c r="O67" s="1"/>
      <c r="P67" s="1">
        <v>11</v>
      </c>
      <c r="Q67" s="1">
        <v>1</v>
      </c>
      <c r="R67" s="1">
        <v>69</v>
      </c>
      <c r="S67" s="227"/>
      <c r="T67" s="1"/>
      <c r="U67" s="1"/>
      <c r="V67" s="1"/>
      <c r="W67" s="1"/>
      <c r="X67" s="1"/>
      <c r="Y67" s="1">
        <v>348</v>
      </c>
      <c r="Z67" s="1"/>
      <c r="AA67" s="1"/>
      <c r="AB67" s="1"/>
      <c r="AC67" s="1"/>
      <c r="AD67" s="1"/>
      <c r="AE67" s="1"/>
      <c r="AF67" s="1">
        <v>11</v>
      </c>
      <c r="AG67" s="1">
        <v>18</v>
      </c>
      <c r="AH67" s="1"/>
      <c r="AI67" s="1"/>
      <c r="AJ67" s="227"/>
      <c r="AK67" s="1"/>
      <c r="AL67" s="1"/>
      <c r="AM67" s="1"/>
      <c r="AN67" s="1"/>
      <c r="AO67" s="1"/>
      <c r="AP67" s="1"/>
      <c r="AQ67" s="1"/>
      <c r="AR67" s="1"/>
      <c r="AS67" s="1"/>
      <c r="AT67" s="1"/>
      <c r="AU67" s="1"/>
      <c r="AV67" s="1"/>
      <c r="AW67" s="1"/>
      <c r="AX67" s="1">
        <v>14</v>
      </c>
      <c r="AY67" s="1"/>
      <c r="AZ67" s="227">
        <v>3</v>
      </c>
      <c r="BA67" s="1"/>
      <c r="BB67" s="1"/>
      <c r="BC67" s="1"/>
      <c r="BD67" s="1"/>
      <c r="BE67" s="1"/>
      <c r="BF67" s="1"/>
      <c r="BG67" s="1"/>
      <c r="BH67" s="227"/>
      <c r="BI67" s="1"/>
      <c r="BJ67" s="1"/>
      <c r="BK67" s="1"/>
      <c r="BL67" s="1"/>
      <c r="BM67" s="1"/>
      <c r="BN67" s="1"/>
      <c r="BO67" s="1"/>
      <c r="BP67" s="1">
        <v>8</v>
      </c>
      <c r="BQ67" s="1"/>
      <c r="BR67" s="1">
        <v>5</v>
      </c>
      <c r="BS67" s="1">
        <v>13</v>
      </c>
      <c r="BT67" s="1">
        <v>11</v>
      </c>
      <c r="BU67" s="1"/>
      <c r="BV67" s="227"/>
      <c r="BW67" s="1"/>
      <c r="BX67" s="1"/>
      <c r="BY67" s="1"/>
      <c r="BZ67" s="1"/>
      <c r="CA67" s="1"/>
      <c r="CB67" s="1"/>
      <c r="CC67" s="1">
        <v>42</v>
      </c>
      <c r="CD67" s="1">
        <v>6</v>
      </c>
      <c r="CE67" s="1"/>
      <c r="CF67" s="227">
        <v>4</v>
      </c>
      <c r="CG67" s="1"/>
      <c r="CH67" s="1"/>
      <c r="CI67" s="1"/>
      <c r="CJ67" s="1"/>
      <c r="CK67" s="1">
        <v>19</v>
      </c>
      <c r="CL67" s="1"/>
      <c r="CM67" s="1"/>
      <c r="CN67" s="227"/>
      <c r="CO67" s="1"/>
      <c r="CP67" s="1"/>
      <c r="CQ67" s="1"/>
      <c r="CR67" s="1"/>
      <c r="CS67" s="1"/>
      <c r="CT67" s="1">
        <v>3</v>
      </c>
      <c r="CU67" s="1"/>
      <c r="CV67" s="1"/>
    </row>
    <row r="68" spans="1:100" x14ac:dyDescent="0.2">
      <c r="A68" s="535"/>
      <c r="B68" s="536"/>
      <c r="C68" s="301" t="s">
        <v>184</v>
      </c>
      <c r="D68" s="1"/>
      <c r="E68" s="1"/>
      <c r="F68" s="1"/>
      <c r="G68" s="1"/>
      <c r="H68" s="1"/>
      <c r="I68" s="1"/>
      <c r="J68" s="1"/>
      <c r="K68" s="1"/>
      <c r="L68" s="1"/>
      <c r="M68" s="1"/>
      <c r="N68" s="1"/>
      <c r="O68" s="1"/>
      <c r="P68" s="1"/>
      <c r="Q68" s="1"/>
      <c r="R68" s="1"/>
      <c r="S68" s="227"/>
      <c r="T68" s="1"/>
      <c r="U68" s="1"/>
      <c r="V68" s="1"/>
      <c r="W68" s="1"/>
      <c r="X68" s="1"/>
      <c r="Y68" s="1"/>
      <c r="Z68" s="1"/>
      <c r="AA68" s="1"/>
      <c r="AB68" s="1"/>
      <c r="AC68" s="1"/>
      <c r="AD68" s="1"/>
      <c r="AE68" s="1"/>
      <c r="AF68" s="1"/>
      <c r="AG68" s="1"/>
      <c r="AH68" s="1"/>
      <c r="AI68" s="1"/>
      <c r="AJ68" s="227"/>
      <c r="AK68" s="1"/>
      <c r="AL68" s="1"/>
      <c r="AM68" s="1"/>
      <c r="AN68" s="1"/>
      <c r="AO68" s="1"/>
      <c r="AP68" s="1"/>
      <c r="AQ68" s="1"/>
      <c r="AR68" s="1"/>
      <c r="AS68" s="1"/>
      <c r="AT68" s="1"/>
      <c r="AU68" s="1"/>
      <c r="AV68" s="1"/>
      <c r="AW68" s="1"/>
      <c r="AX68" s="1"/>
      <c r="AY68" s="1"/>
      <c r="AZ68" s="227"/>
      <c r="BA68" s="1"/>
      <c r="BB68" s="1"/>
      <c r="BC68" s="1"/>
      <c r="BD68" s="1"/>
      <c r="BE68" s="1">
        <v>20</v>
      </c>
      <c r="BF68" s="1"/>
      <c r="BG68" s="1"/>
      <c r="BH68" s="227"/>
      <c r="BI68" s="1"/>
      <c r="BJ68" s="1"/>
      <c r="BK68" s="1"/>
      <c r="BL68" s="1"/>
      <c r="BM68" s="1">
        <v>5</v>
      </c>
      <c r="BN68" s="1"/>
      <c r="BO68" s="1"/>
      <c r="BP68" s="1"/>
      <c r="BQ68" s="1"/>
      <c r="BR68" s="1"/>
      <c r="BS68" s="1"/>
      <c r="BT68" s="1"/>
      <c r="BU68" s="1"/>
      <c r="BV68" s="227"/>
      <c r="BW68" s="1"/>
      <c r="BX68" s="1">
        <v>4</v>
      </c>
      <c r="BY68" s="1"/>
      <c r="BZ68" s="1"/>
      <c r="CA68" s="1"/>
      <c r="CB68" s="1"/>
      <c r="CC68" s="1"/>
      <c r="CD68" s="1">
        <v>3</v>
      </c>
      <c r="CE68" s="1"/>
      <c r="CF68" s="227"/>
      <c r="CG68" s="1"/>
      <c r="CH68" s="1"/>
      <c r="CI68" s="1"/>
      <c r="CJ68" s="1"/>
      <c r="CK68" s="1"/>
      <c r="CL68" s="1"/>
      <c r="CM68" s="1"/>
      <c r="CN68" s="227"/>
      <c r="CO68" s="1"/>
      <c r="CP68" s="1"/>
      <c r="CQ68" s="1"/>
      <c r="CR68" s="1">
        <v>2</v>
      </c>
      <c r="CS68" s="1"/>
      <c r="CT68" s="1"/>
      <c r="CU68" s="1"/>
      <c r="CV68" s="1"/>
    </row>
    <row r="69" spans="1:100" x14ac:dyDescent="0.2">
      <c r="A69" s="535"/>
      <c r="B69" s="536"/>
      <c r="C69" s="302" t="s">
        <v>81</v>
      </c>
      <c r="D69" s="1"/>
      <c r="E69" s="1"/>
      <c r="F69" s="1"/>
      <c r="G69" s="1"/>
      <c r="H69" s="1"/>
      <c r="I69" s="1"/>
      <c r="J69" s="1"/>
      <c r="K69" s="1"/>
      <c r="L69" s="1"/>
      <c r="M69" s="1"/>
      <c r="N69" s="1"/>
      <c r="O69" s="1"/>
      <c r="P69" s="1"/>
      <c r="Q69" s="1"/>
      <c r="R69" s="1"/>
      <c r="S69" s="227"/>
      <c r="T69" s="1"/>
      <c r="U69" s="1"/>
      <c r="V69" s="1"/>
      <c r="W69" s="1"/>
      <c r="X69" s="1"/>
      <c r="Y69" s="1"/>
      <c r="Z69" s="1"/>
      <c r="AA69" s="1">
        <v>1</v>
      </c>
      <c r="AB69" s="1"/>
      <c r="AC69" s="1"/>
      <c r="AD69" s="1"/>
      <c r="AE69" s="1"/>
      <c r="AF69" s="1"/>
      <c r="AG69" s="1"/>
      <c r="AH69" s="1"/>
      <c r="AI69" s="1"/>
      <c r="AJ69" s="227"/>
      <c r="AK69" s="1"/>
      <c r="AL69" s="1"/>
      <c r="AM69" s="1"/>
      <c r="AN69" s="1"/>
      <c r="AO69" s="1"/>
      <c r="AP69" s="1"/>
      <c r="AQ69" s="1"/>
      <c r="AR69" s="1"/>
      <c r="AS69" s="1"/>
      <c r="AT69" s="1"/>
      <c r="AU69" s="1"/>
      <c r="AV69" s="1"/>
      <c r="AW69" s="1"/>
      <c r="AX69" s="1"/>
      <c r="AY69" s="1"/>
      <c r="AZ69" s="227"/>
      <c r="BA69" s="1"/>
      <c r="BB69" s="1"/>
      <c r="BC69" s="1"/>
      <c r="BD69" s="1"/>
      <c r="BE69" s="1"/>
      <c r="BF69" s="1"/>
      <c r="BG69" s="1"/>
      <c r="BH69" s="227"/>
      <c r="BI69" s="1"/>
      <c r="BJ69" s="1"/>
      <c r="BK69" s="1"/>
      <c r="BL69" s="1"/>
      <c r="BM69" s="1"/>
      <c r="BN69" s="1"/>
      <c r="BO69" s="1"/>
      <c r="BP69" s="1"/>
      <c r="BQ69" s="1"/>
      <c r="BR69" s="1"/>
      <c r="BS69" s="1"/>
      <c r="BT69" s="1"/>
      <c r="BU69" s="1"/>
      <c r="BV69" s="227"/>
      <c r="BW69" s="1"/>
      <c r="BX69" s="1"/>
      <c r="BY69" s="1"/>
      <c r="BZ69" s="1"/>
      <c r="CA69" s="1"/>
      <c r="CB69" s="1"/>
      <c r="CC69" s="1"/>
      <c r="CD69" s="1">
        <v>2</v>
      </c>
      <c r="CE69" s="1"/>
      <c r="CF69" s="227"/>
      <c r="CG69" s="1"/>
      <c r="CH69" s="1"/>
      <c r="CI69" s="1"/>
      <c r="CJ69" s="1"/>
      <c r="CK69" s="1"/>
      <c r="CL69" s="1"/>
      <c r="CM69" s="1"/>
      <c r="CN69" s="227"/>
      <c r="CO69" s="1"/>
      <c r="CP69" s="1"/>
      <c r="CQ69" s="1"/>
      <c r="CR69" s="1"/>
      <c r="CS69" s="1"/>
      <c r="CT69" s="1"/>
      <c r="CU69" s="1"/>
      <c r="CV69" s="1"/>
    </row>
    <row r="70" spans="1:100" x14ac:dyDescent="0.2">
      <c r="A70" s="537">
        <v>33</v>
      </c>
      <c r="B70" s="538" t="s">
        <v>3374</v>
      </c>
      <c r="C70" s="300" t="s">
        <v>103</v>
      </c>
      <c r="D70" s="1"/>
      <c r="E70" s="1"/>
      <c r="F70" s="1"/>
      <c r="G70" s="1"/>
      <c r="H70" s="1"/>
      <c r="I70" s="1">
        <v>47</v>
      </c>
      <c r="J70" s="1"/>
      <c r="K70" s="1"/>
      <c r="L70" s="1"/>
      <c r="M70" s="1"/>
      <c r="N70" s="1"/>
      <c r="O70" s="1"/>
      <c r="P70" s="1"/>
      <c r="Q70" s="1"/>
      <c r="R70" s="1"/>
      <c r="S70" s="227"/>
      <c r="T70" s="1"/>
      <c r="U70" s="1"/>
      <c r="V70" s="1">
        <v>19</v>
      </c>
      <c r="W70" s="1"/>
      <c r="X70" s="1"/>
      <c r="Y70" s="1"/>
      <c r="Z70" s="1"/>
      <c r="AA70" s="1"/>
      <c r="AB70" s="1"/>
      <c r="AC70" s="1"/>
      <c r="AD70" s="1"/>
      <c r="AE70" s="1"/>
      <c r="AF70" s="1"/>
      <c r="AG70" s="1"/>
      <c r="AH70" s="1"/>
      <c r="AI70" s="1"/>
      <c r="AJ70" s="227"/>
      <c r="AK70" s="1"/>
      <c r="AL70" s="1"/>
      <c r="AM70" s="1"/>
      <c r="AN70" s="1"/>
      <c r="AO70" s="1"/>
      <c r="AP70" s="1"/>
      <c r="AQ70" s="1"/>
      <c r="AR70" s="1"/>
      <c r="AS70" s="1"/>
      <c r="AT70" s="1"/>
      <c r="AU70" s="1"/>
      <c r="AV70" s="1"/>
      <c r="AW70" s="1"/>
      <c r="AX70" s="1"/>
      <c r="AY70" s="1"/>
      <c r="AZ70" s="227"/>
      <c r="BA70" s="1"/>
      <c r="BB70" s="1"/>
      <c r="BC70" s="1"/>
      <c r="BD70" s="1"/>
      <c r="BE70" s="1">
        <v>50</v>
      </c>
      <c r="BF70" s="1"/>
      <c r="BG70" s="1"/>
      <c r="BH70" s="227"/>
      <c r="BI70" s="1"/>
      <c r="BJ70" s="1"/>
      <c r="BK70" s="1"/>
      <c r="BL70" s="1"/>
      <c r="BM70" s="1">
        <v>111</v>
      </c>
      <c r="BN70" s="1"/>
      <c r="BO70" s="1"/>
      <c r="BP70" s="1"/>
      <c r="BQ70" s="1"/>
      <c r="BR70" s="1"/>
      <c r="BS70" s="1"/>
      <c r="BT70" s="1"/>
      <c r="BU70" s="1"/>
      <c r="BV70" s="227"/>
      <c r="BW70" s="1"/>
      <c r="BX70" s="1">
        <v>85</v>
      </c>
      <c r="BY70" s="1"/>
      <c r="BZ70" s="1"/>
      <c r="CA70" s="1"/>
      <c r="CB70" s="1"/>
      <c r="CC70" s="1"/>
      <c r="CD70" s="1">
        <v>3</v>
      </c>
      <c r="CE70" s="1"/>
      <c r="CF70" s="227"/>
      <c r="CG70" s="1"/>
      <c r="CH70" s="1"/>
      <c r="CI70" s="1"/>
      <c r="CJ70" s="1"/>
      <c r="CK70" s="1"/>
      <c r="CL70" s="1"/>
      <c r="CM70" s="1"/>
      <c r="CN70" s="227"/>
      <c r="CO70" s="1"/>
      <c r="CP70" s="1"/>
      <c r="CQ70" s="1"/>
      <c r="CR70" s="1"/>
      <c r="CS70" s="1"/>
      <c r="CT70" s="1"/>
      <c r="CU70" s="1"/>
      <c r="CV70" s="1"/>
    </row>
    <row r="71" spans="1:100" x14ac:dyDescent="0.2">
      <c r="A71" s="535">
        <v>34</v>
      </c>
      <c r="B71" s="536" t="s">
        <v>3375</v>
      </c>
      <c r="C71" s="300" t="s">
        <v>103</v>
      </c>
      <c r="D71" s="1">
        <v>86</v>
      </c>
      <c r="E71" s="1"/>
      <c r="F71" s="1"/>
      <c r="G71" s="1"/>
      <c r="H71" s="1"/>
      <c r="I71" s="1"/>
      <c r="J71" s="1"/>
      <c r="K71" s="1"/>
      <c r="L71" s="1"/>
      <c r="M71" s="1"/>
      <c r="N71" s="1"/>
      <c r="O71" s="1"/>
      <c r="P71" s="1"/>
      <c r="Q71" s="1"/>
      <c r="R71" s="1"/>
      <c r="S71" s="227"/>
      <c r="T71" s="1">
        <v>102</v>
      </c>
      <c r="U71" s="1"/>
      <c r="V71" s="1"/>
      <c r="W71" s="1"/>
      <c r="X71" s="1"/>
      <c r="Y71" s="1"/>
      <c r="Z71" s="1"/>
      <c r="AA71" s="1"/>
      <c r="AB71" s="1"/>
      <c r="AC71" s="1"/>
      <c r="AD71" s="1"/>
      <c r="AE71" s="1"/>
      <c r="AF71" s="1"/>
      <c r="AG71" s="1"/>
      <c r="AH71" s="1"/>
      <c r="AI71" s="1"/>
      <c r="AJ71" s="227"/>
      <c r="AK71" s="1">
        <v>109</v>
      </c>
      <c r="AL71" s="1"/>
      <c r="AM71" s="1"/>
      <c r="AN71" s="1"/>
      <c r="AO71" s="1"/>
      <c r="AP71" s="1"/>
      <c r="AQ71" s="1">
        <v>3</v>
      </c>
      <c r="AR71" s="1"/>
      <c r="AS71" s="1"/>
      <c r="AT71" s="1"/>
      <c r="AU71" s="1"/>
      <c r="AV71" s="1"/>
      <c r="AW71" s="1"/>
      <c r="AX71" s="1"/>
      <c r="AY71" s="1"/>
      <c r="AZ71" s="227"/>
      <c r="BA71" s="1"/>
      <c r="BB71" s="1">
        <v>83</v>
      </c>
      <c r="BC71" s="1"/>
      <c r="BD71" s="1"/>
      <c r="BE71" s="1">
        <v>1</v>
      </c>
      <c r="BF71" s="1">
        <v>7</v>
      </c>
      <c r="BG71" s="1"/>
      <c r="BH71" s="227"/>
      <c r="BI71" s="1">
        <v>48</v>
      </c>
      <c r="BJ71" s="1"/>
      <c r="BK71" s="1"/>
      <c r="BL71" s="1"/>
      <c r="BM71" s="1">
        <v>1</v>
      </c>
      <c r="BN71" s="1"/>
      <c r="BO71" s="1"/>
      <c r="BP71" s="1"/>
      <c r="BQ71" s="1"/>
      <c r="BR71" s="1"/>
      <c r="BS71" s="1"/>
      <c r="BT71" s="1"/>
      <c r="BU71" s="1"/>
      <c r="BV71" s="227"/>
      <c r="BW71" s="1"/>
      <c r="BX71" s="1">
        <v>42</v>
      </c>
      <c r="BY71" s="1"/>
      <c r="BZ71" s="1"/>
      <c r="CA71" s="1"/>
      <c r="CB71" s="1"/>
      <c r="CC71" s="1"/>
      <c r="CD71" s="1"/>
      <c r="CE71" s="1"/>
      <c r="CF71" s="227">
        <v>3</v>
      </c>
      <c r="CG71" s="1">
        <v>75</v>
      </c>
      <c r="CH71" s="1"/>
      <c r="CI71" s="1"/>
      <c r="CJ71" s="1"/>
      <c r="CK71" s="1"/>
      <c r="CL71" s="1"/>
      <c r="CM71" s="1"/>
      <c r="CN71" s="227"/>
      <c r="CO71" s="1">
        <v>14</v>
      </c>
      <c r="CP71" s="1">
        <v>65</v>
      </c>
      <c r="CQ71" s="1"/>
      <c r="CR71" s="1"/>
      <c r="CS71" s="1"/>
      <c r="CT71" s="1"/>
      <c r="CU71" s="1">
        <v>23</v>
      </c>
      <c r="CV71" s="1"/>
    </row>
    <row r="72" spans="1:100" x14ac:dyDescent="0.2">
      <c r="A72" s="535"/>
      <c r="B72" s="536"/>
      <c r="C72" s="301" t="s">
        <v>184</v>
      </c>
      <c r="D72" s="1"/>
      <c r="E72" s="1"/>
      <c r="F72" s="1"/>
      <c r="G72" s="1"/>
      <c r="H72" s="1"/>
      <c r="I72" s="1"/>
      <c r="J72" s="1"/>
      <c r="K72" s="1"/>
      <c r="L72" s="1"/>
      <c r="M72" s="1"/>
      <c r="N72" s="1"/>
      <c r="O72" s="1"/>
      <c r="P72" s="1"/>
      <c r="Q72" s="1"/>
      <c r="R72" s="1"/>
      <c r="S72" s="227"/>
      <c r="T72" s="1"/>
      <c r="U72" s="1"/>
      <c r="V72" s="1"/>
      <c r="W72" s="1"/>
      <c r="X72" s="1"/>
      <c r="Y72" s="1"/>
      <c r="Z72" s="1"/>
      <c r="AA72" s="1"/>
      <c r="AB72" s="1"/>
      <c r="AC72" s="1"/>
      <c r="AD72" s="1"/>
      <c r="AE72" s="1"/>
      <c r="AF72" s="1"/>
      <c r="AG72" s="1"/>
      <c r="AH72" s="1"/>
      <c r="AI72" s="1"/>
      <c r="AJ72" s="227"/>
      <c r="AK72" s="1"/>
      <c r="AL72" s="1"/>
      <c r="AM72" s="1"/>
      <c r="AN72" s="1"/>
      <c r="AO72" s="1"/>
      <c r="AP72" s="1"/>
      <c r="AQ72" s="1"/>
      <c r="AR72" s="1"/>
      <c r="AS72" s="1"/>
      <c r="AT72" s="1"/>
      <c r="AU72" s="1"/>
      <c r="AV72" s="1"/>
      <c r="AW72" s="1"/>
      <c r="AX72" s="1"/>
      <c r="AY72" s="1"/>
      <c r="AZ72" s="227"/>
      <c r="BA72" s="1"/>
      <c r="BB72" s="1"/>
      <c r="BC72" s="1"/>
      <c r="BD72" s="1"/>
      <c r="BE72" s="1"/>
      <c r="BF72" s="1"/>
      <c r="BG72" s="1"/>
      <c r="BH72" s="227"/>
      <c r="BI72" s="1"/>
      <c r="BJ72" s="1"/>
      <c r="BK72" s="1"/>
      <c r="BL72" s="1"/>
      <c r="BM72" s="1"/>
      <c r="BN72" s="1"/>
      <c r="BO72" s="1"/>
      <c r="BP72" s="1"/>
      <c r="BQ72" s="1"/>
      <c r="BR72" s="1"/>
      <c r="BS72" s="1"/>
      <c r="BT72" s="1"/>
      <c r="BU72" s="1"/>
      <c r="BV72" s="227"/>
      <c r="BW72" s="1">
        <v>21</v>
      </c>
      <c r="BX72" s="1"/>
      <c r="BY72" s="1"/>
      <c r="BZ72" s="1"/>
      <c r="CA72" s="1"/>
      <c r="CB72" s="1"/>
      <c r="CC72" s="1"/>
      <c r="CD72" s="1">
        <v>23</v>
      </c>
      <c r="CE72" s="1"/>
      <c r="CF72" s="227"/>
      <c r="CG72" s="1"/>
      <c r="CH72" s="1"/>
      <c r="CI72" s="1"/>
      <c r="CJ72" s="1"/>
      <c r="CK72" s="1"/>
      <c r="CL72" s="1"/>
      <c r="CM72" s="1"/>
      <c r="CN72" s="227"/>
      <c r="CO72" s="1"/>
      <c r="CP72" s="1"/>
      <c r="CQ72" s="1"/>
      <c r="CR72" s="1"/>
      <c r="CS72" s="1"/>
      <c r="CT72" s="1"/>
      <c r="CU72" s="1"/>
      <c r="CV72" s="1"/>
    </row>
    <row r="73" spans="1:100" x14ac:dyDescent="0.2">
      <c r="A73" s="537">
        <v>35</v>
      </c>
      <c r="B73" s="538" t="s">
        <v>3418</v>
      </c>
      <c r="C73" s="300" t="s">
        <v>103</v>
      </c>
      <c r="D73" s="1"/>
      <c r="E73" s="1"/>
      <c r="F73" s="1"/>
      <c r="G73" s="1"/>
      <c r="H73" s="1"/>
      <c r="I73" s="1"/>
      <c r="J73" s="1"/>
      <c r="K73" s="1"/>
      <c r="L73" s="1"/>
      <c r="M73" s="1"/>
      <c r="N73" s="1"/>
      <c r="O73" s="1"/>
      <c r="P73" s="1">
        <v>1</v>
      </c>
      <c r="Q73" s="1">
        <v>1</v>
      </c>
      <c r="R73" s="1"/>
      <c r="S73" s="227"/>
      <c r="T73" s="1"/>
      <c r="U73" s="1"/>
      <c r="V73" s="1"/>
      <c r="W73" s="1"/>
      <c r="X73" s="1"/>
      <c r="Y73" s="1"/>
      <c r="Z73" s="1"/>
      <c r="AA73" s="1"/>
      <c r="AB73" s="1"/>
      <c r="AC73" s="1"/>
      <c r="AD73" s="1"/>
      <c r="AE73" s="1"/>
      <c r="AF73" s="1"/>
      <c r="AG73" s="1"/>
      <c r="AH73" s="1"/>
      <c r="AI73" s="1"/>
      <c r="AJ73" s="227"/>
      <c r="AK73" s="1"/>
      <c r="AL73" s="1"/>
      <c r="AM73" s="1"/>
      <c r="AN73" s="1"/>
      <c r="AO73" s="1"/>
      <c r="AP73" s="1"/>
      <c r="AQ73" s="1"/>
      <c r="AR73" s="1"/>
      <c r="AS73" s="1"/>
      <c r="AT73" s="1"/>
      <c r="AU73" s="1"/>
      <c r="AV73" s="1"/>
      <c r="AW73" s="1"/>
      <c r="AX73" s="1">
        <v>1</v>
      </c>
      <c r="AY73" s="1"/>
      <c r="AZ73" s="227"/>
      <c r="BA73" s="1"/>
      <c r="BB73" s="1"/>
      <c r="BC73" s="1"/>
      <c r="BD73" s="1"/>
      <c r="BE73" s="1"/>
      <c r="BF73" s="1"/>
      <c r="BG73" s="1"/>
      <c r="BH73" s="227"/>
      <c r="BI73" s="1"/>
      <c r="BJ73" s="1"/>
      <c r="BK73" s="1"/>
      <c r="BL73" s="1"/>
      <c r="BM73" s="1"/>
      <c r="BN73" s="1"/>
      <c r="BO73" s="1"/>
      <c r="BP73" s="1"/>
      <c r="BQ73" s="1"/>
      <c r="BR73" s="1"/>
      <c r="BS73" s="1"/>
      <c r="BT73" s="1">
        <v>2</v>
      </c>
      <c r="BU73" s="1"/>
      <c r="BV73" s="227"/>
      <c r="BW73" s="1"/>
      <c r="BX73" s="1"/>
      <c r="BY73" s="1"/>
      <c r="BZ73" s="1"/>
      <c r="CA73" s="1"/>
      <c r="CB73" s="1"/>
      <c r="CC73" s="1">
        <v>6</v>
      </c>
      <c r="CD73" s="1">
        <v>2</v>
      </c>
      <c r="CE73" s="1"/>
      <c r="CF73" s="227"/>
      <c r="CG73" s="1"/>
      <c r="CH73" s="1"/>
      <c r="CI73" s="1"/>
      <c r="CJ73" s="1"/>
      <c r="CK73" s="1">
        <v>10</v>
      </c>
      <c r="CL73" s="1"/>
      <c r="CM73" s="1"/>
      <c r="CN73" s="227"/>
      <c r="CO73" s="1"/>
      <c r="CP73" s="1"/>
      <c r="CQ73" s="1"/>
      <c r="CR73" s="1"/>
      <c r="CS73" s="1"/>
      <c r="CT73" s="1">
        <v>1</v>
      </c>
      <c r="CU73" s="1"/>
      <c r="CV73" s="1"/>
    </row>
    <row r="74" spans="1:100" x14ac:dyDescent="0.2">
      <c r="A74" s="537">
        <v>36</v>
      </c>
      <c r="B74" s="538" t="s">
        <v>3376</v>
      </c>
      <c r="C74" s="302" t="s">
        <v>81</v>
      </c>
      <c r="D74" s="1"/>
      <c r="E74" s="1"/>
      <c r="F74" s="1"/>
      <c r="G74" s="1"/>
      <c r="H74" s="1"/>
      <c r="I74" s="1"/>
      <c r="J74" s="1"/>
      <c r="K74" s="1"/>
      <c r="L74" s="1"/>
      <c r="M74" s="1"/>
      <c r="N74" s="1"/>
      <c r="O74" s="1"/>
      <c r="P74" s="1"/>
      <c r="Q74" s="1"/>
      <c r="R74" s="1"/>
      <c r="S74" s="227"/>
      <c r="T74" s="1"/>
      <c r="U74" s="1"/>
      <c r="V74" s="1"/>
      <c r="W74" s="1"/>
      <c r="X74" s="1"/>
      <c r="Y74" s="1"/>
      <c r="Z74" s="1"/>
      <c r="AA74" s="1"/>
      <c r="AB74" s="1"/>
      <c r="AC74" s="1"/>
      <c r="AD74" s="1"/>
      <c r="AE74" s="1"/>
      <c r="AF74" s="1"/>
      <c r="AG74" s="1"/>
      <c r="AH74" s="1"/>
      <c r="AI74" s="1"/>
      <c r="AJ74" s="227"/>
      <c r="AK74" s="1">
        <v>424</v>
      </c>
      <c r="AL74" s="1"/>
      <c r="AM74" s="1"/>
      <c r="AN74" s="1"/>
      <c r="AO74" s="1"/>
      <c r="AP74" s="1"/>
      <c r="AQ74" s="1"/>
      <c r="AR74" s="1"/>
      <c r="AS74" s="1"/>
      <c r="AT74" s="1"/>
      <c r="AU74" s="1"/>
      <c r="AV74" s="1"/>
      <c r="AW74" s="1"/>
      <c r="AX74" s="1"/>
      <c r="AY74" s="1"/>
      <c r="AZ74" s="227"/>
      <c r="BA74" s="1"/>
      <c r="BB74" s="1"/>
      <c r="BC74" s="1"/>
      <c r="BD74" s="1"/>
      <c r="BE74" s="1"/>
      <c r="BF74" s="1"/>
      <c r="BG74" s="1"/>
      <c r="BH74" s="227"/>
      <c r="BI74" s="1"/>
      <c r="BJ74" s="1"/>
      <c r="BK74" s="1"/>
      <c r="BL74" s="1"/>
      <c r="BM74" s="1"/>
      <c r="BN74" s="1"/>
      <c r="BO74" s="1"/>
      <c r="BP74" s="1"/>
      <c r="BQ74" s="1"/>
      <c r="BR74" s="1"/>
      <c r="BS74" s="1"/>
      <c r="BT74" s="1"/>
      <c r="BU74" s="1"/>
      <c r="BV74" s="227"/>
      <c r="BW74" s="1"/>
      <c r="BX74" s="1"/>
      <c r="BY74" s="1"/>
      <c r="BZ74" s="1"/>
      <c r="CA74" s="1"/>
      <c r="CB74" s="1"/>
      <c r="CC74" s="1"/>
      <c r="CD74" s="1"/>
      <c r="CE74" s="1"/>
      <c r="CF74" s="227"/>
      <c r="CG74" s="1"/>
      <c r="CH74" s="1"/>
      <c r="CI74" s="1"/>
      <c r="CJ74" s="1"/>
      <c r="CK74" s="1"/>
      <c r="CL74" s="1"/>
      <c r="CM74" s="1"/>
      <c r="CN74" s="227"/>
      <c r="CO74" s="1"/>
      <c r="CP74" s="1">
        <v>14</v>
      </c>
      <c r="CQ74" s="1"/>
      <c r="CR74" s="1"/>
      <c r="CS74" s="1"/>
      <c r="CT74" s="1"/>
      <c r="CU74" s="1"/>
      <c r="CV74" s="1"/>
    </row>
    <row r="75" spans="1:100" x14ac:dyDescent="0.2">
      <c r="A75" s="535">
        <v>37</v>
      </c>
      <c r="B75" s="536" t="s">
        <v>3377</v>
      </c>
      <c r="C75" s="300" t="s">
        <v>103</v>
      </c>
      <c r="D75" s="1"/>
      <c r="E75" s="1"/>
      <c r="F75" s="1"/>
      <c r="G75" s="1">
        <v>3</v>
      </c>
      <c r="H75" s="1"/>
      <c r="I75" s="1"/>
      <c r="J75" s="1"/>
      <c r="K75" s="1"/>
      <c r="L75" s="1"/>
      <c r="M75" s="1"/>
      <c r="N75" s="1"/>
      <c r="O75" s="1"/>
      <c r="P75" s="1">
        <v>1029</v>
      </c>
      <c r="Q75" s="1">
        <v>173</v>
      </c>
      <c r="R75" s="1">
        <v>384</v>
      </c>
      <c r="S75" s="227"/>
      <c r="T75" s="1"/>
      <c r="U75" s="1"/>
      <c r="V75" s="1">
        <v>2</v>
      </c>
      <c r="W75" s="1"/>
      <c r="X75" s="1"/>
      <c r="Y75" s="1"/>
      <c r="Z75" s="1"/>
      <c r="AA75" s="1"/>
      <c r="AB75" s="1"/>
      <c r="AC75" s="1"/>
      <c r="AD75" s="1"/>
      <c r="AE75" s="1"/>
      <c r="AF75" s="1">
        <v>133</v>
      </c>
      <c r="AG75" s="1"/>
      <c r="AH75" s="1"/>
      <c r="AI75" s="1"/>
      <c r="AJ75" s="227"/>
      <c r="AK75" s="1"/>
      <c r="AL75" s="1"/>
      <c r="AM75" s="1"/>
      <c r="AN75" s="1"/>
      <c r="AO75" s="1"/>
      <c r="AP75" s="1">
        <v>10</v>
      </c>
      <c r="AQ75" s="1"/>
      <c r="AR75" s="1">
        <v>5</v>
      </c>
      <c r="AS75" s="1"/>
      <c r="AT75" s="1"/>
      <c r="AU75" s="1"/>
      <c r="AV75" s="1"/>
      <c r="AW75" s="1"/>
      <c r="AX75" s="1">
        <v>579</v>
      </c>
      <c r="AY75" s="1">
        <v>39</v>
      </c>
      <c r="AZ75" s="227">
        <v>1008</v>
      </c>
      <c r="BA75" s="1"/>
      <c r="BB75" s="1"/>
      <c r="BC75" s="1"/>
      <c r="BD75" s="1">
        <v>94</v>
      </c>
      <c r="BE75" s="1"/>
      <c r="BF75" s="1"/>
      <c r="BG75" s="1"/>
      <c r="BH75" s="227"/>
      <c r="BI75" s="1"/>
      <c r="BJ75" s="1"/>
      <c r="BK75" s="1"/>
      <c r="BL75" s="1"/>
      <c r="BM75" s="1"/>
      <c r="BN75" s="1"/>
      <c r="BO75" s="1"/>
      <c r="BP75" s="1">
        <v>2519</v>
      </c>
      <c r="BQ75" s="1"/>
      <c r="BR75" s="1">
        <v>170</v>
      </c>
      <c r="BS75" s="1">
        <v>1114</v>
      </c>
      <c r="BT75" s="1">
        <v>1021</v>
      </c>
      <c r="BU75" s="1"/>
      <c r="BV75" s="227"/>
      <c r="BW75" s="1"/>
      <c r="BX75" s="1"/>
      <c r="BY75" s="1"/>
      <c r="BZ75" s="1"/>
      <c r="CA75" s="1">
        <v>113</v>
      </c>
      <c r="CB75" s="1"/>
      <c r="CC75" s="1">
        <v>612</v>
      </c>
      <c r="CD75" s="1">
        <v>172</v>
      </c>
      <c r="CE75" s="1"/>
      <c r="CF75" s="227">
        <v>49</v>
      </c>
      <c r="CG75" s="1"/>
      <c r="CH75" s="1"/>
      <c r="CI75" s="1"/>
      <c r="CJ75" s="1"/>
      <c r="CK75" s="1">
        <v>838</v>
      </c>
      <c r="CL75" s="1"/>
      <c r="CM75" s="1"/>
      <c r="CN75" s="227"/>
      <c r="CO75" s="1"/>
      <c r="CP75" s="1"/>
      <c r="CQ75" s="1"/>
      <c r="CR75" s="1"/>
      <c r="CS75" s="1"/>
      <c r="CT75" s="1">
        <v>867</v>
      </c>
      <c r="CU75" s="1"/>
      <c r="CV75" s="1"/>
    </row>
    <row r="76" spans="1:100" x14ac:dyDescent="0.2">
      <c r="A76" s="535"/>
      <c r="B76" s="536"/>
      <c r="C76" s="301" t="s">
        <v>184</v>
      </c>
      <c r="D76" s="1"/>
      <c r="E76" s="1"/>
      <c r="F76" s="1"/>
      <c r="G76" s="1"/>
      <c r="H76" s="1"/>
      <c r="I76" s="1"/>
      <c r="J76" s="1"/>
      <c r="K76" s="1"/>
      <c r="L76" s="1"/>
      <c r="M76" s="1"/>
      <c r="N76" s="1"/>
      <c r="O76" s="1"/>
      <c r="P76" s="1"/>
      <c r="Q76" s="1"/>
      <c r="R76" s="1"/>
      <c r="S76" s="227"/>
      <c r="T76" s="1"/>
      <c r="U76" s="1"/>
      <c r="V76" s="1"/>
      <c r="W76" s="1"/>
      <c r="X76" s="1"/>
      <c r="Y76" s="1"/>
      <c r="Z76" s="1"/>
      <c r="AA76" s="1"/>
      <c r="AB76" s="1"/>
      <c r="AC76" s="1"/>
      <c r="AD76" s="1"/>
      <c r="AE76" s="1"/>
      <c r="AF76" s="1"/>
      <c r="AG76" s="1"/>
      <c r="AH76" s="1"/>
      <c r="AI76" s="1"/>
      <c r="AJ76" s="227"/>
      <c r="AK76" s="1"/>
      <c r="AL76" s="1"/>
      <c r="AM76" s="1"/>
      <c r="AN76" s="1"/>
      <c r="AO76" s="1"/>
      <c r="AP76" s="1"/>
      <c r="AQ76" s="1"/>
      <c r="AR76" s="1"/>
      <c r="AS76" s="1"/>
      <c r="AT76" s="1"/>
      <c r="AU76" s="1"/>
      <c r="AV76" s="1"/>
      <c r="AW76" s="1"/>
      <c r="AX76" s="1"/>
      <c r="AY76" s="1"/>
      <c r="AZ76" s="227"/>
      <c r="BA76" s="1"/>
      <c r="BB76" s="1"/>
      <c r="BC76" s="1"/>
      <c r="BD76" s="1"/>
      <c r="BE76" s="1">
        <v>12</v>
      </c>
      <c r="BF76" s="1"/>
      <c r="BG76" s="1"/>
      <c r="BH76" s="227"/>
      <c r="BI76" s="1"/>
      <c r="BJ76" s="1"/>
      <c r="BK76" s="1"/>
      <c r="BL76" s="1"/>
      <c r="BM76" s="1"/>
      <c r="BN76" s="1"/>
      <c r="BO76" s="1"/>
      <c r="BP76" s="1"/>
      <c r="BQ76" s="1"/>
      <c r="BR76" s="1"/>
      <c r="BS76" s="1"/>
      <c r="BT76" s="1"/>
      <c r="BU76" s="1"/>
      <c r="BV76" s="227"/>
      <c r="BW76" s="1"/>
      <c r="BX76" s="1"/>
      <c r="BY76" s="1"/>
      <c r="BZ76" s="1"/>
      <c r="CA76" s="1"/>
      <c r="CB76" s="1"/>
      <c r="CC76" s="1"/>
      <c r="CD76" s="1"/>
      <c r="CE76" s="1"/>
      <c r="CF76" s="227"/>
      <c r="CG76" s="1"/>
      <c r="CH76" s="1"/>
      <c r="CI76" s="1"/>
      <c r="CJ76" s="1"/>
      <c r="CK76" s="1"/>
      <c r="CL76" s="1"/>
      <c r="CM76" s="1"/>
      <c r="CN76" s="227"/>
      <c r="CO76" s="1"/>
      <c r="CP76" s="1"/>
      <c r="CQ76" s="1"/>
      <c r="CR76" s="1"/>
      <c r="CS76" s="1"/>
      <c r="CT76" s="1"/>
      <c r="CU76" s="1"/>
      <c r="CV76" s="1"/>
    </row>
    <row r="77" spans="1:100" x14ac:dyDescent="0.2">
      <c r="A77" s="535">
        <v>38</v>
      </c>
      <c r="B77" s="536" t="s">
        <v>3378</v>
      </c>
      <c r="C77" s="299" t="s">
        <v>131</v>
      </c>
      <c r="D77" s="1">
        <v>364</v>
      </c>
      <c r="E77" s="1"/>
      <c r="F77" s="1"/>
      <c r="G77" s="1"/>
      <c r="H77" s="1"/>
      <c r="I77" s="1"/>
      <c r="J77" s="1">
        <v>375</v>
      </c>
      <c r="K77" s="1"/>
      <c r="L77" s="1"/>
      <c r="M77" s="1">
        <v>501</v>
      </c>
      <c r="N77" s="1"/>
      <c r="O77" s="1"/>
      <c r="P77" s="1"/>
      <c r="Q77" s="1"/>
      <c r="R77" s="1">
        <v>2</v>
      </c>
      <c r="S77" s="227"/>
      <c r="T77" s="1">
        <v>677</v>
      </c>
      <c r="U77" s="1"/>
      <c r="V77" s="1"/>
      <c r="W77" s="1"/>
      <c r="X77" s="1"/>
      <c r="Y77" s="1"/>
      <c r="Z77" s="1"/>
      <c r="AA77" s="1"/>
      <c r="AB77" s="1"/>
      <c r="AC77" s="1"/>
      <c r="AD77" s="1"/>
      <c r="AE77" s="1"/>
      <c r="AF77" s="1"/>
      <c r="AG77" s="1"/>
      <c r="AH77" s="1"/>
      <c r="AI77" s="1"/>
      <c r="AJ77" s="227"/>
      <c r="AK77" s="1">
        <v>854</v>
      </c>
      <c r="AL77" s="1"/>
      <c r="AM77" s="1"/>
      <c r="AN77" s="1"/>
      <c r="AO77" s="1"/>
      <c r="AP77" s="1"/>
      <c r="AQ77" s="1"/>
      <c r="AR77" s="1"/>
      <c r="AS77" s="1"/>
      <c r="AT77" s="1">
        <v>730</v>
      </c>
      <c r="AU77" s="1"/>
      <c r="AV77" s="1"/>
      <c r="AW77" s="1"/>
      <c r="AX77" s="1">
        <v>285</v>
      </c>
      <c r="AY77" s="1"/>
      <c r="AZ77" s="227"/>
      <c r="BA77" s="1">
        <v>194</v>
      </c>
      <c r="BB77" s="1">
        <v>224</v>
      </c>
      <c r="BC77" s="1"/>
      <c r="BD77" s="1"/>
      <c r="BE77" s="1">
        <v>1</v>
      </c>
      <c r="BF77" s="1">
        <v>1</v>
      </c>
      <c r="BG77" s="1"/>
      <c r="BH77" s="227"/>
      <c r="BI77" s="1">
        <v>723</v>
      </c>
      <c r="BJ77" s="1"/>
      <c r="BK77" s="1"/>
      <c r="BL77" s="1"/>
      <c r="BM77" s="1">
        <v>145</v>
      </c>
      <c r="BN77" s="1"/>
      <c r="BO77" s="1"/>
      <c r="BP77" s="1">
        <v>950</v>
      </c>
      <c r="BQ77" s="1"/>
      <c r="BR77" s="1"/>
      <c r="BS77" s="1">
        <v>61</v>
      </c>
      <c r="BT77" s="1"/>
      <c r="BU77" s="1"/>
      <c r="BV77" s="227"/>
      <c r="BW77" s="1">
        <v>502</v>
      </c>
      <c r="BX77" s="1">
        <v>581</v>
      </c>
      <c r="BY77" s="1">
        <v>432</v>
      </c>
      <c r="BZ77" s="1"/>
      <c r="CA77" s="1"/>
      <c r="CB77" s="1"/>
      <c r="CC77" s="1"/>
      <c r="CD77" s="1">
        <v>420</v>
      </c>
      <c r="CE77" s="1"/>
      <c r="CF77" s="227"/>
      <c r="CG77" s="1">
        <v>195</v>
      </c>
      <c r="CH77" s="1"/>
      <c r="CI77" s="1"/>
      <c r="CJ77" s="1"/>
      <c r="CK77" s="1">
        <v>253</v>
      </c>
      <c r="CL77" s="1"/>
      <c r="CM77" s="1"/>
      <c r="CN77" s="227"/>
      <c r="CO77" s="1">
        <v>902</v>
      </c>
      <c r="CP77" s="1">
        <v>134</v>
      </c>
      <c r="CQ77" s="1"/>
      <c r="CR77" s="1">
        <v>342</v>
      </c>
      <c r="CS77" s="1"/>
      <c r="CT77" s="1">
        <v>216</v>
      </c>
      <c r="CU77" s="1">
        <v>138</v>
      </c>
      <c r="CV77" s="1"/>
    </row>
    <row r="78" spans="1:100" x14ac:dyDescent="0.2">
      <c r="A78" s="535"/>
      <c r="B78" s="536"/>
      <c r="C78" s="300" t="s">
        <v>103</v>
      </c>
      <c r="D78" s="1"/>
      <c r="E78" s="1"/>
      <c r="F78" s="1"/>
      <c r="G78" s="1"/>
      <c r="H78" s="1"/>
      <c r="I78" s="1"/>
      <c r="J78" s="1"/>
      <c r="K78" s="1"/>
      <c r="L78" s="1"/>
      <c r="M78" s="1">
        <v>2290</v>
      </c>
      <c r="N78" s="1"/>
      <c r="O78" s="1"/>
      <c r="P78" s="1"/>
      <c r="Q78" s="1"/>
      <c r="R78" s="1">
        <v>8</v>
      </c>
      <c r="S78" s="227"/>
      <c r="T78" s="1"/>
      <c r="U78" s="1"/>
      <c r="V78" s="1"/>
      <c r="W78" s="1"/>
      <c r="X78" s="1"/>
      <c r="Y78" s="1"/>
      <c r="Z78" s="1"/>
      <c r="AA78" s="1"/>
      <c r="AB78" s="1"/>
      <c r="AC78" s="1"/>
      <c r="AD78" s="1"/>
      <c r="AE78" s="1"/>
      <c r="AF78" s="1"/>
      <c r="AG78" s="1"/>
      <c r="AH78" s="1"/>
      <c r="AI78" s="1"/>
      <c r="AJ78" s="227"/>
      <c r="AK78" s="1"/>
      <c r="AL78" s="1"/>
      <c r="AM78" s="1"/>
      <c r="AN78" s="1"/>
      <c r="AO78" s="1"/>
      <c r="AP78" s="1"/>
      <c r="AQ78" s="1"/>
      <c r="AR78" s="1"/>
      <c r="AS78" s="1"/>
      <c r="AT78" s="1"/>
      <c r="AU78" s="1"/>
      <c r="AV78" s="1"/>
      <c r="AW78" s="1"/>
      <c r="AX78" s="1">
        <v>921</v>
      </c>
      <c r="AY78" s="1"/>
      <c r="AZ78" s="227"/>
      <c r="BA78" s="1"/>
      <c r="BB78" s="1"/>
      <c r="BC78" s="1"/>
      <c r="BD78" s="1"/>
      <c r="BE78" s="1">
        <v>1</v>
      </c>
      <c r="BF78" s="1"/>
      <c r="BG78" s="1"/>
      <c r="BH78" s="227"/>
      <c r="BI78" s="1"/>
      <c r="BJ78" s="1"/>
      <c r="BK78" s="1"/>
      <c r="BL78" s="1"/>
      <c r="BM78" s="1"/>
      <c r="BN78" s="1"/>
      <c r="BO78" s="1"/>
      <c r="BP78" s="1">
        <v>1528</v>
      </c>
      <c r="BQ78" s="1"/>
      <c r="BR78" s="1"/>
      <c r="BS78" s="1">
        <v>536</v>
      </c>
      <c r="BT78" s="1"/>
      <c r="BU78" s="1"/>
      <c r="BV78" s="227"/>
      <c r="BW78" s="1"/>
      <c r="BX78" s="1"/>
      <c r="BY78" s="1"/>
      <c r="BZ78" s="1"/>
      <c r="CA78" s="1"/>
      <c r="CB78" s="1"/>
      <c r="CC78" s="1"/>
      <c r="CD78" s="1">
        <v>695</v>
      </c>
      <c r="CE78" s="1"/>
      <c r="CF78" s="227"/>
      <c r="CG78" s="1"/>
      <c r="CH78" s="1"/>
      <c r="CI78" s="1"/>
      <c r="CJ78" s="1"/>
      <c r="CK78" s="1">
        <v>505</v>
      </c>
      <c r="CL78" s="1"/>
      <c r="CM78" s="1"/>
      <c r="CN78" s="227"/>
      <c r="CO78" s="1"/>
      <c r="CP78" s="1"/>
      <c r="CQ78" s="1"/>
      <c r="CR78" s="1"/>
      <c r="CS78" s="1"/>
      <c r="CT78" s="1">
        <v>393</v>
      </c>
      <c r="CU78" s="1"/>
      <c r="CV78" s="1"/>
    </row>
    <row r="79" spans="1:100" x14ac:dyDescent="0.2">
      <c r="A79" s="535">
        <v>40</v>
      </c>
      <c r="B79" s="536" t="s">
        <v>3379</v>
      </c>
      <c r="C79" s="300" t="s">
        <v>103</v>
      </c>
      <c r="D79" s="1"/>
      <c r="E79" s="1"/>
      <c r="F79" s="1"/>
      <c r="G79" s="1"/>
      <c r="H79" s="1">
        <v>98</v>
      </c>
      <c r="I79" s="1"/>
      <c r="J79" s="1"/>
      <c r="K79" s="1"/>
      <c r="L79" s="1"/>
      <c r="M79" s="1"/>
      <c r="N79" s="1"/>
      <c r="O79" s="1"/>
      <c r="P79" s="1"/>
      <c r="Q79" s="1"/>
      <c r="R79" s="1">
        <v>39</v>
      </c>
      <c r="S79" s="227"/>
      <c r="T79" s="1"/>
      <c r="U79" s="1"/>
      <c r="V79" s="1"/>
      <c r="W79" s="1"/>
      <c r="X79" s="1"/>
      <c r="Y79" s="1"/>
      <c r="Z79" s="1"/>
      <c r="AA79" s="1">
        <v>45</v>
      </c>
      <c r="AB79" s="1"/>
      <c r="AC79" s="1"/>
      <c r="AD79" s="1"/>
      <c r="AE79" s="1"/>
      <c r="AF79" s="1"/>
      <c r="AG79" s="1">
        <v>682</v>
      </c>
      <c r="AH79" s="1"/>
      <c r="AI79" s="1"/>
      <c r="AJ79" s="227"/>
      <c r="AK79" s="1"/>
      <c r="AL79" s="1"/>
      <c r="AM79" s="1"/>
      <c r="AN79" s="1"/>
      <c r="AO79" s="1"/>
      <c r="AP79" s="1"/>
      <c r="AQ79" s="1"/>
      <c r="AR79" s="1"/>
      <c r="AS79" s="1"/>
      <c r="AT79" s="1"/>
      <c r="AU79" s="1"/>
      <c r="AV79" s="1"/>
      <c r="AW79" s="1"/>
      <c r="AX79" s="1">
        <v>1192</v>
      </c>
      <c r="AY79" s="1"/>
      <c r="AZ79" s="227"/>
      <c r="BA79" s="1"/>
      <c r="BB79" s="1"/>
      <c r="BC79" s="1"/>
      <c r="BD79" s="1"/>
      <c r="BE79" s="1"/>
      <c r="BF79" s="1"/>
      <c r="BG79" s="1"/>
      <c r="BH79" s="227"/>
      <c r="BI79" s="1"/>
      <c r="BJ79" s="1"/>
      <c r="BK79" s="1"/>
      <c r="BL79" s="1"/>
      <c r="BM79" s="1">
        <v>128</v>
      </c>
      <c r="BN79" s="1"/>
      <c r="BO79" s="1"/>
      <c r="BP79" s="1"/>
      <c r="BQ79" s="1"/>
      <c r="BR79" s="1"/>
      <c r="BS79" s="1"/>
      <c r="BT79" s="1"/>
      <c r="BU79" s="1"/>
      <c r="BV79" s="227"/>
      <c r="BW79" s="1"/>
      <c r="BX79" s="1"/>
      <c r="BY79" s="1"/>
      <c r="BZ79" s="1"/>
      <c r="CA79" s="1"/>
      <c r="CB79" s="1"/>
      <c r="CC79" s="1"/>
      <c r="CD79" s="1">
        <v>48</v>
      </c>
      <c r="CE79" s="1"/>
      <c r="CF79" s="227"/>
      <c r="CG79" s="1"/>
      <c r="CH79" s="1">
        <v>159</v>
      </c>
      <c r="CI79" s="1"/>
      <c r="CJ79" s="1"/>
      <c r="CK79" s="1"/>
      <c r="CL79" s="1"/>
      <c r="CM79" s="1"/>
      <c r="CN79" s="227"/>
      <c r="CO79" s="1"/>
      <c r="CP79" s="1"/>
      <c r="CQ79" s="1"/>
      <c r="CR79" s="1"/>
      <c r="CS79" s="1"/>
      <c r="CT79" s="1"/>
      <c r="CU79" s="1"/>
      <c r="CV79" s="1"/>
    </row>
    <row r="80" spans="1:100" x14ac:dyDescent="0.2">
      <c r="A80" s="535"/>
      <c r="B80" s="536"/>
      <c r="C80" s="301" t="s">
        <v>184</v>
      </c>
      <c r="D80" s="1"/>
      <c r="E80" s="1"/>
      <c r="F80" s="1"/>
      <c r="G80" s="1"/>
      <c r="H80" s="1"/>
      <c r="I80" s="1"/>
      <c r="J80" s="1"/>
      <c r="K80" s="1"/>
      <c r="L80" s="1"/>
      <c r="M80" s="1"/>
      <c r="N80" s="1"/>
      <c r="O80" s="1"/>
      <c r="P80" s="1"/>
      <c r="Q80" s="1"/>
      <c r="R80" s="1"/>
      <c r="S80" s="227"/>
      <c r="T80" s="1"/>
      <c r="U80" s="1"/>
      <c r="V80" s="1"/>
      <c r="W80" s="1"/>
      <c r="X80" s="1"/>
      <c r="Y80" s="1"/>
      <c r="Z80" s="1"/>
      <c r="AA80" s="1"/>
      <c r="AB80" s="1"/>
      <c r="AC80" s="1"/>
      <c r="AD80" s="1"/>
      <c r="AE80" s="1"/>
      <c r="AF80" s="1"/>
      <c r="AG80" s="1"/>
      <c r="AH80" s="1"/>
      <c r="AI80" s="1"/>
      <c r="AJ80" s="227"/>
      <c r="AK80" s="1"/>
      <c r="AL80" s="1"/>
      <c r="AM80" s="1"/>
      <c r="AN80" s="1"/>
      <c r="AO80" s="1"/>
      <c r="AP80" s="1"/>
      <c r="AQ80" s="1"/>
      <c r="AR80" s="1"/>
      <c r="AS80" s="1"/>
      <c r="AT80" s="1"/>
      <c r="AU80" s="1"/>
      <c r="AV80" s="1"/>
      <c r="AW80" s="1"/>
      <c r="AX80" s="1"/>
      <c r="AY80" s="1"/>
      <c r="AZ80" s="227"/>
      <c r="BA80" s="1"/>
      <c r="BB80" s="1"/>
      <c r="BC80" s="1"/>
      <c r="BD80" s="1"/>
      <c r="BE80" s="1"/>
      <c r="BF80" s="1"/>
      <c r="BG80" s="1"/>
      <c r="BH80" s="227"/>
      <c r="BI80" s="1"/>
      <c r="BJ80" s="1"/>
      <c r="BK80" s="1"/>
      <c r="BL80" s="1"/>
      <c r="BM80" s="1"/>
      <c r="BN80" s="1"/>
      <c r="BO80" s="1"/>
      <c r="BP80" s="1"/>
      <c r="BQ80" s="1"/>
      <c r="BR80" s="1"/>
      <c r="BS80" s="1"/>
      <c r="BT80" s="1"/>
      <c r="BU80" s="1"/>
      <c r="BV80" s="227"/>
      <c r="BW80" s="1"/>
      <c r="BX80" s="1"/>
      <c r="BY80" s="1"/>
      <c r="BZ80" s="1"/>
      <c r="CA80" s="1"/>
      <c r="CB80" s="1"/>
      <c r="CC80" s="1"/>
      <c r="CD80" s="1">
        <v>1</v>
      </c>
      <c r="CE80" s="1"/>
      <c r="CF80" s="227"/>
      <c r="CG80" s="1"/>
      <c r="CH80" s="1"/>
      <c r="CI80" s="1"/>
      <c r="CJ80" s="1"/>
      <c r="CK80" s="1"/>
      <c r="CL80" s="1"/>
      <c r="CM80" s="1"/>
      <c r="CN80" s="227"/>
      <c r="CO80" s="1"/>
      <c r="CP80" s="1"/>
      <c r="CQ80" s="1"/>
      <c r="CR80" s="1"/>
      <c r="CS80" s="1"/>
      <c r="CT80" s="1"/>
      <c r="CU80" s="1"/>
      <c r="CV80" s="1"/>
    </row>
    <row r="81" spans="1:100" x14ac:dyDescent="0.2">
      <c r="A81" s="537">
        <v>41</v>
      </c>
      <c r="B81" s="538" t="s">
        <v>3380</v>
      </c>
      <c r="C81" s="302" t="s">
        <v>81</v>
      </c>
      <c r="D81" s="1"/>
      <c r="E81" s="1"/>
      <c r="F81" s="1"/>
      <c r="G81" s="1"/>
      <c r="H81" s="1"/>
      <c r="I81" s="1"/>
      <c r="J81" s="1"/>
      <c r="K81" s="1"/>
      <c r="L81" s="1"/>
      <c r="M81" s="1"/>
      <c r="N81" s="1"/>
      <c r="O81" s="1"/>
      <c r="P81" s="1"/>
      <c r="Q81" s="1"/>
      <c r="R81" s="1"/>
      <c r="S81" s="227"/>
      <c r="T81" s="1"/>
      <c r="U81" s="1"/>
      <c r="V81" s="1">
        <v>4</v>
      </c>
      <c r="W81" s="1"/>
      <c r="X81" s="1"/>
      <c r="Y81" s="1"/>
      <c r="Z81" s="1"/>
      <c r="AA81" s="1"/>
      <c r="AB81" s="1"/>
      <c r="AC81" s="1"/>
      <c r="AD81" s="1"/>
      <c r="AE81" s="1"/>
      <c r="AF81" s="1"/>
      <c r="AG81" s="1"/>
      <c r="AH81" s="1"/>
      <c r="AI81" s="1"/>
      <c r="AJ81" s="227"/>
      <c r="AK81" s="1"/>
      <c r="AL81" s="1"/>
      <c r="AM81" s="1"/>
      <c r="AN81" s="1"/>
      <c r="AO81" s="1"/>
      <c r="AP81" s="1"/>
      <c r="AQ81" s="1"/>
      <c r="AR81" s="1"/>
      <c r="AS81" s="1"/>
      <c r="AT81" s="1"/>
      <c r="AU81" s="1"/>
      <c r="AV81" s="1"/>
      <c r="AW81" s="1"/>
      <c r="AX81" s="1"/>
      <c r="AY81" s="1"/>
      <c r="AZ81" s="227"/>
      <c r="BA81" s="1"/>
      <c r="BB81" s="1"/>
      <c r="BC81" s="1"/>
      <c r="BD81" s="1"/>
      <c r="BE81" s="1"/>
      <c r="BF81" s="1"/>
      <c r="BG81" s="1"/>
      <c r="BH81" s="227"/>
      <c r="BI81" s="1"/>
      <c r="BJ81" s="1"/>
      <c r="BK81" s="1"/>
      <c r="BL81" s="1"/>
      <c r="BM81" s="1"/>
      <c r="BN81" s="1"/>
      <c r="BO81" s="1"/>
      <c r="BP81" s="1"/>
      <c r="BQ81" s="1"/>
      <c r="BR81" s="1"/>
      <c r="BS81" s="1"/>
      <c r="BT81" s="1"/>
      <c r="BU81" s="1"/>
      <c r="BV81" s="227"/>
      <c r="BW81" s="1"/>
      <c r="BX81" s="1"/>
      <c r="BY81" s="1"/>
      <c r="BZ81" s="1"/>
      <c r="CA81" s="1"/>
      <c r="CB81" s="1"/>
      <c r="CC81" s="1"/>
      <c r="CD81" s="1"/>
      <c r="CE81" s="1"/>
      <c r="CF81" s="227"/>
      <c r="CG81" s="1"/>
      <c r="CH81" s="1"/>
      <c r="CI81" s="1"/>
      <c r="CJ81" s="1"/>
      <c r="CK81" s="1"/>
      <c r="CL81" s="1"/>
      <c r="CM81" s="1"/>
      <c r="CN81" s="227"/>
      <c r="CO81" s="1"/>
      <c r="CP81" s="1"/>
      <c r="CQ81" s="1"/>
      <c r="CR81" s="1"/>
      <c r="CS81" s="1"/>
      <c r="CT81" s="1"/>
      <c r="CU81" s="1"/>
      <c r="CV81" s="1"/>
    </row>
    <row r="82" spans="1:100" x14ac:dyDescent="0.2">
      <c r="A82" s="537">
        <v>43</v>
      </c>
      <c r="B82" s="538" t="s">
        <v>3382</v>
      </c>
      <c r="C82" s="300" t="s">
        <v>103</v>
      </c>
      <c r="D82" s="1"/>
      <c r="E82" s="1"/>
      <c r="F82" s="1"/>
      <c r="G82" s="1"/>
      <c r="H82" s="1"/>
      <c r="I82" s="1"/>
      <c r="J82" s="1"/>
      <c r="K82" s="1"/>
      <c r="L82" s="1"/>
      <c r="M82" s="1"/>
      <c r="N82" s="1"/>
      <c r="O82" s="1"/>
      <c r="P82" s="1"/>
      <c r="Q82" s="1"/>
      <c r="R82" s="1"/>
      <c r="S82" s="227"/>
      <c r="T82" s="1"/>
      <c r="U82" s="1"/>
      <c r="V82" s="1"/>
      <c r="W82" s="1"/>
      <c r="X82" s="1"/>
      <c r="Y82" s="1">
        <v>31</v>
      </c>
      <c r="Z82" s="1"/>
      <c r="AA82" s="1"/>
      <c r="AB82" s="1"/>
      <c r="AC82" s="1"/>
      <c r="AD82" s="1"/>
      <c r="AE82" s="1"/>
      <c r="AF82" s="1"/>
      <c r="AG82" s="1">
        <v>11</v>
      </c>
      <c r="AH82" s="1"/>
      <c r="AI82" s="1"/>
      <c r="AJ82" s="227"/>
      <c r="AK82" s="1"/>
      <c r="AL82" s="1"/>
      <c r="AM82" s="1"/>
      <c r="AN82" s="1"/>
      <c r="AO82" s="1"/>
      <c r="AP82" s="1"/>
      <c r="AQ82" s="1"/>
      <c r="AR82" s="1"/>
      <c r="AS82" s="1"/>
      <c r="AT82" s="1"/>
      <c r="AU82" s="1"/>
      <c r="AV82" s="1"/>
      <c r="AW82" s="1"/>
      <c r="AX82" s="1"/>
      <c r="AY82" s="1"/>
      <c r="AZ82" s="227"/>
      <c r="BA82" s="1"/>
      <c r="BB82" s="1"/>
      <c r="BC82" s="1"/>
      <c r="BD82" s="1"/>
      <c r="BE82" s="1"/>
      <c r="BF82" s="1"/>
      <c r="BG82" s="1"/>
      <c r="BH82" s="227"/>
      <c r="BI82" s="1"/>
      <c r="BJ82" s="1"/>
      <c r="BK82" s="1"/>
      <c r="BL82" s="1"/>
      <c r="BM82" s="1"/>
      <c r="BN82" s="1"/>
      <c r="BO82" s="1"/>
      <c r="BP82" s="1"/>
      <c r="BQ82" s="1"/>
      <c r="BR82" s="1"/>
      <c r="BS82" s="1"/>
      <c r="BT82" s="1"/>
      <c r="BU82" s="1"/>
      <c r="BV82" s="227"/>
      <c r="BW82" s="1"/>
      <c r="BX82" s="1"/>
      <c r="BY82" s="1"/>
      <c r="BZ82" s="1"/>
      <c r="CA82" s="1"/>
      <c r="CB82" s="1"/>
      <c r="CC82" s="1">
        <v>38</v>
      </c>
      <c r="CD82" s="1"/>
      <c r="CE82" s="1"/>
      <c r="CF82" s="227"/>
      <c r="CG82" s="1"/>
      <c r="CH82" s="1"/>
      <c r="CI82" s="1"/>
      <c r="CJ82" s="1"/>
      <c r="CK82" s="1"/>
      <c r="CL82" s="1"/>
      <c r="CM82" s="1"/>
      <c r="CN82" s="227"/>
      <c r="CO82" s="1"/>
      <c r="CP82" s="1"/>
      <c r="CQ82" s="1"/>
      <c r="CR82" s="1"/>
      <c r="CS82" s="1"/>
      <c r="CT82" s="1"/>
      <c r="CU82" s="1"/>
      <c r="CV82" s="1"/>
    </row>
    <row r="83" spans="1:100" x14ac:dyDescent="0.2">
      <c r="A83" s="535">
        <v>44</v>
      </c>
      <c r="B83" s="536" t="s">
        <v>3383</v>
      </c>
      <c r="C83" s="300" t="s">
        <v>103</v>
      </c>
      <c r="D83" s="1">
        <v>170</v>
      </c>
      <c r="E83" s="1"/>
      <c r="F83" s="1"/>
      <c r="G83" s="1"/>
      <c r="H83" s="1">
        <v>34</v>
      </c>
      <c r="I83" s="1">
        <v>39</v>
      </c>
      <c r="J83" s="1">
        <v>12</v>
      </c>
      <c r="K83" s="1">
        <v>58</v>
      </c>
      <c r="L83" s="1"/>
      <c r="M83" s="1"/>
      <c r="N83" s="1"/>
      <c r="O83" s="1"/>
      <c r="P83" s="1"/>
      <c r="Q83" s="1"/>
      <c r="R83" s="1"/>
      <c r="S83" s="227"/>
      <c r="T83" s="1">
        <v>120</v>
      </c>
      <c r="U83" s="1"/>
      <c r="V83" s="1">
        <v>341</v>
      </c>
      <c r="W83" s="1"/>
      <c r="X83" s="1"/>
      <c r="Y83" s="1">
        <v>193</v>
      </c>
      <c r="Z83" s="1">
        <v>87</v>
      </c>
      <c r="AA83" s="1">
        <v>49</v>
      </c>
      <c r="AB83" s="1"/>
      <c r="AC83" s="1"/>
      <c r="AD83" s="1"/>
      <c r="AE83" s="1"/>
      <c r="AF83" s="1"/>
      <c r="AG83" s="1">
        <v>88</v>
      </c>
      <c r="AH83" s="1"/>
      <c r="AI83" s="1"/>
      <c r="AJ83" s="227"/>
      <c r="AK83" s="1">
        <v>276</v>
      </c>
      <c r="AL83" s="1"/>
      <c r="AM83" s="1"/>
      <c r="AN83" s="1"/>
      <c r="AO83" s="1">
        <v>19</v>
      </c>
      <c r="AP83" s="1"/>
      <c r="AQ83" s="1">
        <v>95</v>
      </c>
      <c r="AR83" s="1"/>
      <c r="AS83" s="1">
        <v>24</v>
      </c>
      <c r="AT83" s="1">
        <v>12</v>
      </c>
      <c r="AU83" s="1">
        <v>40</v>
      </c>
      <c r="AV83" s="1"/>
      <c r="AW83" s="1"/>
      <c r="AX83" s="1">
        <v>21</v>
      </c>
      <c r="AY83" s="1"/>
      <c r="AZ83" s="227">
        <v>14</v>
      </c>
      <c r="BA83" s="1">
        <v>85</v>
      </c>
      <c r="BB83" s="1">
        <v>68</v>
      </c>
      <c r="BC83" s="1"/>
      <c r="BD83" s="1"/>
      <c r="BE83" s="1">
        <v>58</v>
      </c>
      <c r="BF83" s="1">
        <v>41</v>
      </c>
      <c r="BG83" s="1">
        <v>57</v>
      </c>
      <c r="BH83" s="227"/>
      <c r="BI83" s="1">
        <v>156</v>
      </c>
      <c r="BJ83" s="1"/>
      <c r="BK83" s="1">
        <v>11</v>
      </c>
      <c r="BL83" s="1">
        <v>59</v>
      </c>
      <c r="BM83" s="1">
        <v>18</v>
      </c>
      <c r="BN83" s="1">
        <v>15</v>
      </c>
      <c r="BO83" s="1"/>
      <c r="BP83" s="1">
        <v>5</v>
      </c>
      <c r="BQ83" s="1"/>
      <c r="BR83" s="1">
        <v>19</v>
      </c>
      <c r="BS83" s="1">
        <v>5</v>
      </c>
      <c r="BT83" s="1"/>
      <c r="BU83" s="1"/>
      <c r="BV83" s="227"/>
      <c r="BW83" s="1">
        <v>105</v>
      </c>
      <c r="BX83" s="1">
        <v>50</v>
      </c>
      <c r="BY83" s="1">
        <v>69</v>
      </c>
      <c r="BZ83" s="1"/>
      <c r="CA83" s="1"/>
      <c r="CB83" s="1"/>
      <c r="CC83" s="1"/>
      <c r="CD83" s="1"/>
      <c r="CE83" s="1"/>
      <c r="CF83" s="227"/>
      <c r="CG83" s="1">
        <v>95</v>
      </c>
      <c r="CH83" s="1">
        <v>28</v>
      </c>
      <c r="CI83" s="1">
        <v>6</v>
      </c>
      <c r="CJ83" s="1">
        <v>47</v>
      </c>
      <c r="CK83" s="1">
        <v>45</v>
      </c>
      <c r="CL83" s="1"/>
      <c r="CM83" s="1"/>
      <c r="CN83" s="227"/>
      <c r="CO83" s="1">
        <v>121</v>
      </c>
      <c r="CP83" s="1">
        <v>121</v>
      </c>
      <c r="CQ83" s="1">
        <v>96</v>
      </c>
      <c r="CR83" s="1">
        <v>19</v>
      </c>
      <c r="CS83" s="1">
        <v>34</v>
      </c>
      <c r="CT83" s="1">
        <v>33</v>
      </c>
      <c r="CU83" s="1">
        <v>65</v>
      </c>
      <c r="CV83" s="1"/>
    </row>
    <row r="84" spans="1:100" x14ac:dyDescent="0.2">
      <c r="A84" s="535"/>
      <c r="B84" s="536"/>
      <c r="C84" s="301" t="s">
        <v>184</v>
      </c>
      <c r="D84" s="1">
        <v>599</v>
      </c>
      <c r="E84" s="1"/>
      <c r="F84" s="1"/>
      <c r="G84" s="1"/>
      <c r="H84" s="1">
        <v>3</v>
      </c>
      <c r="I84" s="1">
        <v>9</v>
      </c>
      <c r="J84" s="1">
        <v>1</v>
      </c>
      <c r="K84" s="1">
        <v>10</v>
      </c>
      <c r="L84" s="1"/>
      <c r="M84" s="1"/>
      <c r="N84" s="1"/>
      <c r="O84" s="1"/>
      <c r="P84" s="1"/>
      <c r="Q84" s="1"/>
      <c r="R84" s="1"/>
      <c r="S84" s="227"/>
      <c r="T84" s="1">
        <v>357</v>
      </c>
      <c r="U84" s="1"/>
      <c r="V84" s="1">
        <v>269</v>
      </c>
      <c r="W84" s="1"/>
      <c r="X84" s="1"/>
      <c r="Y84" s="1">
        <v>513</v>
      </c>
      <c r="Z84" s="1">
        <v>252</v>
      </c>
      <c r="AA84" s="1">
        <v>33</v>
      </c>
      <c r="AB84" s="1"/>
      <c r="AC84" s="1"/>
      <c r="AD84" s="1"/>
      <c r="AE84" s="1"/>
      <c r="AF84" s="1"/>
      <c r="AG84" s="1">
        <v>21</v>
      </c>
      <c r="AH84" s="1"/>
      <c r="AI84" s="1"/>
      <c r="AJ84" s="227"/>
      <c r="AK84" s="1">
        <v>294</v>
      </c>
      <c r="AL84" s="1"/>
      <c r="AM84" s="1"/>
      <c r="AN84" s="1"/>
      <c r="AO84" s="1">
        <v>82</v>
      </c>
      <c r="AP84" s="1"/>
      <c r="AQ84" s="1">
        <v>288</v>
      </c>
      <c r="AR84" s="1"/>
      <c r="AS84" s="1">
        <v>16</v>
      </c>
      <c r="AT84" s="1"/>
      <c r="AU84" s="1">
        <v>41</v>
      </c>
      <c r="AV84" s="1"/>
      <c r="AW84" s="1"/>
      <c r="AX84" s="1"/>
      <c r="AY84" s="1"/>
      <c r="AZ84" s="227"/>
      <c r="BA84" s="1">
        <v>156</v>
      </c>
      <c r="BB84" s="1">
        <v>33</v>
      </c>
      <c r="BC84" s="1"/>
      <c r="BD84" s="1"/>
      <c r="BE84" s="1">
        <v>33</v>
      </c>
      <c r="BF84" s="1">
        <v>10</v>
      </c>
      <c r="BG84" s="1">
        <v>37</v>
      </c>
      <c r="BH84" s="227"/>
      <c r="BI84" s="1">
        <v>226</v>
      </c>
      <c r="BJ84" s="1"/>
      <c r="BK84" s="1"/>
      <c r="BL84" s="1">
        <v>45</v>
      </c>
      <c r="BM84" s="1"/>
      <c r="BN84" s="1">
        <v>18</v>
      </c>
      <c r="BO84" s="1"/>
      <c r="BP84" s="1"/>
      <c r="BQ84" s="1"/>
      <c r="BR84" s="1"/>
      <c r="BS84" s="1"/>
      <c r="BT84" s="1"/>
      <c r="BU84" s="1"/>
      <c r="BV84" s="227"/>
      <c r="BW84" s="1">
        <v>133</v>
      </c>
      <c r="BX84" s="1">
        <v>37</v>
      </c>
      <c r="BY84" s="1">
        <v>29</v>
      </c>
      <c r="BZ84" s="1"/>
      <c r="CA84" s="1"/>
      <c r="CB84" s="1"/>
      <c r="CC84" s="1"/>
      <c r="CD84" s="1"/>
      <c r="CE84" s="1"/>
      <c r="CF84" s="227"/>
      <c r="CG84" s="1">
        <v>147</v>
      </c>
      <c r="CH84" s="1">
        <v>4</v>
      </c>
      <c r="CI84" s="1"/>
      <c r="CJ84" s="1">
        <v>29</v>
      </c>
      <c r="CK84" s="1"/>
      <c r="CL84" s="1"/>
      <c r="CM84" s="1"/>
      <c r="CN84" s="227"/>
      <c r="CO84" s="1">
        <v>106</v>
      </c>
      <c r="CP84" s="1">
        <v>281</v>
      </c>
      <c r="CQ84" s="1">
        <v>8</v>
      </c>
      <c r="CR84" s="1"/>
      <c r="CS84" s="1"/>
      <c r="CT84" s="1"/>
      <c r="CU84" s="1">
        <v>98</v>
      </c>
      <c r="CV84" s="1"/>
    </row>
    <row r="85" spans="1:100" x14ac:dyDescent="0.2">
      <c r="A85" s="535"/>
      <c r="B85" s="536"/>
      <c r="C85" s="302" t="s">
        <v>81</v>
      </c>
      <c r="D85" s="1">
        <v>34</v>
      </c>
      <c r="E85" s="1"/>
      <c r="F85" s="1"/>
      <c r="G85" s="1"/>
      <c r="H85" s="1"/>
      <c r="I85" s="1"/>
      <c r="J85" s="1"/>
      <c r="K85" s="1"/>
      <c r="L85" s="1"/>
      <c r="M85" s="1"/>
      <c r="N85" s="1"/>
      <c r="O85" s="1"/>
      <c r="P85" s="1"/>
      <c r="Q85" s="1"/>
      <c r="R85" s="1"/>
      <c r="S85" s="227"/>
      <c r="T85" s="1">
        <v>70</v>
      </c>
      <c r="U85" s="1"/>
      <c r="V85" s="1">
        <v>24</v>
      </c>
      <c r="W85" s="1"/>
      <c r="X85" s="1"/>
      <c r="Y85" s="1">
        <v>5</v>
      </c>
      <c r="Z85" s="1">
        <v>15</v>
      </c>
      <c r="AA85" s="1"/>
      <c r="AB85" s="1"/>
      <c r="AC85" s="1"/>
      <c r="AD85" s="1"/>
      <c r="AE85" s="1"/>
      <c r="AF85" s="1"/>
      <c r="AG85" s="1"/>
      <c r="AH85" s="1"/>
      <c r="AI85" s="1"/>
      <c r="AJ85" s="227"/>
      <c r="AK85" s="1">
        <v>34</v>
      </c>
      <c r="AL85" s="1"/>
      <c r="AM85" s="1"/>
      <c r="AN85" s="1"/>
      <c r="AO85" s="1"/>
      <c r="AP85" s="1"/>
      <c r="AQ85" s="1"/>
      <c r="AR85" s="1"/>
      <c r="AS85" s="1"/>
      <c r="AT85" s="1"/>
      <c r="AU85" s="1"/>
      <c r="AV85" s="1"/>
      <c r="AW85" s="1"/>
      <c r="AX85" s="1"/>
      <c r="AY85" s="1"/>
      <c r="AZ85" s="227"/>
      <c r="BA85" s="1">
        <v>4</v>
      </c>
      <c r="BB85" s="1"/>
      <c r="BC85" s="1"/>
      <c r="BD85" s="1"/>
      <c r="BE85" s="1"/>
      <c r="BF85" s="1"/>
      <c r="BG85" s="1"/>
      <c r="BH85" s="227"/>
      <c r="BI85" s="1">
        <v>8</v>
      </c>
      <c r="BJ85" s="1"/>
      <c r="BK85" s="1"/>
      <c r="BL85" s="1"/>
      <c r="BM85" s="1"/>
      <c r="BN85" s="1"/>
      <c r="BO85" s="1"/>
      <c r="BP85" s="1"/>
      <c r="BQ85" s="1"/>
      <c r="BR85" s="1"/>
      <c r="BS85" s="1"/>
      <c r="BT85" s="1"/>
      <c r="BU85" s="1"/>
      <c r="BV85" s="227"/>
      <c r="BW85" s="1">
        <v>36</v>
      </c>
      <c r="BX85" s="1"/>
      <c r="BY85" s="1"/>
      <c r="BZ85" s="1"/>
      <c r="CA85" s="1"/>
      <c r="CB85" s="1"/>
      <c r="CC85" s="1"/>
      <c r="CD85" s="1"/>
      <c r="CE85" s="1"/>
      <c r="CF85" s="227"/>
      <c r="CG85" s="1"/>
      <c r="CH85" s="1"/>
      <c r="CI85" s="1"/>
      <c r="CJ85" s="1"/>
      <c r="CK85" s="1"/>
      <c r="CL85" s="1"/>
      <c r="CM85" s="1"/>
      <c r="CN85" s="227"/>
      <c r="CO85" s="1"/>
      <c r="CP85" s="1">
        <v>68</v>
      </c>
      <c r="CQ85" s="1"/>
      <c r="CR85" s="1"/>
      <c r="CS85" s="1"/>
      <c r="CT85" s="1"/>
      <c r="CU85" s="1"/>
      <c r="CV85" s="1"/>
    </row>
    <row r="86" spans="1:100" x14ac:dyDescent="0.2">
      <c r="A86" s="535">
        <v>45</v>
      </c>
      <c r="B86" s="536" t="s">
        <v>3384</v>
      </c>
      <c r="C86" s="301" t="s">
        <v>184</v>
      </c>
      <c r="D86" s="1">
        <v>213</v>
      </c>
      <c r="E86" s="1"/>
      <c r="F86" s="1"/>
      <c r="G86" s="1"/>
      <c r="H86" s="1"/>
      <c r="I86" s="1"/>
      <c r="J86" s="1"/>
      <c r="K86" s="1"/>
      <c r="L86" s="1"/>
      <c r="M86" s="1"/>
      <c r="N86" s="1"/>
      <c r="O86" s="1"/>
      <c r="P86" s="1"/>
      <c r="Q86" s="1"/>
      <c r="R86" s="1"/>
      <c r="S86" s="227"/>
      <c r="T86" s="1">
        <v>53</v>
      </c>
      <c r="U86" s="1"/>
      <c r="V86" s="1"/>
      <c r="W86" s="1"/>
      <c r="X86" s="1"/>
      <c r="Y86" s="1"/>
      <c r="Z86" s="1"/>
      <c r="AA86" s="1"/>
      <c r="AB86" s="1"/>
      <c r="AC86" s="1"/>
      <c r="AD86" s="1"/>
      <c r="AE86" s="1"/>
      <c r="AF86" s="1"/>
      <c r="AG86" s="1"/>
      <c r="AH86" s="1"/>
      <c r="AI86" s="1"/>
      <c r="AJ86" s="227"/>
      <c r="AK86" s="1">
        <v>11</v>
      </c>
      <c r="AL86" s="1"/>
      <c r="AM86" s="1"/>
      <c r="AN86" s="1"/>
      <c r="AO86" s="1"/>
      <c r="AP86" s="1"/>
      <c r="AQ86" s="1"/>
      <c r="AR86" s="1"/>
      <c r="AS86" s="1">
        <v>550</v>
      </c>
      <c r="AT86" s="1"/>
      <c r="AU86" s="1"/>
      <c r="AV86" s="1"/>
      <c r="AW86" s="1"/>
      <c r="AX86" s="1"/>
      <c r="AY86" s="1"/>
      <c r="AZ86" s="227"/>
      <c r="BA86" s="1">
        <v>20</v>
      </c>
      <c r="BB86" s="1"/>
      <c r="BC86" s="1"/>
      <c r="BD86" s="1"/>
      <c r="BE86" s="1">
        <v>273</v>
      </c>
      <c r="BF86" s="1"/>
      <c r="BG86" s="1"/>
      <c r="BH86" s="227"/>
      <c r="BI86" s="1">
        <v>16</v>
      </c>
      <c r="BJ86" s="1"/>
      <c r="BK86" s="1">
        <v>1</v>
      </c>
      <c r="BL86" s="1"/>
      <c r="BM86" s="1"/>
      <c r="BN86" s="1"/>
      <c r="BO86" s="1"/>
      <c r="BP86" s="1"/>
      <c r="BQ86" s="1"/>
      <c r="BR86" s="1"/>
      <c r="BS86" s="1"/>
      <c r="BT86" s="1"/>
      <c r="BU86" s="1"/>
      <c r="BV86" s="227"/>
      <c r="BW86" s="1">
        <v>1</v>
      </c>
      <c r="BX86" s="1"/>
      <c r="BY86" s="1">
        <v>4</v>
      </c>
      <c r="BZ86" s="1"/>
      <c r="CA86" s="1"/>
      <c r="CB86" s="1"/>
      <c r="CC86" s="1"/>
      <c r="CD86" s="1"/>
      <c r="CE86" s="1"/>
      <c r="CF86" s="227"/>
      <c r="CG86" s="1"/>
      <c r="CH86" s="1"/>
      <c r="CI86" s="1"/>
      <c r="CJ86" s="1"/>
      <c r="CK86" s="1"/>
      <c r="CL86" s="1"/>
      <c r="CM86" s="1"/>
      <c r="CN86" s="227"/>
      <c r="CO86" s="1">
        <v>4</v>
      </c>
      <c r="CP86" s="1">
        <v>5</v>
      </c>
      <c r="CQ86" s="1"/>
      <c r="CR86" s="1"/>
      <c r="CS86" s="1"/>
      <c r="CT86" s="1"/>
      <c r="CU86" s="1"/>
      <c r="CV86" s="1"/>
    </row>
    <row r="87" spans="1:100" x14ac:dyDescent="0.2">
      <c r="A87" s="535"/>
      <c r="B87" s="536"/>
      <c r="C87" s="302" t="s">
        <v>81</v>
      </c>
      <c r="D87" s="1">
        <v>2</v>
      </c>
      <c r="E87" s="1"/>
      <c r="F87" s="1"/>
      <c r="G87" s="1"/>
      <c r="H87" s="1"/>
      <c r="I87" s="1"/>
      <c r="J87" s="1"/>
      <c r="K87" s="1"/>
      <c r="L87" s="1"/>
      <c r="M87" s="1"/>
      <c r="N87" s="1"/>
      <c r="O87" s="1"/>
      <c r="P87" s="1"/>
      <c r="Q87" s="1"/>
      <c r="R87" s="1"/>
      <c r="S87" s="227"/>
      <c r="T87" s="1"/>
      <c r="U87" s="1"/>
      <c r="V87" s="1"/>
      <c r="W87" s="1"/>
      <c r="X87" s="1"/>
      <c r="Y87" s="1"/>
      <c r="Z87" s="1"/>
      <c r="AA87" s="1"/>
      <c r="AB87" s="1"/>
      <c r="AC87" s="1"/>
      <c r="AD87" s="1"/>
      <c r="AE87" s="1"/>
      <c r="AF87" s="1"/>
      <c r="AG87" s="1"/>
      <c r="AH87" s="1"/>
      <c r="AI87" s="1"/>
      <c r="AJ87" s="227"/>
      <c r="AK87" s="1"/>
      <c r="AL87" s="1"/>
      <c r="AM87" s="1"/>
      <c r="AN87" s="1"/>
      <c r="AO87" s="1"/>
      <c r="AP87" s="1"/>
      <c r="AQ87" s="1"/>
      <c r="AR87" s="1"/>
      <c r="AS87" s="1"/>
      <c r="AT87" s="1"/>
      <c r="AU87" s="1"/>
      <c r="AV87" s="1"/>
      <c r="AW87" s="1"/>
      <c r="AX87" s="1"/>
      <c r="AY87" s="1"/>
      <c r="AZ87" s="227"/>
      <c r="BA87" s="1"/>
      <c r="BB87" s="1"/>
      <c r="BC87" s="1"/>
      <c r="BD87" s="1"/>
      <c r="BE87" s="1"/>
      <c r="BF87" s="1"/>
      <c r="BG87" s="1"/>
      <c r="BH87" s="227"/>
      <c r="BI87" s="1"/>
      <c r="BJ87" s="1"/>
      <c r="BK87" s="1"/>
      <c r="BL87" s="1"/>
      <c r="BM87" s="1"/>
      <c r="BN87" s="1"/>
      <c r="BO87" s="1"/>
      <c r="BP87" s="1"/>
      <c r="BQ87" s="1"/>
      <c r="BR87" s="1"/>
      <c r="BS87" s="1"/>
      <c r="BT87" s="1"/>
      <c r="BU87" s="1"/>
      <c r="BV87" s="227"/>
      <c r="BW87" s="1"/>
      <c r="BX87" s="1"/>
      <c r="BY87" s="1"/>
      <c r="BZ87" s="1"/>
      <c r="CA87" s="1"/>
      <c r="CB87" s="1"/>
      <c r="CC87" s="1"/>
      <c r="CD87" s="1"/>
      <c r="CE87" s="1"/>
      <c r="CF87" s="227"/>
      <c r="CG87" s="1"/>
      <c r="CH87" s="1"/>
      <c r="CI87" s="1"/>
      <c r="CJ87" s="1"/>
      <c r="CK87" s="1"/>
      <c r="CL87" s="1"/>
      <c r="CM87" s="1"/>
      <c r="CN87" s="227"/>
      <c r="CO87" s="1"/>
      <c r="CP87" s="1"/>
      <c r="CQ87" s="1"/>
      <c r="CR87" s="1"/>
      <c r="CS87" s="1"/>
      <c r="CT87" s="1"/>
      <c r="CU87" s="1"/>
      <c r="CV87" s="1"/>
    </row>
    <row r="88" spans="1:100" x14ac:dyDescent="0.2">
      <c r="A88" s="537">
        <v>46</v>
      </c>
      <c r="B88" s="538" t="s">
        <v>3385</v>
      </c>
      <c r="C88" s="299" t="s">
        <v>131</v>
      </c>
      <c r="D88" s="1"/>
      <c r="E88" s="1"/>
      <c r="F88" s="1"/>
      <c r="G88" s="1"/>
      <c r="H88" s="1">
        <v>12</v>
      </c>
      <c r="I88" s="1"/>
      <c r="J88" s="1">
        <v>110</v>
      </c>
      <c r="K88" s="1"/>
      <c r="L88" s="1"/>
      <c r="M88" s="1"/>
      <c r="N88" s="1">
        <v>522</v>
      </c>
      <c r="O88" s="1"/>
      <c r="P88" s="1">
        <v>3</v>
      </c>
      <c r="Q88" s="1">
        <v>202</v>
      </c>
      <c r="R88" s="1"/>
      <c r="S88" s="227"/>
      <c r="T88" s="1">
        <v>150</v>
      </c>
      <c r="U88" s="1"/>
      <c r="V88" s="1"/>
      <c r="W88" s="1"/>
      <c r="X88" s="1"/>
      <c r="Y88" s="1"/>
      <c r="Z88" s="1"/>
      <c r="AA88" s="1">
        <v>265</v>
      </c>
      <c r="AB88" s="1"/>
      <c r="AC88" s="1"/>
      <c r="AD88" s="1"/>
      <c r="AE88" s="1"/>
      <c r="AF88" s="1"/>
      <c r="AG88" s="1">
        <v>238</v>
      </c>
      <c r="AH88" s="1"/>
      <c r="AI88" s="1"/>
      <c r="AJ88" s="227"/>
      <c r="AK88" s="1"/>
      <c r="AL88" s="1"/>
      <c r="AM88" s="1"/>
      <c r="AN88" s="1">
        <v>518</v>
      </c>
      <c r="AO88" s="1"/>
      <c r="AP88" s="1"/>
      <c r="AQ88" s="1">
        <v>53</v>
      </c>
      <c r="AR88" s="1"/>
      <c r="AS88" s="1">
        <v>23</v>
      </c>
      <c r="AT88" s="1">
        <v>50</v>
      </c>
      <c r="AU88" s="1">
        <v>9</v>
      </c>
      <c r="AV88" s="1">
        <v>231</v>
      </c>
      <c r="AW88" s="1">
        <v>1</v>
      </c>
      <c r="AX88" s="1">
        <v>119</v>
      </c>
      <c r="AY88" s="1">
        <v>165</v>
      </c>
      <c r="AZ88" s="227"/>
      <c r="BA88" s="1"/>
      <c r="BB88" s="1"/>
      <c r="BC88" s="1"/>
      <c r="BD88" s="1">
        <v>218</v>
      </c>
      <c r="BE88" s="1">
        <v>2</v>
      </c>
      <c r="BF88" s="1"/>
      <c r="BG88" s="1"/>
      <c r="BH88" s="227">
        <v>93</v>
      </c>
      <c r="BI88" s="1">
        <v>351</v>
      </c>
      <c r="BJ88" s="1"/>
      <c r="BK88" s="1"/>
      <c r="BL88" s="1"/>
      <c r="BM88" s="1"/>
      <c r="BN88" s="1">
        <v>6</v>
      </c>
      <c r="BO88" s="1"/>
      <c r="BP88" s="1"/>
      <c r="BQ88" s="1">
        <v>38</v>
      </c>
      <c r="BR88" s="1"/>
      <c r="BS88" s="1">
        <v>2</v>
      </c>
      <c r="BT88" s="1">
        <v>925</v>
      </c>
      <c r="BU88" s="1"/>
      <c r="BV88" s="227"/>
      <c r="BW88" s="1">
        <v>1</v>
      </c>
      <c r="BX88" s="1"/>
      <c r="BY88" s="1"/>
      <c r="BZ88" s="1"/>
      <c r="CA88" s="1">
        <v>481</v>
      </c>
      <c r="CB88" s="1">
        <v>978</v>
      </c>
      <c r="CC88" s="1">
        <v>526</v>
      </c>
      <c r="CD88" s="1">
        <v>233</v>
      </c>
      <c r="CE88" s="1">
        <v>629</v>
      </c>
      <c r="CF88" s="227"/>
      <c r="CG88" s="1"/>
      <c r="CH88" s="1">
        <v>5</v>
      </c>
      <c r="CI88" s="1"/>
      <c r="CJ88" s="1"/>
      <c r="CK88" s="1"/>
      <c r="CL88" s="1"/>
      <c r="CM88" s="1">
        <v>129</v>
      </c>
      <c r="CN88" s="227">
        <v>830</v>
      </c>
      <c r="CO88" s="1">
        <v>26</v>
      </c>
      <c r="CP88" s="1"/>
      <c r="CQ88" s="1"/>
      <c r="CR88" s="1">
        <v>80</v>
      </c>
      <c r="CS88" s="1"/>
      <c r="CT88" s="1"/>
      <c r="CU88" s="1"/>
      <c r="CV88" s="1"/>
    </row>
    <row r="89" spans="1:100" x14ac:dyDescent="0.2">
      <c r="A89" s="535">
        <v>47</v>
      </c>
      <c r="B89" s="536" t="s">
        <v>3386</v>
      </c>
      <c r="C89" s="299" t="s">
        <v>131</v>
      </c>
      <c r="D89" s="1"/>
      <c r="E89" s="1"/>
      <c r="F89" s="1"/>
      <c r="G89" s="1"/>
      <c r="H89" s="1"/>
      <c r="I89" s="1"/>
      <c r="J89" s="1"/>
      <c r="K89" s="1"/>
      <c r="L89" s="1"/>
      <c r="M89" s="1"/>
      <c r="N89" s="1"/>
      <c r="O89" s="1"/>
      <c r="P89" s="1"/>
      <c r="Q89" s="1">
        <v>44</v>
      </c>
      <c r="R89" s="1"/>
      <c r="S89" s="227"/>
      <c r="T89" s="1">
        <v>229</v>
      </c>
      <c r="U89" s="1"/>
      <c r="V89" s="1"/>
      <c r="W89" s="1"/>
      <c r="X89" s="1"/>
      <c r="Y89" s="1"/>
      <c r="Z89" s="1"/>
      <c r="AA89" s="1"/>
      <c r="AB89" s="1"/>
      <c r="AC89" s="1"/>
      <c r="AD89" s="1"/>
      <c r="AE89" s="1">
        <v>51</v>
      </c>
      <c r="AF89" s="1"/>
      <c r="AG89" s="1"/>
      <c r="AH89" s="1">
        <v>639</v>
      </c>
      <c r="AI89" s="1"/>
      <c r="AJ89" s="227">
        <v>563</v>
      </c>
      <c r="AK89" s="1">
        <v>1202</v>
      </c>
      <c r="AL89" s="1"/>
      <c r="AM89" s="1"/>
      <c r="AN89" s="1">
        <v>40</v>
      </c>
      <c r="AO89" s="1"/>
      <c r="AP89" s="1"/>
      <c r="AQ89" s="1">
        <v>179</v>
      </c>
      <c r="AR89" s="1"/>
      <c r="AS89" s="1">
        <v>489</v>
      </c>
      <c r="AT89" s="1">
        <v>491</v>
      </c>
      <c r="AU89" s="1"/>
      <c r="AV89" s="1">
        <v>187</v>
      </c>
      <c r="AW89" s="1"/>
      <c r="AX89" s="1">
        <v>363</v>
      </c>
      <c r="AY89" s="1">
        <v>118</v>
      </c>
      <c r="AZ89" s="227">
        <v>409</v>
      </c>
      <c r="BA89" s="1">
        <v>137</v>
      </c>
      <c r="BB89" s="1">
        <v>1</v>
      </c>
      <c r="BC89" s="1"/>
      <c r="BD89" s="1">
        <v>39</v>
      </c>
      <c r="BE89" s="1"/>
      <c r="BF89" s="1"/>
      <c r="BG89" s="1">
        <v>70</v>
      </c>
      <c r="BH89" s="227">
        <v>33</v>
      </c>
      <c r="BI89" s="1"/>
      <c r="BJ89" s="1"/>
      <c r="BK89" s="1"/>
      <c r="BL89" s="1">
        <v>300</v>
      </c>
      <c r="BM89" s="1">
        <v>544</v>
      </c>
      <c r="BN89" s="1">
        <v>94</v>
      </c>
      <c r="BO89" s="1"/>
      <c r="BP89" s="1"/>
      <c r="BQ89" s="1"/>
      <c r="BR89" s="1"/>
      <c r="BS89" s="1">
        <v>123</v>
      </c>
      <c r="BT89" s="1">
        <v>509</v>
      </c>
      <c r="BU89" s="1"/>
      <c r="BV89" s="227">
        <v>3228</v>
      </c>
      <c r="BW89" s="1">
        <v>71</v>
      </c>
      <c r="BX89" s="1"/>
      <c r="BY89" s="1"/>
      <c r="BZ89" s="1"/>
      <c r="CA89" s="1">
        <v>325</v>
      </c>
      <c r="CB89" s="1">
        <v>368</v>
      </c>
      <c r="CC89" s="1"/>
      <c r="CD89" s="1"/>
      <c r="CE89" s="1">
        <v>285</v>
      </c>
      <c r="CF89" s="227"/>
      <c r="CG89" s="1"/>
      <c r="CH89" s="1"/>
      <c r="CI89" s="1">
        <v>19</v>
      </c>
      <c r="CJ89" s="1">
        <v>299</v>
      </c>
      <c r="CK89" s="1">
        <v>555</v>
      </c>
      <c r="CL89" s="1"/>
      <c r="CM89" s="1">
        <v>1469</v>
      </c>
      <c r="CN89" s="227">
        <v>855</v>
      </c>
      <c r="CO89" s="1"/>
      <c r="CP89" s="1"/>
      <c r="CQ89" s="1"/>
      <c r="CR89" s="1">
        <v>13</v>
      </c>
      <c r="CS89" s="1"/>
      <c r="CT89" s="1"/>
      <c r="CU89" s="1"/>
      <c r="CV89" s="1"/>
    </row>
    <row r="90" spans="1:100" x14ac:dyDescent="0.2">
      <c r="A90" s="535"/>
      <c r="B90" s="536"/>
      <c r="C90" s="300" t="s">
        <v>103</v>
      </c>
      <c r="D90" s="1"/>
      <c r="E90" s="1"/>
      <c r="F90" s="1"/>
      <c r="G90" s="1"/>
      <c r="H90" s="1"/>
      <c r="I90" s="1"/>
      <c r="J90" s="1"/>
      <c r="K90" s="1"/>
      <c r="L90" s="1"/>
      <c r="M90" s="1"/>
      <c r="N90" s="1"/>
      <c r="O90" s="1"/>
      <c r="P90" s="1"/>
      <c r="Q90" s="1"/>
      <c r="R90" s="1"/>
      <c r="S90" s="227"/>
      <c r="T90" s="1">
        <v>219</v>
      </c>
      <c r="U90" s="1"/>
      <c r="V90" s="1"/>
      <c r="W90" s="1"/>
      <c r="X90" s="1"/>
      <c r="Y90" s="1"/>
      <c r="Z90" s="1"/>
      <c r="AA90" s="1"/>
      <c r="AB90" s="1"/>
      <c r="AC90" s="1"/>
      <c r="AD90" s="1"/>
      <c r="AE90" s="1">
        <v>26</v>
      </c>
      <c r="AF90" s="1">
        <v>1</v>
      </c>
      <c r="AG90" s="1"/>
      <c r="AH90" s="1">
        <v>704</v>
      </c>
      <c r="AI90" s="1"/>
      <c r="AJ90" s="227"/>
      <c r="AK90" s="1">
        <v>57</v>
      </c>
      <c r="AL90" s="1"/>
      <c r="AM90" s="1"/>
      <c r="AN90" s="1">
        <v>25</v>
      </c>
      <c r="AO90" s="1"/>
      <c r="AP90" s="1"/>
      <c r="AQ90" s="1">
        <v>48</v>
      </c>
      <c r="AR90" s="1"/>
      <c r="AS90" s="1">
        <v>37</v>
      </c>
      <c r="AT90" s="1">
        <v>120</v>
      </c>
      <c r="AU90" s="1"/>
      <c r="AV90" s="1"/>
      <c r="AW90" s="1"/>
      <c r="AX90" s="1">
        <v>364</v>
      </c>
      <c r="AY90" s="1"/>
      <c r="AZ90" s="227">
        <v>3</v>
      </c>
      <c r="BA90" s="1">
        <v>60</v>
      </c>
      <c r="BB90" s="1">
        <v>189</v>
      </c>
      <c r="BC90" s="1"/>
      <c r="BD90" s="1"/>
      <c r="BE90" s="1"/>
      <c r="BF90" s="1"/>
      <c r="BG90" s="1">
        <v>144</v>
      </c>
      <c r="BH90" s="227"/>
      <c r="BI90" s="1"/>
      <c r="BJ90" s="1"/>
      <c r="BK90" s="1"/>
      <c r="BL90" s="1">
        <v>17</v>
      </c>
      <c r="BM90" s="1">
        <v>113</v>
      </c>
      <c r="BN90" s="1"/>
      <c r="BO90" s="1"/>
      <c r="BP90" s="1"/>
      <c r="BQ90" s="1"/>
      <c r="BR90" s="1"/>
      <c r="BS90" s="1">
        <v>28</v>
      </c>
      <c r="BT90" s="1">
        <v>597</v>
      </c>
      <c r="BU90" s="1"/>
      <c r="BV90" s="227"/>
      <c r="BW90" s="1">
        <v>204</v>
      </c>
      <c r="BX90" s="1"/>
      <c r="BY90" s="1"/>
      <c r="BZ90" s="1">
        <v>199</v>
      </c>
      <c r="CA90" s="1"/>
      <c r="CB90" s="1"/>
      <c r="CC90" s="1"/>
      <c r="CD90" s="1"/>
      <c r="CE90" s="1"/>
      <c r="CF90" s="227"/>
      <c r="CG90" s="1"/>
      <c r="CH90" s="1"/>
      <c r="CI90" s="1">
        <v>15</v>
      </c>
      <c r="CJ90" s="1">
        <v>2</v>
      </c>
      <c r="CK90" s="1">
        <v>63</v>
      </c>
      <c r="CL90" s="1">
        <v>50</v>
      </c>
      <c r="CM90" s="1"/>
      <c r="CN90" s="227"/>
      <c r="CO90" s="1"/>
      <c r="CP90" s="1"/>
      <c r="CQ90" s="1"/>
      <c r="CR90" s="1">
        <v>2</v>
      </c>
      <c r="CS90" s="1"/>
      <c r="CT90" s="1"/>
      <c r="CU90" s="1"/>
      <c r="CV90" s="1"/>
    </row>
    <row r="91" spans="1:100" x14ac:dyDescent="0.2">
      <c r="A91" s="535"/>
      <c r="B91" s="536"/>
      <c r="C91" s="301" t="s">
        <v>184</v>
      </c>
      <c r="D91" s="1"/>
      <c r="E91" s="1"/>
      <c r="F91" s="1"/>
      <c r="G91" s="1"/>
      <c r="H91" s="1"/>
      <c r="I91" s="1"/>
      <c r="J91" s="1"/>
      <c r="K91" s="1"/>
      <c r="L91" s="1">
        <v>246</v>
      </c>
      <c r="M91" s="1"/>
      <c r="N91" s="1"/>
      <c r="O91" s="1"/>
      <c r="P91" s="1"/>
      <c r="Q91" s="1"/>
      <c r="R91" s="1"/>
      <c r="S91" s="227"/>
      <c r="T91" s="1">
        <v>14</v>
      </c>
      <c r="U91" s="1"/>
      <c r="V91" s="1"/>
      <c r="W91" s="1"/>
      <c r="X91" s="1"/>
      <c r="Y91" s="1"/>
      <c r="Z91" s="1"/>
      <c r="AA91" s="1"/>
      <c r="AB91" s="1"/>
      <c r="AC91" s="1"/>
      <c r="AD91" s="1">
        <v>1462</v>
      </c>
      <c r="AE91" s="1"/>
      <c r="AF91" s="1"/>
      <c r="AG91" s="1"/>
      <c r="AH91" s="1">
        <v>232</v>
      </c>
      <c r="AI91" s="1"/>
      <c r="AJ91" s="227"/>
      <c r="AK91" s="1">
        <v>32</v>
      </c>
      <c r="AL91" s="1"/>
      <c r="AM91" s="1"/>
      <c r="AN91" s="1">
        <v>177</v>
      </c>
      <c r="AO91" s="1"/>
      <c r="AP91" s="1"/>
      <c r="AQ91" s="1"/>
      <c r="AR91" s="1"/>
      <c r="AS91" s="1"/>
      <c r="AT91" s="1"/>
      <c r="AU91" s="1"/>
      <c r="AV91" s="1"/>
      <c r="AW91" s="1"/>
      <c r="AX91" s="1"/>
      <c r="AY91" s="1"/>
      <c r="AZ91" s="227"/>
      <c r="BA91" s="1"/>
      <c r="BB91" s="1">
        <v>14</v>
      </c>
      <c r="BC91" s="1"/>
      <c r="BD91" s="1"/>
      <c r="BE91" s="1"/>
      <c r="BF91" s="1"/>
      <c r="BG91" s="1"/>
      <c r="BH91" s="227"/>
      <c r="BI91" s="1"/>
      <c r="BJ91" s="1"/>
      <c r="BK91" s="1"/>
      <c r="BL91" s="1"/>
      <c r="BM91" s="1">
        <v>11</v>
      </c>
      <c r="BN91" s="1"/>
      <c r="BO91" s="1"/>
      <c r="BP91" s="1"/>
      <c r="BQ91" s="1"/>
      <c r="BR91" s="1"/>
      <c r="BS91" s="1"/>
      <c r="BT91" s="1"/>
      <c r="BU91" s="1"/>
      <c r="BV91" s="227"/>
      <c r="BW91" s="1">
        <v>1</v>
      </c>
      <c r="BX91" s="1"/>
      <c r="BY91" s="1"/>
      <c r="BZ91" s="1">
        <v>424</v>
      </c>
      <c r="CA91" s="1"/>
      <c r="CB91" s="1"/>
      <c r="CC91" s="1"/>
      <c r="CD91" s="1"/>
      <c r="CE91" s="1"/>
      <c r="CF91" s="227"/>
      <c r="CG91" s="1"/>
      <c r="CH91" s="1"/>
      <c r="CI91" s="1"/>
      <c r="CJ91" s="1"/>
      <c r="CK91" s="1"/>
      <c r="CL91" s="1"/>
      <c r="CM91" s="1"/>
      <c r="CN91" s="227"/>
      <c r="CO91" s="1">
        <v>420</v>
      </c>
      <c r="CP91" s="1"/>
      <c r="CQ91" s="1"/>
      <c r="CR91" s="1"/>
      <c r="CS91" s="1"/>
      <c r="CT91" s="1"/>
      <c r="CU91" s="1"/>
      <c r="CV91" s="1"/>
    </row>
    <row r="92" spans="1:100" x14ac:dyDescent="0.2">
      <c r="A92" s="535"/>
      <c r="B92" s="536"/>
      <c r="C92" s="302" t="s">
        <v>81</v>
      </c>
      <c r="D92" s="1"/>
      <c r="E92" s="1"/>
      <c r="F92" s="1"/>
      <c r="G92" s="1"/>
      <c r="H92" s="1"/>
      <c r="I92" s="1"/>
      <c r="J92" s="1"/>
      <c r="K92" s="1"/>
      <c r="L92" s="1">
        <v>1651</v>
      </c>
      <c r="M92" s="1"/>
      <c r="N92" s="1"/>
      <c r="O92" s="1"/>
      <c r="P92" s="1"/>
      <c r="Q92" s="1"/>
      <c r="R92" s="1"/>
      <c r="S92" s="227"/>
      <c r="T92" s="1"/>
      <c r="U92" s="1"/>
      <c r="V92" s="1"/>
      <c r="W92" s="1"/>
      <c r="X92" s="1"/>
      <c r="Y92" s="1"/>
      <c r="Z92" s="1"/>
      <c r="AA92" s="1"/>
      <c r="AB92" s="1"/>
      <c r="AC92" s="1"/>
      <c r="AD92" s="1"/>
      <c r="AE92" s="1"/>
      <c r="AF92" s="1"/>
      <c r="AG92" s="1"/>
      <c r="AH92" s="1"/>
      <c r="AI92" s="1"/>
      <c r="AJ92" s="227"/>
      <c r="AK92" s="1"/>
      <c r="AL92" s="1"/>
      <c r="AM92" s="1"/>
      <c r="AN92" s="1"/>
      <c r="AO92" s="1"/>
      <c r="AP92" s="1"/>
      <c r="AQ92" s="1"/>
      <c r="AR92" s="1"/>
      <c r="AS92" s="1"/>
      <c r="AT92" s="1"/>
      <c r="AU92" s="1"/>
      <c r="AV92" s="1"/>
      <c r="AW92" s="1"/>
      <c r="AX92" s="1"/>
      <c r="AY92" s="1"/>
      <c r="AZ92" s="227"/>
      <c r="BA92" s="1"/>
      <c r="BB92" s="1"/>
      <c r="BC92" s="1"/>
      <c r="BD92" s="1"/>
      <c r="BE92" s="1"/>
      <c r="BF92" s="1"/>
      <c r="BG92" s="1"/>
      <c r="BH92" s="227"/>
      <c r="BI92" s="1"/>
      <c r="BJ92" s="1"/>
      <c r="BK92" s="1"/>
      <c r="BL92" s="1"/>
      <c r="BM92" s="1"/>
      <c r="BN92" s="1"/>
      <c r="BO92" s="1"/>
      <c r="BP92" s="1"/>
      <c r="BQ92" s="1"/>
      <c r="BR92" s="1"/>
      <c r="BS92" s="1"/>
      <c r="BT92" s="1"/>
      <c r="BU92" s="1"/>
      <c r="BV92" s="227"/>
      <c r="BW92" s="1"/>
      <c r="BX92" s="1"/>
      <c r="BY92" s="1"/>
      <c r="BZ92" s="1"/>
      <c r="CA92" s="1"/>
      <c r="CB92" s="1"/>
      <c r="CC92" s="1"/>
      <c r="CD92" s="1"/>
      <c r="CE92" s="1"/>
      <c r="CF92" s="227"/>
      <c r="CG92" s="1"/>
      <c r="CH92" s="1"/>
      <c r="CI92" s="1"/>
      <c r="CJ92" s="1"/>
      <c r="CK92" s="1"/>
      <c r="CL92" s="1"/>
      <c r="CM92" s="1"/>
      <c r="CN92" s="227"/>
      <c r="CO92" s="1"/>
      <c r="CP92" s="1"/>
      <c r="CQ92" s="1"/>
      <c r="CR92" s="1"/>
      <c r="CS92" s="1"/>
      <c r="CT92" s="1"/>
      <c r="CU92" s="1"/>
      <c r="CV92" s="1"/>
    </row>
    <row r="93" spans="1:100" x14ac:dyDescent="0.2">
      <c r="A93" s="537">
        <v>48</v>
      </c>
      <c r="B93" s="538" t="s">
        <v>3419</v>
      </c>
      <c r="C93" s="300" t="s">
        <v>103</v>
      </c>
      <c r="D93" s="1"/>
      <c r="E93" s="1">
        <v>6</v>
      </c>
      <c r="F93" s="1"/>
      <c r="G93" s="1"/>
      <c r="H93" s="1"/>
      <c r="I93" s="1"/>
      <c r="J93" s="1"/>
      <c r="K93" s="1"/>
      <c r="L93" s="1"/>
      <c r="M93" s="1"/>
      <c r="N93" s="1"/>
      <c r="O93" s="1"/>
      <c r="P93" s="1">
        <v>7</v>
      </c>
      <c r="Q93" s="1">
        <v>213</v>
      </c>
      <c r="R93" s="1"/>
      <c r="S93" s="227"/>
      <c r="T93" s="1"/>
      <c r="U93" s="1"/>
      <c r="V93" s="1"/>
      <c r="W93" s="1">
        <v>29</v>
      </c>
      <c r="X93" s="1"/>
      <c r="Y93" s="1"/>
      <c r="Z93" s="1"/>
      <c r="AA93" s="1"/>
      <c r="AB93" s="1"/>
      <c r="AC93" s="1"/>
      <c r="AD93" s="1"/>
      <c r="AE93" s="1"/>
      <c r="AF93" s="1"/>
      <c r="AG93" s="1"/>
      <c r="AH93" s="1"/>
      <c r="AI93" s="1"/>
      <c r="AJ93" s="227"/>
      <c r="AK93" s="1"/>
      <c r="AL93" s="1">
        <v>45</v>
      </c>
      <c r="AM93" s="1"/>
      <c r="AN93" s="1"/>
      <c r="AO93" s="1"/>
      <c r="AP93" s="1"/>
      <c r="AQ93" s="1"/>
      <c r="AR93" s="1"/>
      <c r="AS93" s="1"/>
      <c r="AT93" s="1"/>
      <c r="AU93" s="1"/>
      <c r="AV93" s="1"/>
      <c r="AW93" s="1">
        <v>829</v>
      </c>
      <c r="AX93" s="1">
        <v>579</v>
      </c>
      <c r="AY93" s="1">
        <v>112</v>
      </c>
      <c r="AZ93" s="227"/>
      <c r="BA93" s="1"/>
      <c r="BB93" s="1"/>
      <c r="BC93" s="1"/>
      <c r="BD93" s="1"/>
      <c r="BE93" s="1"/>
      <c r="BF93" s="1"/>
      <c r="BG93" s="1"/>
      <c r="BH93" s="227"/>
      <c r="BI93" s="1"/>
      <c r="BJ93" s="1"/>
      <c r="BK93" s="1"/>
      <c r="BL93" s="1"/>
      <c r="BM93" s="1"/>
      <c r="BN93" s="1"/>
      <c r="BO93" s="1"/>
      <c r="BP93" s="1"/>
      <c r="BQ93" s="1">
        <v>744</v>
      </c>
      <c r="BR93" s="1">
        <v>204</v>
      </c>
      <c r="BS93" s="1"/>
      <c r="BT93" s="1">
        <v>937</v>
      </c>
      <c r="BU93" s="1"/>
      <c r="BV93" s="227"/>
      <c r="BW93" s="1"/>
      <c r="BX93" s="1"/>
      <c r="BY93" s="1"/>
      <c r="BZ93" s="1"/>
      <c r="CA93" s="1"/>
      <c r="CB93" s="1"/>
      <c r="CC93" s="1"/>
      <c r="CD93" s="1"/>
      <c r="CE93" s="1"/>
      <c r="CF93" s="227">
        <v>164</v>
      </c>
      <c r="CG93" s="1"/>
      <c r="CH93" s="1"/>
      <c r="CI93" s="1"/>
      <c r="CJ93" s="1"/>
      <c r="CK93" s="1">
        <v>675</v>
      </c>
      <c r="CL93" s="1"/>
      <c r="CM93" s="1"/>
      <c r="CN93" s="227"/>
      <c r="CO93" s="1"/>
      <c r="CP93" s="1"/>
      <c r="CQ93" s="1"/>
      <c r="CR93" s="1"/>
      <c r="CS93" s="1"/>
      <c r="CT93" s="1">
        <v>442</v>
      </c>
      <c r="CU93" s="1"/>
      <c r="CV93" s="1"/>
    </row>
    <row r="94" spans="1:100" x14ac:dyDescent="0.2">
      <c r="A94" s="535">
        <v>50</v>
      </c>
      <c r="B94" s="536" t="s">
        <v>3420</v>
      </c>
      <c r="C94" s="300" t="s">
        <v>103</v>
      </c>
      <c r="D94" s="1"/>
      <c r="E94" s="1">
        <v>29</v>
      </c>
      <c r="F94" s="1"/>
      <c r="G94" s="1"/>
      <c r="H94" s="1">
        <v>15</v>
      </c>
      <c r="I94" s="1"/>
      <c r="J94" s="1">
        <v>1</v>
      </c>
      <c r="K94" s="1">
        <v>1</v>
      </c>
      <c r="L94" s="1"/>
      <c r="M94" s="1"/>
      <c r="N94" s="1"/>
      <c r="O94" s="1"/>
      <c r="P94" s="1">
        <v>9</v>
      </c>
      <c r="Q94" s="1"/>
      <c r="R94" s="1"/>
      <c r="S94" s="227"/>
      <c r="T94" s="1">
        <v>4</v>
      </c>
      <c r="U94" s="1"/>
      <c r="V94" s="1"/>
      <c r="W94" s="1">
        <v>111</v>
      </c>
      <c r="X94" s="1">
        <v>4</v>
      </c>
      <c r="Y94" s="1"/>
      <c r="Z94" s="1"/>
      <c r="AA94" s="1"/>
      <c r="AB94" s="1"/>
      <c r="AC94" s="1"/>
      <c r="AD94" s="1"/>
      <c r="AE94" s="1"/>
      <c r="AF94" s="1"/>
      <c r="AG94" s="1"/>
      <c r="AH94" s="1"/>
      <c r="AI94" s="1"/>
      <c r="AJ94" s="227"/>
      <c r="AK94" s="1">
        <v>44</v>
      </c>
      <c r="AL94" s="1">
        <v>31</v>
      </c>
      <c r="AM94" s="1"/>
      <c r="AN94" s="1"/>
      <c r="AO94" s="1"/>
      <c r="AP94" s="1"/>
      <c r="AQ94" s="1"/>
      <c r="AR94" s="1"/>
      <c r="AS94" s="1">
        <v>6</v>
      </c>
      <c r="AT94" s="1">
        <v>1</v>
      </c>
      <c r="AU94" s="1">
        <v>2</v>
      </c>
      <c r="AV94" s="1"/>
      <c r="AW94" s="1">
        <v>23</v>
      </c>
      <c r="AX94" s="1"/>
      <c r="AY94" s="1"/>
      <c r="AZ94" s="227"/>
      <c r="BA94" s="1">
        <v>2</v>
      </c>
      <c r="BB94" s="1">
        <v>10</v>
      </c>
      <c r="BC94" s="1"/>
      <c r="BD94" s="1"/>
      <c r="BE94" s="1">
        <v>28</v>
      </c>
      <c r="BF94" s="1">
        <v>36</v>
      </c>
      <c r="BG94" s="1"/>
      <c r="BH94" s="227"/>
      <c r="BI94" s="1">
        <v>99</v>
      </c>
      <c r="BJ94" s="1"/>
      <c r="BK94" s="1">
        <v>15</v>
      </c>
      <c r="BL94" s="1">
        <v>1</v>
      </c>
      <c r="BM94" s="1">
        <v>20</v>
      </c>
      <c r="BN94" s="1">
        <v>25</v>
      </c>
      <c r="BO94" s="1">
        <v>7</v>
      </c>
      <c r="BP94" s="1">
        <v>6</v>
      </c>
      <c r="BQ94" s="1">
        <v>43</v>
      </c>
      <c r="BR94" s="1"/>
      <c r="BS94" s="1"/>
      <c r="BT94" s="1"/>
      <c r="BU94" s="1"/>
      <c r="BV94" s="227"/>
      <c r="BW94" s="1">
        <v>11</v>
      </c>
      <c r="BX94" s="1">
        <v>12</v>
      </c>
      <c r="BY94" s="1">
        <v>10</v>
      </c>
      <c r="BZ94" s="1"/>
      <c r="CA94" s="1"/>
      <c r="CB94" s="1"/>
      <c r="CC94" s="1"/>
      <c r="CD94" s="1"/>
      <c r="CE94" s="1"/>
      <c r="CF94" s="227">
        <v>6</v>
      </c>
      <c r="CG94" s="1">
        <v>8</v>
      </c>
      <c r="CH94" s="1">
        <v>3</v>
      </c>
      <c r="CI94" s="1"/>
      <c r="CJ94" s="1"/>
      <c r="CK94" s="1"/>
      <c r="CL94" s="1"/>
      <c r="CM94" s="1"/>
      <c r="CN94" s="227"/>
      <c r="CO94" s="1">
        <v>26</v>
      </c>
      <c r="CP94" s="1">
        <v>65</v>
      </c>
      <c r="CQ94" s="1">
        <v>3</v>
      </c>
      <c r="CR94" s="1"/>
      <c r="CS94" s="1"/>
      <c r="CT94" s="1">
        <v>11</v>
      </c>
      <c r="CU94" s="1"/>
      <c r="CV94" s="1"/>
    </row>
    <row r="95" spans="1:100" x14ac:dyDescent="0.2">
      <c r="A95" s="535"/>
      <c r="B95" s="536"/>
      <c r="C95" s="301" t="s">
        <v>184</v>
      </c>
      <c r="D95" s="1"/>
      <c r="E95" s="1">
        <v>1</v>
      </c>
      <c r="F95" s="1"/>
      <c r="G95" s="1"/>
      <c r="H95" s="1"/>
      <c r="I95" s="1"/>
      <c r="J95" s="1"/>
      <c r="K95" s="1"/>
      <c r="L95" s="1"/>
      <c r="M95" s="1"/>
      <c r="N95" s="1"/>
      <c r="O95" s="1"/>
      <c r="P95" s="1"/>
      <c r="Q95" s="1"/>
      <c r="R95" s="1"/>
      <c r="S95" s="227"/>
      <c r="T95" s="1"/>
      <c r="U95" s="1"/>
      <c r="V95" s="1"/>
      <c r="W95" s="1">
        <v>12</v>
      </c>
      <c r="X95" s="1"/>
      <c r="Y95" s="1"/>
      <c r="Z95" s="1"/>
      <c r="AA95" s="1"/>
      <c r="AB95" s="1"/>
      <c r="AC95" s="1"/>
      <c r="AD95" s="1"/>
      <c r="AE95" s="1"/>
      <c r="AF95" s="1"/>
      <c r="AG95" s="1"/>
      <c r="AH95" s="1"/>
      <c r="AI95" s="1"/>
      <c r="AJ95" s="227"/>
      <c r="AK95" s="1"/>
      <c r="AL95" s="1">
        <v>2</v>
      </c>
      <c r="AM95" s="1"/>
      <c r="AN95" s="1"/>
      <c r="AO95" s="1"/>
      <c r="AP95" s="1"/>
      <c r="AQ95" s="1"/>
      <c r="AR95" s="1"/>
      <c r="AS95" s="1"/>
      <c r="AT95" s="1"/>
      <c r="AU95" s="1"/>
      <c r="AV95" s="1"/>
      <c r="AW95" s="1"/>
      <c r="AX95" s="1"/>
      <c r="AY95" s="1"/>
      <c r="AZ95" s="227"/>
      <c r="BA95" s="1"/>
      <c r="BB95" s="1"/>
      <c r="BC95" s="1"/>
      <c r="BD95" s="1"/>
      <c r="BE95" s="1"/>
      <c r="BF95" s="1">
        <v>1</v>
      </c>
      <c r="BG95" s="1"/>
      <c r="BH95" s="227"/>
      <c r="BI95" s="1">
        <v>3</v>
      </c>
      <c r="BJ95" s="1"/>
      <c r="BK95" s="1"/>
      <c r="BL95" s="1"/>
      <c r="BM95" s="1"/>
      <c r="BN95" s="1"/>
      <c r="BO95" s="1"/>
      <c r="BP95" s="1"/>
      <c r="BQ95" s="1"/>
      <c r="BR95" s="1"/>
      <c r="BS95" s="1"/>
      <c r="BT95" s="1"/>
      <c r="BU95" s="1"/>
      <c r="BV95" s="227"/>
      <c r="BW95" s="1"/>
      <c r="BX95" s="1"/>
      <c r="BY95" s="1"/>
      <c r="BZ95" s="1"/>
      <c r="CA95" s="1"/>
      <c r="CB95" s="1"/>
      <c r="CC95" s="1"/>
      <c r="CD95" s="1"/>
      <c r="CE95" s="1"/>
      <c r="CF95" s="227"/>
      <c r="CG95" s="1">
        <v>6</v>
      </c>
      <c r="CH95" s="1"/>
      <c r="CI95" s="1"/>
      <c r="CJ95" s="1"/>
      <c r="CK95" s="1"/>
      <c r="CL95" s="1"/>
      <c r="CM95" s="1"/>
      <c r="CN95" s="227"/>
      <c r="CO95" s="1">
        <v>1</v>
      </c>
      <c r="CP95" s="1">
        <v>1</v>
      </c>
      <c r="CQ95" s="1"/>
      <c r="CR95" s="1"/>
      <c r="CS95" s="1"/>
      <c r="CT95" s="1"/>
      <c r="CU95" s="1"/>
      <c r="CV95" s="1"/>
    </row>
    <row r="96" spans="1:100" x14ac:dyDescent="0.2">
      <c r="A96" s="535"/>
      <c r="B96" s="536"/>
      <c r="C96" s="302" t="s">
        <v>81</v>
      </c>
      <c r="D96" s="1">
        <v>1</v>
      </c>
      <c r="E96" s="1">
        <v>96</v>
      </c>
      <c r="F96" s="1"/>
      <c r="G96" s="1"/>
      <c r="H96" s="1"/>
      <c r="I96" s="1"/>
      <c r="J96" s="1"/>
      <c r="K96" s="1"/>
      <c r="L96" s="1"/>
      <c r="M96" s="1"/>
      <c r="N96" s="1"/>
      <c r="O96" s="1"/>
      <c r="P96" s="1"/>
      <c r="Q96" s="1"/>
      <c r="R96" s="1"/>
      <c r="S96" s="227"/>
      <c r="T96" s="1">
        <v>6</v>
      </c>
      <c r="U96" s="1"/>
      <c r="V96" s="1"/>
      <c r="W96" s="1">
        <v>282</v>
      </c>
      <c r="X96" s="1">
        <v>14</v>
      </c>
      <c r="Y96" s="1"/>
      <c r="Z96" s="1"/>
      <c r="AA96" s="1"/>
      <c r="AB96" s="1"/>
      <c r="AC96" s="1"/>
      <c r="AD96" s="1"/>
      <c r="AE96" s="1"/>
      <c r="AF96" s="1"/>
      <c r="AG96" s="1"/>
      <c r="AH96" s="1"/>
      <c r="AI96" s="1"/>
      <c r="AJ96" s="227"/>
      <c r="AK96" s="1">
        <v>8</v>
      </c>
      <c r="AL96" s="1">
        <v>219</v>
      </c>
      <c r="AM96" s="1"/>
      <c r="AN96" s="1"/>
      <c r="AO96" s="1"/>
      <c r="AP96" s="1"/>
      <c r="AQ96" s="1"/>
      <c r="AR96" s="1"/>
      <c r="AS96" s="1"/>
      <c r="AT96" s="1"/>
      <c r="AU96" s="1"/>
      <c r="AV96" s="1"/>
      <c r="AW96" s="1"/>
      <c r="AX96" s="1"/>
      <c r="AY96" s="1"/>
      <c r="AZ96" s="227"/>
      <c r="BA96" s="1">
        <v>2030</v>
      </c>
      <c r="BB96" s="1"/>
      <c r="BC96" s="1"/>
      <c r="BD96" s="1"/>
      <c r="BE96" s="1"/>
      <c r="BF96" s="1"/>
      <c r="BG96" s="1"/>
      <c r="BH96" s="227"/>
      <c r="BI96" s="1">
        <v>206</v>
      </c>
      <c r="BJ96" s="1"/>
      <c r="BK96" s="1"/>
      <c r="BL96" s="1"/>
      <c r="BM96" s="1"/>
      <c r="BN96" s="1"/>
      <c r="BO96" s="1"/>
      <c r="BP96" s="1"/>
      <c r="BQ96" s="1"/>
      <c r="BR96" s="1"/>
      <c r="BS96" s="1"/>
      <c r="BT96" s="1"/>
      <c r="BU96" s="1"/>
      <c r="BV96" s="227"/>
      <c r="BW96" s="1">
        <v>18</v>
      </c>
      <c r="BX96" s="1"/>
      <c r="BY96" s="1"/>
      <c r="BZ96" s="1"/>
      <c r="CA96" s="1"/>
      <c r="CB96" s="1"/>
      <c r="CC96" s="1"/>
      <c r="CD96" s="1"/>
      <c r="CE96" s="1"/>
      <c r="CF96" s="227"/>
      <c r="CG96" s="1"/>
      <c r="CH96" s="1"/>
      <c r="CI96" s="1"/>
      <c r="CJ96" s="1"/>
      <c r="CK96" s="1"/>
      <c r="CL96" s="1"/>
      <c r="CM96" s="1"/>
      <c r="CN96" s="227"/>
      <c r="CO96" s="1">
        <v>166</v>
      </c>
      <c r="CP96" s="1">
        <v>123</v>
      </c>
      <c r="CQ96" s="1"/>
      <c r="CR96" s="1"/>
      <c r="CS96" s="1"/>
      <c r="CT96" s="1"/>
      <c r="CU96" s="1"/>
      <c r="CV96" s="1"/>
    </row>
    <row r="97" spans="1:100" x14ac:dyDescent="0.2">
      <c r="A97" s="535"/>
      <c r="B97" s="536"/>
      <c r="C97" s="303" t="s">
        <v>158</v>
      </c>
      <c r="D97" s="1"/>
      <c r="E97" s="1">
        <v>5</v>
      </c>
      <c r="F97" s="1"/>
      <c r="G97" s="1"/>
      <c r="H97" s="1"/>
      <c r="I97" s="1"/>
      <c r="J97" s="1"/>
      <c r="K97" s="1"/>
      <c r="L97" s="1"/>
      <c r="M97" s="1"/>
      <c r="N97" s="1"/>
      <c r="O97" s="1"/>
      <c r="P97" s="1"/>
      <c r="Q97" s="1"/>
      <c r="R97" s="1"/>
      <c r="S97" s="227"/>
      <c r="T97" s="1"/>
      <c r="U97" s="1"/>
      <c r="V97" s="1"/>
      <c r="W97" s="1"/>
      <c r="X97" s="1">
        <v>3</v>
      </c>
      <c r="Y97" s="1"/>
      <c r="Z97" s="1"/>
      <c r="AA97" s="1"/>
      <c r="AB97" s="1"/>
      <c r="AC97" s="1"/>
      <c r="AD97" s="1"/>
      <c r="AE97" s="1"/>
      <c r="AF97" s="1"/>
      <c r="AG97" s="1"/>
      <c r="AH97" s="1"/>
      <c r="AI97" s="1"/>
      <c r="AJ97" s="227"/>
      <c r="AK97" s="1"/>
      <c r="AL97" s="1"/>
      <c r="AM97" s="1"/>
      <c r="AN97" s="1"/>
      <c r="AO97" s="1"/>
      <c r="AP97" s="1"/>
      <c r="AQ97" s="1"/>
      <c r="AR97" s="1"/>
      <c r="AS97" s="1"/>
      <c r="AT97" s="1"/>
      <c r="AU97" s="1"/>
      <c r="AV97" s="1"/>
      <c r="AW97" s="1"/>
      <c r="AX97" s="1"/>
      <c r="AY97" s="1"/>
      <c r="AZ97" s="227"/>
      <c r="BA97" s="1"/>
      <c r="BB97" s="1"/>
      <c r="BC97" s="1"/>
      <c r="BD97" s="1"/>
      <c r="BE97" s="1"/>
      <c r="BF97" s="1"/>
      <c r="BG97" s="1"/>
      <c r="BH97" s="227"/>
      <c r="BI97" s="1"/>
      <c r="BJ97" s="1"/>
      <c r="BK97" s="1"/>
      <c r="BL97" s="1"/>
      <c r="BM97" s="1"/>
      <c r="BN97" s="1"/>
      <c r="BO97" s="1"/>
      <c r="BP97" s="1"/>
      <c r="BQ97" s="1"/>
      <c r="BR97" s="1"/>
      <c r="BS97" s="1"/>
      <c r="BT97" s="1"/>
      <c r="BU97" s="1"/>
      <c r="BV97" s="227"/>
      <c r="BW97" s="1"/>
      <c r="BX97" s="1"/>
      <c r="BY97" s="1"/>
      <c r="BZ97" s="1"/>
      <c r="CA97" s="1"/>
      <c r="CB97" s="1"/>
      <c r="CC97" s="1"/>
      <c r="CD97" s="1"/>
      <c r="CE97" s="1"/>
      <c r="CF97" s="227"/>
      <c r="CG97" s="1"/>
      <c r="CH97" s="1"/>
      <c r="CI97" s="1"/>
      <c r="CJ97" s="1"/>
      <c r="CK97" s="1"/>
      <c r="CL97" s="1"/>
      <c r="CM97" s="1"/>
      <c r="CN97" s="227"/>
      <c r="CO97" s="1"/>
      <c r="CP97" s="1"/>
      <c r="CQ97" s="1"/>
      <c r="CR97" s="1"/>
      <c r="CS97" s="1"/>
      <c r="CT97" s="1"/>
      <c r="CU97" s="1"/>
      <c r="CV97" s="1"/>
    </row>
    <row r="98" spans="1:100" x14ac:dyDescent="0.2">
      <c r="A98" s="535">
        <v>51</v>
      </c>
      <c r="B98" s="536" t="s">
        <v>3389</v>
      </c>
      <c r="C98" s="299" t="s">
        <v>131</v>
      </c>
      <c r="D98" s="1"/>
      <c r="E98" s="1"/>
      <c r="F98" s="1"/>
      <c r="G98" s="1"/>
      <c r="H98" s="1"/>
      <c r="I98" s="1"/>
      <c r="J98" s="1"/>
      <c r="K98" s="1"/>
      <c r="L98" s="1"/>
      <c r="M98" s="1"/>
      <c r="N98" s="1"/>
      <c r="O98" s="1"/>
      <c r="P98" s="1"/>
      <c r="Q98" s="1"/>
      <c r="R98" s="1">
        <v>2</v>
      </c>
      <c r="S98" s="227"/>
      <c r="T98" s="1"/>
      <c r="U98" s="1"/>
      <c r="V98" s="1"/>
      <c r="W98" s="1"/>
      <c r="X98" s="1"/>
      <c r="Y98" s="1"/>
      <c r="Z98" s="1"/>
      <c r="AA98" s="1"/>
      <c r="AB98" s="1"/>
      <c r="AC98" s="1"/>
      <c r="AD98" s="1"/>
      <c r="AE98" s="1"/>
      <c r="AF98" s="1"/>
      <c r="AG98" s="1"/>
      <c r="AH98" s="1">
        <v>2</v>
      </c>
      <c r="AI98" s="1"/>
      <c r="AJ98" s="227"/>
      <c r="AK98" s="1"/>
      <c r="AL98" s="1"/>
      <c r="AM98" s="1"/>
      <c r="AN98" s="1"/>
      <c r="AO98" s="1"/>
      <c r="AP98" s="1"/>
      <c r="AQ98" s="1"/>
      <c r="AR98" s="1"/>
      <c r="AS98" s="1"/>
      <c r="AT98" s="1"/>
      <c r="AU98" s="1"/>
      <c r="AV98" s="1"/>
      <c r="AW98" s="1"/>
      <c r="AX98" s="1">
        <v>7</v>
      </c>
      <c r="AY98" s="1"/>
      <c r="AZ98" s="227"/>
      <c r="BA98" s="1"/>
      <c r="BB98" s="1"/>
      <c r="BC98" s="1"/>
      <c r="BD98" s="1"/>
      <c r="BE98" s="1"/>
      <c r="BF98" s="1"/>
      <c r="BG98" s="1"/>
      <c r="BH98" s="227"/>
      <c r="BI98" s="1"/>
      <c r="BJ98" s="1"/>
      <c r="BK98" s="1"/>
      <c r="BL98" s="1"/>
      <c r="BM98" s="1"/>
      <c r="BN98" s="1"/>
      <c r="BO98" s="1"/>
      <c r="BP98" s="1">
        <v>5</v>
      </c>
      <c r="BQ98" s="1">
        <v>5</v>
      </c>
      <c r="BR98" s="1">
        <v>1</v>
      </c>
      <c r="BS98" s="1">
        <v>2</v>
      </c>
      <c r="BT98" s="1">
        <v>4</v>
      </c>
      <c r="BU98" s="1"/>
      <c r="BV98" s="227"/>
      <c r="BW98" s="1"/>
      <c r="BX98" s="1"/>
      <c r="BY98" s="1"/>
      <c r="BZ98" s="1"/>
      <c r="CA98" s="1"/>
      <c r="CB98" s="1"/>
      <c r="CC98" s="1"/>
      <c r="CD98" s="1"/>
      <c r="CE98" s="1">
        <v>1</v>
      </c>
      <c r="CF98" s="227"/>
      <c r="CG98" s="1"/>
      <c r="CH98" s="1"/>
      <c r="CI98" s="1"/>
      <c r="CJ98" s="1"/>
      <c r="CK98" s="1"/>
      <c r="CL98" s="1"/>
      <c r="CM98" s="1"/>
      <c r="CN98" s="227"/>
      <c r="CO98" s="1"/>
      <c r="CP98" s="1"/>
      <c r="CQ98" s="1"/>
      <c r="CR98" s="1"/>
      <c r="CS98" s="1"/>
      <c r="CT98" s="1">
        <v>1</v>
      </c>
      <c r="CU98" s="1"/>
      <c r="CV98" s="1"/>
    </row>
    <row r="99" spans="1:100" x14ac:dyDescent="0.2">
      <c r="A99" s="535"/>
      <c r="B99" s="536"/>
      <c r="C99" s="300" t="s">
        <v>103</v>
      </c>
      <c r="D99" s="1"/>
      <c r="E99" s="1"/>
      <c r="F99" s="1"/>
      <c r="G99" s="1"/>
      <c r="H99" s="1"/>
      <c r="I99" s="1"/>
      <c r="J99" s="1"/>
      <c r="K99" s="1"/>
      <c r="L99" s="1"/>
      <c r="M99" s="1"/>
      <c r="N99" s="1"/>
      <c r="O99" s="1"/>
      <c r="P99" s="1">
        <v>15</v>
      </c>
      <c r="Q99" s="1">
        <v>11</v>
      </c>
      <c r="R99" s="1">
        <v>14</v>
      </c>
      <c r="S99" s="227"/>
      <c r="T99" s="1"/>
      <c r="U99" s="1"/>
      <c r="V99" s="1"/>
      <c r="W99" s="1"/>
      <c r="X99" s="1"/>
      <c r="Y99" s="1"/>
      <c r="Z99" s="1"/>
      <c r="AA99" s="1"/>
      <c r="AB99" s="1"/>
      <c r="AC99" s="1"/>
      <c r="AD99" s="1"/>
      <c r="AE99" s="1"/>
      <c r="AF99" s="1"/>
      <c r="AG99" s="1"/>
      <c r="AH99" s="1">
        <v>3</v>
      </c>
      <c r="AI99" s="1"/>
      <c r="AJ99" s="227"/>
      <c r="AK99" s="1"/>
      <c r="AL99" s="1"/>
      <c r="AM99" s="1"/>
      <c r="AN99" s="1"/>
      <c r="AO99" s="1"/>
      <c r="AP99" s="1"/>
      <c r="AQ99" s="1"/>
      <c r="AR99" s="1"/>
      <c r="AS99" s="1"/>
      <c r="AT99" s="1"/>
      <c r="AU99" s="1"/>
      <c r="AV99" s="1"/>
      <c r="AW99" s="1">
        <v>42</v>
      </c>
      <c r="AX99" s="1">
        <v>30</v>
      </c>
      <c r="AY99" s="1"/>
      <c r="AZ99" s="227"/>
      <c r="BA99" s="1"/>
      <c r="BB99" s="1"/>
      <c r="BC99" s="1"/>
      <c r="BD99" s="1"/>
      <c r="BE99" s="1"/>
      <c r="BF99" s="1"/>
      <c r="BG99" s="1"/>
      <c r="BH99" s="227"/>
      <c r="BI99" s="1"/>
      <c r="BJ99" s="1"/>
      <c r="BK99" s="1"/>
      <c r="BL99" s="1"/>
      <c r="BM99" s="1"/>
      <c r="BN99" s="1"/>
      <c r="BO99" s="1"/>
      <c r="BP99" s="1">
        <v>24</v>
      </c>
      <c r="BQ99" s="1">
        <v>27</v>
      </c>
      <c r="BR99" s="1">
        <v>27</v>
      </c>
      <c r="BS99" s="1">
        <v>8</v>
      </c>
      <c r="BT99" s="1">
        <v>27</v>
      </c>
      <c r="BU99" s="1"/>
      <c r="BV99" s="227"/>
      <c r="BW99" s="1"/>
      <c r="BX99" s="1"/>
      <c r="BY99" s="1"/>
      <c r="BZ99" s="1"/>
      <c r="CA99" s="1"/>
      <c r="CB99" s="1"/>
      <c r="CC99" s="1"/>
      <c r="CD99" s="1"/>
      <c r="CE99" s="1">
        <v>5</v>
      </c>
      <c r="CF99" s="227">
        <v>6</v>
      </c>
      <c r="CG99" s="1"/>
      <c r="CH99" s="1"/>
      <c r="CI99" s="1"/>
      <c r="CJ99" s="1"/>
      <c r="CK99" s="1"/>
      <c r="CL99" s="1"/>
      <c r="CM99" s="1"/>
      <c r="CN99" s="227"/>
      <c r="CO99" s="1"/>
      <c r="CP99" s="1"/>
      <c r="CQ99" s="1"/>
      <c r="CR99" s="1"/>
      <c r="CS99" s="1"/>
      <c r="CT99" s="1">
        <v>29</v>
      </c>
      <c r="CU99" s="1"/>
      <c r="CV99" s="1"/>
    </row>
    <row r="100" spans="1:100" x14ac:dyDescent="0.2">
      <c r="A100" s="535"/>
      <c r="B100" s="536"/>
      <c r="C100" s="301" t="s">
        <v>184</v>
      </c>
      <c r="D100" s="1"/>
      <c r="E100" s="1"/>
      <c r="F100" s="1"/>
      <c r="G100" s="1"/>
      <c r="H100" s="1">
        <v>1</v>
      </c>
      <c r="I100" s="1"/>
      <c r="J100" s="1"/>
      <c r="K100" s="1"/>
      <c r="L100" s="1"/>
      <c r="M100" s="1"/>
      <c r="N100" s="1"/>
      <c r="O100" s="1"/>
      <c r="P100" s="1"/>
      <c r="Q100" s="1"/>
      <c r="R100" s="1"/>
      <c r="S100" s="227"/>
      <c r="T100" s="1"/>
      <c r="U100" s="1"/>
      <c r="V100" s="1"/>
      <c r="W100" s="1"/>
      <c r="X100" s="1"/>
      <c r="Y100" s="1"/>
      <c r="Z100" s="1"/>
      <c r="AA100" s="1"/>
      <c r="AB100" s="1"/>
      <c r="AC100" s="1"/>
      <c r="AD100" s="1"/>
      <c r="AE100" s="1"/>
      <c r="AF100" s="1"/>
      <c r="AG100" s="1"/>
      <c r="AH100" s="1"/>
      <c r="AI100" s="1"/>
      <c r="AJ100" s="227"/>
      <c r="AK100" s="1"/>
      <c r="AL100" s="1"/>
      <c r="AM100" s="1"/>
      <c r="AN100" s="1"/>
      <c r="AO100" s="1"/>
      <c r="AP100" s="1"/>
      <c r="AQ100" s="1"/>
      <c r="AR100" s="1"/>
      <c r="AS100" s="1"/>
      <c r="AT100" s="1"/>
      <c r="AU100" s="1"/>
      <c r="AV100" s="1"/>
      <c r="AW100" s="1"/>
      <c r="AX100" s="1"/>
      <c r="AY100" s="1"/>
      <c r="AZ100" s="227"/>
      <c r="BA100" s="1"/>
      <c r="BB100" s="1"/>
      <c r="BC100" s="1"/>
      <c r="BD100" s="1"/>
      <c r="BE100" s="1"/>
      <c r="BF100" s="1"/>
      <c r="BG100" s="1"/>
      <c r="BH100" s="227"/>
      <c r="BI100" s="1"/>
      <c r="BJ100" s="1"/>
      <c r="BK100" s="1"/>
      <c r="BL100" s="1"/>
      <c r="BM100" s="1">
        <v>2</v>
      </c>
      <c r="BN100" s="1"/>
      <c r="BO100" s="1"/>
      <c r="BP100" s="1"/>
      <c r="BQ100" s="1"/>
      <c r="BR100" s="1"/>
      <c r="BS100" s="1"/>
      <c r="BT100" s="1"/>
      <c r="BU100" s="1"/>
      <c r="BV100" s="227"/>
      <c r="BW100" s="1"/>
      <c r="BX100" s="1"/>
      <c r="BY100" s="1"/>
      <c r="BZ100" s="1"/>
      <c r="CA100" s="1"/>
      <c r="CB100" s="1"/>
      <c r="CC100" s="1"/>
      <c r="CD100" s="1"/>
      <c r="CE100" s="1"/>
      <c r="CF100" s="227"/>
      <c r="CG100" s="1"/>
      <c r="CH100" s="1"/>
      <c r="CI100" s="1"/>
      <c r="CJ100" s="1"/>
      <c r="CK100" s="1"/>
      <c r="CL100" s="1"/>
      <c r="CM100" s="1"/>
      <c r="CN100" s="227"/>
      <c r="CO100" s="1"/>
      <c r="CP100" s="1"/>
      <c r="CQ100" s="1"/>
      <c r="CR100" s="1"/>
      <c r="CS100" s="1"/>
      <c r="CT100" s="1"/>
      <c r="CU100" s="1"/>
      <c r="CV100" s="1"/>
    </row>
    <row r="101" spans="1:100" x14ac:dyDescent="0.2">
      <c r="A101" s="535">
        <v>52</v>
      </c>
      <c r="B101" s="536" t="s">
        <v>3390</v>
      </c>
      <c r="C101" s="300" t="s">
        <v>103</v>
      </c>
      <c r="D101" s="1">
        <v>9</v>
      </c>
      <c r="E101" s="1">
        <v>390</v>
      </c>
      <c r="F101" s="1"/>
      <c r="G101" s="1"/>
      <c r="H101" s="1">
        <v>91</v>
      </c>
      <c r="I101" s="1">
        <v>77</v>
      </c>
      <c r="J101" s="1">
        <v>79</v>
      </c>
      <c r="K101" s="1">
        <v>67</v>
      </c>
      <c r="L101" s="1"/>
      <c r="M101" s="1"/>
      <c r="N101" s="1"/>
      <c r="O101" s="1"/>
      <c r="P101" s="1">
        <v>41</v>
      </c>
      <c r="Q101" s="1">
        <v>20</v>
      </c>
      <c r="R101" s="1">
        <v>55</v>
      </c>
      <c r="S101" s="227"/>
      <c r="T101" s="1">
        <v>21</v>
      </c>
      <c r="U101" s="1"/>
      <c r="V101" s="1"/>
      <c r="W101" s="1">
        <v>1837</v>
      </c>
      <c r="X101" s="1"/>
      <c r="Y101" s="1"/>
      <c r="Z101" s="1">
        <v>5</v>
      </c>
      <c r="AA101" s="1"/>
      <c r="AB101" s="1"/>
      <c r="AC101" s="1"/>
      <c r="AD101" s="1"/>
      <c r="AE101" s="1"/>
      <c r="AF101" s="1">
        <v>1</v>
      </c>
      <c r="AG101" s="1"/>
      <c r="AH101" s="1"/>
      <c r="AI101" s="1"/>
      <c r="AJ101" s="227"/>
      <c r="AK101" s="1">
        <v>262</v>
      </c>
      <c r="AL101" s="1">
        <v>46</v>
      </c>
      <c r="AM101" s="1"/>
      <c r="AN101" s="1"/>
      <c r="AO101" s="1"/>
      <c r="AP101" s="1"/>
      <c r="AQ101" s="1">
        <v>15</v>
      </c>
      <c r="AR101" s="1"/>
      <c r="AS101" s="1">
        <v>93</v>
      </c>
      <c r="AT101" s="1">
        <v>27</v>
      </c>
      <c r="AU101" s="1">
        <v>89</v>
      </c>
      <c r="AV101" s="1"/>
      <c r="AW101" s="1"/>
      <c r="AX101" s="1">
        <v>15</v>
      </c>
      <c r="AY101" s="1"/>
      <c r="AZ101" s="227"/>
      <c r="BA101" s="1">
        <v>113</v>
      </c>
      <c r="BB101" s="1">
        <v>133</v>
      </c>
      <c r="BC101" s="1"/>
      <c r="BD101" s="1"/>
      <c r="BE101" s="1">
        <v>59</v>
      </c>
      <c r="BF101" s="1">
        <v>141</v>
      </c>
      <c r="BG101" s="1">
        <v>80</v>
      </c>
      <c r="BH101" s="227"/>
      <c r="BI101" s="1">
        <v>254</v>
      </c>
      <c r="BJ101" s="1"/>
      <c r="BK101" s="1">
        <v>56</v>
      </c>
      <c r="BL101" s="1">
        <v>296</v>
      </c>
      <c r="BM101" s="1">
        <v>121</v>
      </c>
      <c r="BN101" s="1">
        <v>46</v>
      </c>
      <c r="BO101" s="1"/>
      <c r="BP101" s="1"/>
      <c r="BQ101" s="1"/>
      <c r="BR101" s="1">
        <v>41</v>
      </c>
      <c r="BS101" s="1"/>
      <c r="BT101" s="1">
        <v>70</v>
      </c>
      <c r="BU101" s="1"/>
      <c r="BV101" s="227"/>
      <c r="BW101" s="1">
        <v>233</v>
      </c>
      <c r="BX101" s="1">
        <v>95</v>
      </c>
      <c r="BY101" s="1">
        <v>102</v>
      </c>
      <c r="BZ101" s="1"/>
      <c r="CA101" s="1"/>
      <c r="CB101" s="1"/>
      <c r="CC101" s="1">
        <v>20</v>
      </c>
      <c r="CD101" s="1"/>
      <c r="CE101" s="1"/>
      <c r="CF101" s="227">
        <v>61</v>
      </c>
      <c r="CG101" s="1">
        <v>116</v>
      </c>
      <c r="CH101" s="1">
        <v>17</v>
      </c>
      <c r="CI101" s="1">
        <v>67</v>
      </c>
      <c r="CJ101" s="1">
        <v>10</v>
      </c>
      <c r="CK101" s="1">
        <v>58</v>
      </c>
      <c r="CL101" s="1"/>
      <c r="CM101" s="1"/>
      <c r="CN101" s="227"/>
      <c r="CO101" s="1">
        <v>237</v>
      </c>
      <c r="CP101" s="1">
        <v>182</v>
      </c>
      <c r="CQ101" s="1">
        <v>57</v>
      </c>
      <c r="CR101" s="1">
        <v>154</v>
      </c>
      <c r="CS101" s="1">
        <v>192</v>
      </c>
      <c r="CT101" s="1">
        <v>119</v>
      </c>
      <c r="CU101" s="1">
        <v>68</v>
      </c>
      <c r="CV101" s="1"/>
    </row>
    <row r="102" spans="1:100" x14ac:dyDescent="0.2">
      <c r="A102" s="535"/>
      <c r="B102" s="536"/>
      <c r="C102" s="301" t="s">
        <v>184</v>
      </c>
      <c r="D102" s="1">
        <v>1</v>
      </c>
      <c r="E102" s="1">
        <v>73</v>
      </c>
      <c r="F102" s="1"/>
      <c r="G102" s="1"/>
      <c r="H102" s="1">
        <v>3</v>
      </c>
      <c r="I102" s="1"/>
      <c r="J102" s="1"/>
      <c r="K102" s="1">
        <v>4</v>
      </c>
      <c r="L102" s="1"/>
      <c r="M102" s="1"/>
      <c r="N102" s="1"/>
      <c r="O102" s="1"/>
      <c r="P102" s="1"/>
      <c r="Q102" s="1"/>
      <c r="R102" s="1"/>
      <c r="S102" s="227"/>
      <c r="T102" s="1">
        <v>4</v>
      </c>
      <c r="U102" s="1"/>
      <c r="V102" s="1"/>
      <c r="W102" s="1">
        <v>300</v>
      </c>
      <c r="X102" s="1"/>
      <c r="Y102" s="1"/>
      <c r="Z102" s="1"/>
      <c r="AA102" s="1"/>
      <c r="AB102" s="1"/>
      <c r="AC102" s="1"/>
      <c r="AD102" s="1"/>
      <c r="AE102" s="1"/>
      <c r="AF102" s="1"/>
      <c r="AG102" s="1"/>
      <c r="AH102" s="1"/>
      <c r="AI102" s="1"/>
      <c r="AJ102" s="227"/>
      <c r="AK102" s="1">
        <v>93</v>
      </c>
      <c r="AL102" s="1">
        <v>19</v>
      </c>
      <c r="AM102" s="1"/>
      <c r="AN102" s="1"/>
      <c r="AO102" s="1"/>
      <c r="AP102" s="1"/>
      <c r="AQ102" s="1">
        <v>1</v>
      </c>
      <c r="AR102" s="1"/>
      <c r="AS102" s="1"/>
      <c r="AT102" s="1"/>
      <c r="AU102" s="1">
        <v>15</v>
      </c>
      <c r="AV102" s="1"/>
      <c r="AW102" s="1"/>
      <c r="AX102" s="1"/>
      <c r="AY102" s="1"/>
      <c r="AZ102" s="227"/>
      <c r="BA102" s="1">
        <v>7</v>
      </c>
      <c r="BB102" s="1">
        <v>10</v>
      </c>
      <c r="BC102" s="1"/>
      <c r="BD102" s="1"/>
      <c r="BE102" s="1"/>
      <c r="BF102" s="1">
        <v>9</v>
      </c>
      <c r="BG102" s="1"/>
      <c r="BH102" s="227"/>
      <c r="BI102" s="1">
        <v>31</v>
      </c>
      <c r="BJ102" s="1"/>
      <c r="BK102" s="1"/>
      <c r="BL102" s="1">
        <v>32</v>
      </c>
      <c r="BM102" s="1"/>
      <c r="BN102" s="1"/>
      <c r="BO102" s="1"/>
      <c r="BP102" s="1"/>
      <c r="BQ102" s="1"/>
      <c r="BR102" s="1"/>
      <c r="BS102" s="1"/>
      <c r="BT102" s="1"/>
      <c r="BU102" s="1"/>
      <c r="BV102" s="227"/>
      <c r="BW102" s="1">
        <v>20</v>
      </c>
      <c r="BX102" s="1">
        <v>16</v>
      </c>
      <c r="BY102" s="1">
        <v>5</v>
      </c>
      <c r="BZ102" s="1"/>
      <c r="CA102" s="1"/>
      <c r="CB102" s="1"/>
      <c r="CC102" s="1"/>
      <c r="CD102" s="1"/>
      <c r="CE102" s="1"/>
      <c r="CF102" s="227"/>
      <c r="CG102" s="1">
        <v>21</v>
      </c>
      <c r="CH102" s="1"/>
      <c r="CI102" s="1"/>
      <c r="CJ102" s="1"/>
      <c r="CK102" s="1"/>
      <c r="CL102" s="1"/>
      <c r="CM102" s="1"/>
      <c r="CN102" s="227"/>
      <c r="CO102" s="1">
        <v>40</v>
      </c>
      <c r="CP102" s="1">
        <v>50</v>
      </c>
      <c r="CQ102" s="1"/>
      <c r="CR102" s="1">
        <v>25</v>
      </c>
      <c r="CS102" s="1"/>
      <c r="CT102" s="1"/>
      <c r="CU102" s="1"/>
      <c r="CV102" s="1"/>
    </row>
    <row r="103" spans="1:100" x14ac:dyDescent="0.2">
      <c r="A103" s="535"/>
      <c r="B103" s="536"/>
      <c r="C103" s="302" t="s">
        <v>81</v>
      </c>
      <c r="D103" s="1"/>
      <c r="E103" s="1">
        <v>27</v>
      </c>
      <c r="F103" s="1"/>
      <c r="G103" s="1"/>
      <c r="H103" s="1"/>
      <c r="I103" s="1"/>
      <c r="J103" s="1"/>
      <c r="K103" s="1"/>
      <c r="L103" s="1"/>
      <c r="M103" s="1"/>
      <c r="N103" s="1"/>
      <c r="O103" s="1"/>
      <c r="P103" s="1"/>
      <c r="Q103" s="1"/>
      <c r="R103" s="1"/>
      <c r="S103" s="227"/>
      <c r="T103" s="1"/>
      <c r="U103" s="1"/>
      <c r="V103" s="1"/>
      <c r="W103" s="1">
        <v>91</v>
      </c>
      <c r="X103" s="1"/>
      <c r="Y103" s="1"/>
      <c r="Z103" s="1"/>
      <c r="AA103" s="1"/>
      <c r="AB103" s="1"/>
      <c r="AC103" s="1"/>
      <c r="AD103" s="1"/>
      <c r="AE103" s="1"/>
      <c r="AF103" s="1"/>
      <c r="AG103" s="1"/>
      <c r="AH103" s="1"/>
      <c r="AI103" s="1"/>
      <c r="AJ103" s="227"/>
      <c r="AK103" s="1">
        <v>10</v>
      </c>
      <c r="AL103" s="1">
        <v>14</v>
      </c>
      <c r="AM103" s="1"/>
      <c r="AN103" s="1"/>
      <c r="AO103" s="1"/>
      <c r="AP103" s="1"/>
      <c r="AQ103" s="1"/>
      <c r="AR103" s="1"/>
      <c r="AS103" s="1"/>
      <c r="AT103" s="1"/>
      <c r="AU103" s="1"/>
      <c r="AV103" s="1"/>
      <c r="AW103" s="1"/>
      <c r="AX103" s="1"/>
      <c r="AY103" s="1"/>
      <c r="AZ103" s="227"/>
      <c r="BA103" s="1"/>
      <c r="BB103" s="1"/>
      <c r="BC103" s="1"/>
      <c r="BD103" s="1"/>
      <c r="BE103" s="1"/>
      <c r="BF103" s="1"/>
      <c r="BG103" s="1"/>
      <c r="BH103" s="227"/>
      <c r="BI103" s="1">
        <v>7</v>
      </c>
      <c r="BJ103" s="1"/>
      <c r="BK103" s="1"/>
      <c r="BL103" s="1"/>
      <c r="BM103" s="1"/>
      <c r="BN103" s="1"/>
      <c r="BO103" s="1"/>
      <c r="BP103" s="1"/>
      <c r="BQ103" s="1"/>
      <c r="BR103" s="1"/>
      <c r="BS103" s="1"/>
      <c r="BT103" s="1"/>
      <c r="BU103" s="1"/>
      <c r="BV103" s="227"/>
      <c r="BW103" s="1">
        <v>9</v>
      </c>
      <c r="BX103" s="1"/>
      <c r="BY103" s="1"/>
      <c r="BZ103" s="1"/>
      <c r="CA103" s="1"/>
      <c r="CB103" s="1"/>
      <c r="CC103" s="1"/>
      <c r="CD103" s="1"/>
      <c r="CE103" s="1"/>
      <c r="CF103" s="227"/>
      <c r="CG103" s="1"/>
      <c r="CH103" s="1"/>
      <c r="CI103" s="1"/>
      <c r="CJ103" s="1"/>
      <c r="CK103" s="1"/>
      <c r="CL103" s="1"/>
      <c r="CM103" s="1"/>
      <c r="CN103" s="227"/>
      <c r="CO103" s="1"/>
      <c r="CP103" s="1">
        <v>10</v>
      </c>
      <c r="CQ103" s="1"/>
      <c r="CR103" s="1"/>
      <c r="CS103" s="1"/>
      <c r="CT103" s="1"/>
      <c r="CU103" s="1"/>
      <c r="CV103" s="1"/>
    </row>
    <row r="104" spans="1:100" x14ac:dyDescent="0.2">
      <c r="A104" s="535">
        <v>53</v>
      </c>
      <c r="B104" s="536" t="s">
        <v>3391</v>
      </c>
      <c r="C104" s="299" t="s">
        <v>131</v>
      </c>
      <c r="D104" s="1">
        <v>8</v>
      </c>
      <c r="E104" s="1">
        <v>526</v>
      </c>
      <c r="F104" s="1"/>
      <c r="G104" s="1"/>
      <c r="H104" s="1"/>
      <c r="I104" s="1"/>
      <c r="J104" s="1"/>
      <c r="K104" s="1">
        <v>185</v>
      </c>
      <c r="L104" s="1"/>
      <c r="M104" s="1"/>
      <c r="N104" s="1"/>
      <c r="O104" s="1"/>
      <c r="P104" s="1"/>
      <c r="Q104" s="1"/>
      <c r="R104" s="1"/>
      <c r="S104" s="227"/>
      <c r="T104" s="1">
        <v>333</v>
      </c>
      <c r="U104" s="1"/>
      <c r="V104" s="1"/>
      <c r="W104" s="1">
        <v>706</v>
      </c>
      <c r="X104" s="1"/>
      <c r="Y104" s="1"/>
      <c r="Z104" s="1">
        <v>149</v>
      </c>
      <c r="AA104" s="1"/>
      <c r="AB104" s="1"/>
      <c r="AC104" s="1"/>
      <c r="AD104" s="1"/>
      <c r="AE104" s="1"/>
      <c r="AF104" s="1"/>
      <c r="AG104" s="1"/>
      <c r="AH104" s="1"/>
      <c r="AI104" s="1"/>
      <c r="AJ104" s="227"/>
      <c r="AK104" s="1">
        <v>125</v>
      </c>
      <c r="AL104" s="1">
        <v>954</v>
      </c>
      <c r="AM104" s="1"/>
      <c r="AN104" s="1"/>
      <c r="AO104" s="1"/>
      <c r="AP104" s="1"/>
      <c r="AQ104" s="1">
        <v>233</v>
      </c>
      <c r="AR104" s="1">
        <v>10</v>
      </c>
      <c r="AS104" s="1"/>
      <c r="AT104" s="1"/>
      <c r="AU104" s="1"/>
      <c r="AV104" s="1"/>
      <c r="AW104" s="1"/>
      <c r="AX104" s="1">
        <v>155</v>
      </c>
      <c r="AY104" s="1"/>
      <c r="AZ104" s="227">
        <v>58</v>
      </c>
      <c r="BA104" s="1">
        <v>118</v>
      </c>
      <c r="BB104" s="1">
        <v>439</v>
      </c>
      <c r="BC104" s="1"/>
      <c r="BD104" s="1"/>
      <c r="BE104" s="1">
        <v>47</v>
      </c>
      <c r="BF104" s="1">
        <v>53</v>
      </c>
      <c r="BG104" s="1"/>
      <c r="BH104" s="227"/>
      <c r="BI104" s="1">
        <v>370</v>
      </c>
      <c r="BJ104" s="1"/>
      <c r="BK104" s="1"/>
      <c r="BL104" s="1">
        <v>456</v>
      </c>
      <c r="BM104" s="1"/>
      <c r="BN104" s="1"/>
      <c r="BO104" s="1">
        <v>188</v>
      </c>
      <c r="BP104" s="1"/>
      <c r="BQ104" s="1"/>
      <c r="BR104" s="1"/>
      <c r="BS104" s="1"/>
      <c r="BT104" s="1"/>
      <c r="BU104" s="1">
        <v>1489</v>
      </c>
      <c r="BV104" s="227"/>
      <c r="BW104" s="1">
        <v>401</v>
      </c>
      <c r="BX104" s="1">
        <v>445</v>
      </c>
      <c r="BY104" s="1">
        <v>220</v>
      </c>
      <c r="BZ104" s="1"/>
      <c r="CA104" s="1"/>
      <c r="CB104" s="1"/>
      <c r="CC104" s="1"/>
      <c r="CD104" s="1"/>
      <c r="CE104" s="1"/>
      <c r="CF104" s="227">
        <v>56</v>
      </c>
      <c r="CG104" s="1">
        <v>311</v>
      </c>
      <c r="CH104" s="1">
        <v>62</v>
      </c>
      <c r="CI104" s="1"/>
      <c r="CJ104" s="1"/>
      <c r="CK104" s="1"/>
      <c r="CL104" s="1"/>
      <c r="CM104" s="1"/>
      <c r="CN104" s="227"/>
      <c r="CO104" s="1">
        <v>468</v>
      </c>
      <c r="CP104" s="1">
        <v>494</v>
      </c>
      <c r="CQ104" s="1"/>
      <c r="CR104" s="1">
        <v>330</v>
      </c>
      <c r="CS104" s="1"/>
      <c r="CT104" s="1">
        <v>68</v>
      </c>
      <c r="CU104" s="1">
        <v>203</v>
      </c>
      <c r="CV104" s="1"/>
    </row>
    <row r="105" spans="1:100" x14ac:dyDescent="0.2">
      <c r="A105" s="535"/>
      <c r="B105" s="536"/>
      <c r="C105" s="300" t="s">
        <v>103</v>
      </c>
      <c r="D105" s="1"/>
      <c r="E105" s="1"/>
      <c r="F105" s="1"/>
      <c r="G105" s="1"/>
      <c r="H105" s="1"/>
      <c r="I105" s="1"/>
      <c r="J105" s="1"/>
      <c r="K105" s="1"/>
      <c r="L105" s="1"/>
      <c r="M105" s="1"/>
      <c r="N105" s="1"/>
      <c r="O105" s="1"/>
      <c r="P105" s="1"/>
      <c r="Q105" s="1"/>
      <c r="R105" s="1"/>
      <c r="S105" s="227"/>
      <c r="T105" s="1">
        <v>6</v>
      </c>
      <c r="U105" s="1"/>
      <c r="V105" s="1"/>
      <c r="W105" s="1">
        <v>13</v>
      </c>
      <c r="X105" s="1"/>
      <c r="Y105" s="1"/>
      <c r="Z105" s="1"/>
      <c r="AA105" s="1"/>
      <c r="AB105" s="1"/>
      <c r="AC105" s="1"/>
      <c r="AD105" s="1"/>
      <c r="AE105" s="1"/>
      <c r="AF105" s="1"/>
      <c r="AG105" s="1"/>
      <c r="AH105" s="1"/>
      <c r="AI105" s="1"/>
      <c r="AJ105" s="227"/>
      <c r="AK105" s="1"/>
      <c r="AL105" s="1"/>
      <c r="AM105" s="1"/>
      <c r="AN105" s="1"/>
      <c r="AO105" s="1"/>
      <c r="AP105" s="1"/>
      <c r="AQ105" s="1"/>
      <c r="AR105" s="1"/>
      <c r="AS105" s="1"/>
      <c r="AT105" s="1"/>
      <c r="AU105" s="1"/>
      <c r="AV105" s="1"/>
      <c r="AW105" s="1"/>
      <c r="AX105" s="1"/>
      <c r="AY105" s="1"/>
      <c r="AZ105" s="227"/>
      <c r="BA105" s="1">
        <v>1</v>
      </c>
      <c r="BB105" s="1">
        <v>4</v>
      </c>
      <c r="BC105" s="1"/>
      <c r="BD105" s="1"/>
      <c r="BE105" s="1">
        <v>3</v>
      </c>
      <c r="BF105" s="1">
        <v>2</v>
      </c>
      <c r="BG105" s="1"/>
      <c r="BH105" s="227"/>
      <c r="BI105" s="1">
        <v>5</v>
      </c>
      <c r="BJ105" s="1"/>
      <c r="BK105" s="1"/>
      <c r="BL105" s="1"/>
      <c r="BM105" s="1"/>
      <c r="BN105" s="1"/>
      <c r="BO105" s="1"/>
      <c r="BP105" s="1"/>
      <c r="BQ105" s="1"/>
      <c r="BR105" s="1"/>
      <c r="BS105" s="1"/>
      <c r="BT105" s="1"/>
      <c r="BU105" s="1"/>
      <c r="BV105" s="227"/>
      <c r="BW105" s="1"/>
      <c r="BX105" s="1">
        <v>4</v>
      </c>
      <c r="BY105" s="1"/>
      <c r="BZ105" s="1"/>
      <c r="CA105" s="1"/>
      <c r="CB105" s="1"/>
      <c r="CC105" s="1"/>
      <c r="CD105" s="1"/>
      <c r="CE105" s="1"/>
      <c r="CF105" s="227">
        <v>1</v>
      </c>
      <c r="CG105" s="1"/>
      <c r="CH105" s="1"/>
      <c r="CI105" s="1"/>
      <c r="CJ105" s="1"/>
      <c r="CK105" s="1"/>
      <c r="CL105" s="1"/>
      <c r="CM105" s="1"/>
      <c r="CN105" s="227"/>
      <c r="CO105" s="1"/>
      <c r="CP105" s="1">
        <v>10</v>
      </c>
      <c r="CQ105" s="1"/>
      <c r="CR105" s="1"/>
      <c r="CS105" s="1"/>
      <c r="CT105" s="1"/>
      <c r="CU105" s="1">
        <v>7</v>
      </c>
      <c r="CV105" s="1"/>
    </row>
    <row r="106" spans="1:100" x14ac:dyDescent="0.2">
      <c r="A106" s="535"/>
      <c r="B106" s="536"/>
      <c r="C106" s="301" t="s">
        <v>184</v>
      </c>
      <c r="D106" s="1"/>
      <c r="E106" s="1">
        <v>44</v>
      </c>
      <c r="F106" s="1"/>
      <c r="G106" s="1"/>
      <c r="H106" s="1"/>
      <c r="I106" s="1"/>
      <c r="J106" s="1"/>
      <c r="K106" s="1"/>
      <c r="L106" s="1"/>
      <c r="M106" s="1"/>
      <c r="N106" s="1"/>
      <c r="O106" s="1"/>
      <c r="P106" s="1"/>
      <c r="Q106" s="1"/>
      <c r="R106" s="1"/>
      <c r="S106" s="227"/>
      <c r="T106" s="1">
        <v>34</v>
      </c>
      <c r="U106" s="1"/>
      <c r="V106" s="1"/>
      <c r="W106" s="1">
        <v>227</v>
      </c>
      <c r="X106" s="1"/>
      <c r="Y106" s="1"/>
      <c r="Z106" s="1"/>
      <c r="AA106" s="1"/>
      <c r="AB106" s="1"/>
      <c r="AC106" s="1"/>
      <c r="AD106" s="1"/>
      <c r="AE106" s="1"/>
      <c r="AF106" s="1"/>
      <c r="AG106" s="1"/>
      <c r="AH106" s="1"/>
      <c r="AI106" s="1"/>
      <c r="AJ106" s="227"/>
      <c r="AK106" s="1">
        <v>29</v>
      </c>
      <c r="AL106" s="1">
        <v>144</v>
      </c>
      <c r="AM106" s="1"/>
      <c r="AN106" s="1"/>
      <c r="AO106" s="1"/>
      <c r="AP106" s="1"/>
      <c r="AQ106" s="1">
        <v>4</v>
      </c>
      <c r="AR106" s="1"/>
      <c r="AS106" s="1"/>
      <c r="AT106" s="1"/>
      <c r="AU106" s="1"/>
      <c r="AV106" s="1"/>
      <c r="AW106" s="1"/>
      <c r="AX106" s="1"/>
      <c r="AY106" s="1"/>
      <c r="AZ106" s="227"/>
      <c r="BA106" s="1">
        <v>15</v>
      </c>
      <c r="BB106" s="1">
        <v>17</v>
      </c>
      <c r="BC106" s="1"/>
      <c r="BD106" s="1"/>
      <c r="BE106" s="1"/>
      <c r="BF106" s="1">
        <v>1</v>
      </c>
      <c r="BG106" s="1"/>
      <c r="BH106" s="227"/>
      <c r="BI106" s="1">
        <v>68</v>
      </c>
      <c r="BJ106" s="1"/>
      <c r="BK106" s="1"/>
      <c r="BL106" s="1">
        <v>42</v>
      </c>
      <c r="BM106" s="1"/>
      <c r="BN106" s="1"/>
      <c r="BO106" s="1"/>
      <c r="BP106" s="1"/>
      <c r="BQ106" s="1"/>
      <c r="BR106" s="1"/>
      <c r="BS106" s="1"/>
      <c r="BT106" s="1"/>
      <c r="BU106" s="1">
        <v>29</v>
      </c>
      <c r="BV106" s="227"/>
      <c r="BW106" s="1">
        <v>23</v>
      </c>
      <c r="BX106" s="1">
        <v>5</v>
      </c>
      <c r="BY106" s="1">
        <v>2</v>
      </c>
      <c r="BZ106" s="1"/>
      <c r="CA106" s="1"/>
      <c r="CB106" s="1"/>
      <c r="CC106" s="1"/>
      <c r="CD106" s="1"/>
      <c r="CE106" s="1"/>
      <c r="CF106" s="227"/>
      <c r="CG106" s="1">
        <v>9</v>
      </c>
      <c r="CH106" s="1"/>
      <c r="CI106" s="1"/>
      <c r="CJ106" s="1"/>
      <c r="CK106" s="1"/>
      <c r="CL106" s="1"/>
      <c r="CM106" s="1"/>
      <c r="CN106" s="227"/>
      <c r="CO106" s="1">
        <v>51</v>
      </c>
      <c r="CP106" s="1">
        <v>33</v>
      </c>
      <c r="CQ106" s="1"/>
      <c r="CR106" s="1">
        <v>5</v>
      </c>
      <c r="CS106" s="1"/>
      <c r="CT106" s="1"/>
      <c r="CU106" s="1">
        <v>39</v>
      </c>
      <c r="CV106" s="1"/>
    </row>
    <row r="107" spans="1:100" x14ac:dyDescent="0.2">
      <c r="A107" s="535"/>
      <c r="B107" s="536"/>
      <c r="C107" s="302" t="s">
        <v>81</v>
      </c>
      <c r="D107" s="1">
        <v>4</v>
      </c>
      <c r="E107" s="1">
        <v>20</v>
      </c>
      <c r="F107" s="1"/>
      <c r="G107" s="1"/>
      <c r="H107" s="1"/>
      <c r="I107" s="1"/>
      <c r="J107" s="1"/>
      <c r="K107" s="1"/>
      <c r="L107" s="1"/>
      <c r="M107" s="1"/>
      <c r="N107" s="1"/>
      <c r="O107" s="1"/>
      <c r="P107" s="1"/>
      <c r="Q107" s="1"/>
      <c r="R107" s="1"/>
      <c r="S107" s="227"/>
      <c r="T107" s="1">
        <v>10</v>
      </c>
      <c r="U107" s="1"/>
      <c r="V107" s="1"/>
      <c r="W107" s="1">
        <v>75</v>
      </c>
      <c r="X107" s="1"/>
      <c r="Y107" s="1"/>
      <c r="Z107" s="1"/>
      <c r="AA107" s="1"/>
      <c r="AB107" s="1"/>
      <c r="AC107" s="1"/>
      <c r="AD107" s="1"/>
      <c r="AE107" s="1"/>
      <c r="AF107" s="1"/>
      <c r="AG107" s="1"/>
      <c r="AH107" s="1"/>
      <c r="AI107" s="1"/>
      <c r="AJ107" s="227"/>
      <c r="AK107" s="1">
        <v>33</v>
      </c>
      <c r="AL107" s="1">
        <v>75</v>
      </c>
      <c r="AM107" s="1"/>
      <c r="AN107" s="1"/>
      <c r="AO107" s="1"/>
      <c r="AP107" s="1"/>
      <c r="AQ107" s="1"/>
      <c r="AR107" s="1"/>
      <c r="AS107" s="1"/>
      <c r="AT107" s="1"/>
      <c r="AU107" s="1"/>
      <c r="AV107" s="1"/>
      <c r="AW107" s="1"/>
      <c r="AX107" s="1"/>
      <c r="AY107" s="1"/>
      <c r="AZ107" s="227"/>
      <c r="BA107" s="1"/>
      <c r="BB107" s="1"/>
      <c r="BC107" s="1"/>
      <c r="BD107" s="1"/>
      <c r="BE107" s="1"/>
      <c r="BF107" s="1"/>
      <c r="BG107" s="1"/>
      <c r="BH107" s="227"/>
      <c r="BI107" s="1">
        <v>5</v>
      </c>
      <c r="BJ107" s="1"/>
      <c r="BK107" s="1"/>
      <c r="BL107" s="1"/>
      <c r="BM107" s="1"/>
      <c r="BN107" s="1"/>
      <c r="BO107" s="1"/>
      <c r="BP107" s="1"/>
      <c r="BQ107" s="1"/>
      <c r="BR107" s="1"/>
      <c r="BS107" s="1"/>
      <c r="BT107" s="1"/>
      <c r="BU107" s="1"/>
      <c r="BV107" s="227"/>
      <c r="BW107" s="1">
        <v>3</v>
      </c>
      <c r="BX107" s="1"/>
      <c r="BY107" s="1"/>
      <c r="BZ107" s="1"/>
      <c r="CA107" s="1"/>
      <c r="CB107" s="1"/>
      <c r="CC107" s="1"/>
      <c r="CD107" s="1"/>
      <c r="CE107" s="1"/>
      <c r="CF107" s="227"/>
      <c r="CG107" s="1"/>
      <c r="CH107" s="1"/>
      <c r="CI107" s="1"/>
      <c r="CJ107" s="1"/>
      <c r="CK107" s="1"/>
      <c r="CL107" s="1"/>
      <c r="CM107" s="1"/>
      <c r="CN107" s="227"/>
      <c r="CO107" s="1"/>
      <c r="CP107" s="1">
        <v>21</v>
      </c>
      <c r="CQ107" s="1"/>
      <c r="CR107" s="1"/>
      <c r="CS107" s="1"/>
      <c r="CT107" s="1"/>
      <c r="CU107" s="1"/>
      <c r="CV107" s="1"/>
    </row>
    <row r="108" spans="1:100" x14ac:dyDescent="0.2">
      <c r="A108" s="535">
        <v>54</v>
      </c>
      <c r="B108" s="536" t="s">
        <v>3392</v>
      </c>
      <c r="C108" s="301" t="s">
        <v>184</v>
      </c>
      <c r="D108" s="1">
        <v>35</v>
      </c>
      <c r="E108" s="1">
        <v>31</v>
      </c>
      <c r="F108" s="1"/>
      <c r="G108" s="1"/>
      <c r="H108" s="1"/>
      <c r="I108" s="1"/>
      <c r="J108" s="1"/>
      <c r="K108" s="1"/>
      <c r="L108" s="1"/>
      <c r="M108" s="1"/>
      <c r="N108" s="1"/>
      <c r="O108" s="1"/>
      <c r="P108" s="1"/>
      <c r="Q108" s="1"/>
      <c r="R108" s="1"/>
      <c r="S108" s="227"/>
      <c r="T108" s="1">
        <v>57</v>
      </c>
      <c r="U108" s="1"/>
      <c r="V108" s="1"/>
      <c r="W108" s="1">
        <v>102</v>
      </c>
      <c r="X108" s="1"/>
      <c r="Y108" s="1"/>
      <c r="Z108" s="1"/>
      <c r="AA108" s="1"/>
      <c r="AB108" s="1"/>
      <c r="AC108" s="1"/>
      <c r="AD108" s="1"/>
      <c r="AE108" s="1"/>
      <c r="AF108" s="1"/>
      <c r="AG108" s="1"/>
      <c r="AH108" s="1"/>
      <c r="AI108" s="1"/>
      <c r="AJ108" s="227"/>
      <c r="AK108" s="1">
        <v>261</v>
      </c>
      <c r="AL108" s="1">
        <v>35</v>
      </c>
      <c r="AM108" s="1"/>
      <c r="AN108" s="1"/>
      <c r="AO108" s="1"/>
      <c r="AP108" s="1"/>
      <c r="AQ108" s="1"/>
      <c r="AR108" s="1">
        <v>40</v>
      </c>
      <c r="AS108" s="1"/>
      <c r="AT108" s="1"/>
      <c r="AU108" s="1"/>
      <c r="AV108" s="1"/>
      <c r="AW108" s="1"/>
      <c r="AX108" s="1"/>
      <c r="AY108" s="1"/>
      <c r="AZ108" s="227"/>
      <c r="BA108" s="1">
        <v>14</v>
      </c>
      <c r="BB108" s="1">
        <v>1</v>
      </c>
      <c r="BC108" s="1"/>
      <c r="BD108" s="1"/>
      <c r="BE108" s="1"/>
      <c r="BF108" s="1"/>
      <c r="BG108" s="1"/>
      <c r="BH108" s="227"/>
      <c r="BI108" s="1">
        <v>105</v>
      </c>
      <c r="BJ108" s="1"/>
      <c r="BK108" s="1"/>
      <c r="BL108" s="1"/>
      <c r="BM108" s="1"/>
      <c r="BN108" s="1"/>
      <c r="BO108" s="1"/>
      <c r="BP108" s="1"/>
      <c r="BQ108" s="1"/>
      <c r="BR108" s="1"/>
      <c r="BS108" s="1"/>
      <c r="BT108" s="1"/>
      <c r="BU108" s="1"/>
      <c r="BV108" s="227"/>
      <c r="BW108" s="1"/>
      <c r="BX108" s="1"/>
      <c r="BY108" s="1"/>
      <c r="BZ108" s="1"/>
      <c r="CA108" s="1"/>
      <c r="CB108" s="1"/>
      <c r="CC108" s="1"/>
      <c r="CD108" s="1"/>
      <c r="CE108" s="1"/>
      <c r="CF108" s="227"/>
      <c r="CG108" s="1"/>
      <c r="CH108" s="1"/>
      <c r="CI108" s="1"/>
      <c r="CJ108" s="1"/>
      <c r="CK108" s="1"/>
      <c r="CL108" s="1"/>
      <c r="CM108" s="1"/>
      <c r="CN108" s="227"/>
      <c r="CO108" s="1"/>
      <c r="CP108" s="1">
        <v>272</v>
      </c>
      <c r="CQ108" s="1"/>
      <c r="CR108" s="1"/>
      <c r="CS108" s="1"/>
      <c r="CT108" s="1"/>
      <c r="CU108" s="1"/>
      <c r="CV108" s="1"/>
    </row>
    <row r="109" spans="1:100" x14ac:dyDescent="0.2">
      <c r="A109" s="535"/>
      <c r="B109" s="536"/>
      <c r="C109" s="302" t="s">
        <v>81</v>
      </c>
      <c r="D109" s="1">
        <v>6</v>
      </c>
      <c r="E109" s="1">
        <v>10</v>
      </c>
      <c r="F109" s="1"/>
      <c r="G109" s="1"/>
      <c r="H109" s="1"/>
      <c r="I109" s="1"/>
      <c r="J109" s="1"/>
      <c r="K109" s="1"/>
      <c r="L109" s="1"/>
      <c r="M109" s="1"/>
      <c r="N109" s="1"/>
      <c r="O109" s="1"/>
      <c r="P109" s="1"/>
      <c r="Q109" s="1"/>
      <c r="R109" s="1"/>
      <c r="S109" s="227"/>
      <c r="T109" s="1">
        <v>42</v>
      </c>
      <c r="U109" s="1"/>
      <c r="V109" s="1"/>
      <c r="W109" s="1">
        <v>22</v>
      </c>
      <c r="X109" s="1"/>
      <c r="Y109" s="1"/>
      <c r="Z109" s="1"/>
      <c r="AA109" s="1"/>
      <c r="AB109" s="1"/>
      <c r="AC109" s="1"/>
      <c r="AD109" s="1"/>
      <c r="AE109" s="1"/>
      <c r="AF109" s="1"/>
      <c r="AG109" s="1"/>
      <c r="AH109" s="1"/>
      <c r="AI109" s="1"/>
      <c r="AJ109" s="227"/>
      <c r="AK109" s="1">
        <v>75</v>
      </c>
      <c r="AL109" s="1">
        <v>41</v>
      </c>
      <c r="AM109" s="1"/>
      <c r="AN109" s="1"/>
      <c r="AO109" s="1"/>
      <c r="AP109" s="1"/>
      <c r="AQ109" s="1"/>
      <c r="AR109" s="1">
        <v>18</v>
      </c>
      <c r="AS109" s="1"/>
      <c r="AT109" s="1"/>
      <c r="AU109" s="1"/>
      <c r="AV109" s="1"/>
      <c r="AW109" s="1"/>
      <c r="AX109" s="1"/>
      <c r="AY109" s="1"/>
      <c r="AZ109" s="227"/>
      <c r="BA109" s="1"/>
      <c r="BB109" s="1"/>
      <c r="BC109" s="1"/>
      <c r="BD109" s="1"/>
      <c r="BE109" s="1"/>
      <c r="BF109" s="1"/>
      <c r="BG109" s="1"/>
      <c r="BH109" s="227"/>
      <c r="BI109" s="1">
        <v>19</v>
      </c>
      <c r="BJ109" s="1"/>
      <c r="BK109" s="1"/>
      <c r="BL109" s="1"/>
      <c r="BM109" s="1"/>
      <c r="BN109" s="1"/>
      <c r="BO109" s="1"/>
      <c r="BP109" s="1"/>
      <c r="BQ109" s="1"/>
      <c r="BR109" s="1"/>
      <c r="BS109" s="1"/>
      <c r="BT109" s="1"/>
      <c r="BU109" s="1"/>
      <c r="BV109" s="227"/>
      <c r="BW109" s="1"/>
      <c r="BX109" s="1"/>
      <c r="BY109" s="1"/>
      <c r="BZ109" s="1"/>
      <c r="CA109" s="1"/>
      <c r="CB109" s="1"/>
      <c r="CC109" s="1"/>
      <c r="CD109" s="1"/>
      <c r="CE109" s="1"/>
      <c r="CF109" s="227"/>
      <c r="CG109" s="1"/>
      <c r="CH109" s="1"/>
      <c r="CI109" s="1"/>
      <c r="CJ109" s="1"/>
      <c r="CK109" s="1"/>
      <c r="CL109" s="1"/>
      <c r="CM109" s="1"/>
      <c r="CN109" s="227"/>
      <c r="CO109" s="1"/>
      <c r="CP109" s="1">
        <v>59</v>
      </c>
      <c r="CQ109" s="1"/>
      <c r="CR109" s="1"/>
      <c r="CS109" s="1"/>
      <c r="CT109" s="1"/>
      <c r="CU109" s="1"/>
      <c r="CV109" s="1"/>
    </row>
    <row r="110" spans="1:100" x14ac:dyDescent="0.2">
      <c r="A110" s="537">
        <v>55</v>
      </c>
      <c r="B110" s="538" t="s">
        <v>3421</v>
      </c>
      <c r="C110" s="301" t="s">
        <v>184</v>
      </c>
      <c r="D110" s="1">
        <v>1</v>
      </c>
      <c r="E110" s="1">
        <v>1</v>
      </c>
      <c r="F110" s="1"/>
      <c r="G110" s="1"/>
      <c r="H110" s="1"/>
      <c r="I110" s="1"/>
      <c r="J110" s="1"/>
      <c r="K110" s="1"/>
      <c r="L110" s="1"/>
      <c r="M110" s="1"/>
      <c r="N110" s="1"/>
      <c r="O110" s="1"/>
      <c r="P110" s="1"/>
      <c r="Q110" s="1"/>
      <c r="R110" s="1"/>
      <c r="S110" s="227"/>
      <c r="T110" s="1"/>
      <c r="U110" s="1"/>
      <c r="V110" s="1"/>
      <c r="W110" s="1">
        <v>2</v>
      </c>
      <c r="X110" s="1"/>
      <c r="Y110" s="1"/>
      <c r="Z110" s="1"/>
      <c r="AA110" s="1"/>
      <c r="AB110" s="1"/>
      <c r="AC110" s="1"/>
      <c r="AD110" s="1"/>
      <c r="AE110" s="1"/>
      <c r="AF110" s="1"/>
      <c r="AG110" s="1"/>
      <c r="AH110" s="1"/>
      <c r="AI110" s="1"/>
      <c r="AJ110" s="227"/>
      <c r="AK110" s="1"/>
      <c r="AL110" s="1"/>
      <c r="AM110" s="1"/>
      <c r="AN110" s="1"/>
      <c r="AO110" s="1"/>
      <c r="AP110" s="1"/>
      <c r="AQ110" s="1"/>
      <c r="AR110" s="1"/>
      <c r="AS110" s="1"/>
      <c r="AT110" s="1"/>
      <c r="AU110" s="1"/>
      <c r="AV110" s="1"/>
      <c r="AW110" s="1"/>
      <c r="AX110" s="1"/>
      <c r="AY110" s="1"/>
      <c r="AZ110" s="227"/>
      <c r="BA110" s="1"/>
      <c r="BB110" s="1"/>
      <c r="BC110" s="1"/>
      <c r="BD110" s="1"/>
      <c r="BE110" s="1"/>
      <c r="BF110" s="1"/>
      <c r="BG110" s="1"/>
      <c r="BH110" s="227"/>
      <c r="BI110" s="1"/>
      <c r="BJ110" s="1"/>
      <c r="BK110" s="1"/>
      <c r="BL110" s="1"/>
      <c r="BM110" s="1"/>
      <c r="BN110" s="1"/>
      <c r="BO110" s="1"/>
      <c r="BP110" s="1"/>
      <c r="BQ110" s="1"/>
      <c r="BR110" s="1"/>
      <c r="BS110" s="1"/>
      <c r="BT110" s="1"/>
      <c r="BU110" s="1"/>
      <c r="BV110" s="227"/>
      <c r="BW110" s="1"/>
      <c r="BX110" s="1"/>
      <c r="BY110" s="1"/>
      <c r="BZ110" s="1"/>
      <c r="CA110" s="1"/>
      <c r="CB110" s="1"/>
      <c r="CC110" s="1"/>
      <c r="CD110" s="1"/>
      <c r="CE110" s="1"/>
      <c r="CF110" s="227"/>
      <c r="CG110" s="1"/>
      <c r="CH110" s="1"/>
      <c r="CI110" s="1"/>
      <c r="CJ110" s="1"/>
      <c r="CK110" s="1"/>
      <c r="CL110" s="1"/>
      <c r="CM110" s="1"/>
      <c r="CN110" s="227"/>
      <c r="CO110" s="1">
        <v>62</v>
      </c>
      <c r="CP110" s="1"/>
      <c r="CQ110" s="1"/>
      <c r="CR110" s="1"/>
      <c r="CS110" s="1"/>
      <c r="CT110" s="1"/>
      <c r="CU110" s="1"/>
      <c r="CV110" s="1"/>
    </row>
    <row r="111" spans="1:100" x14ac:dyDescent="0.2">
      <c r="A111" s="535">
        <v>56</v>
      </c>
      <c r="B111" s="536" t="s">
        <v>3393</v>
      </c>
      <c r="C111" s="299" t="s">
        <v>131</v>
      </c>
      <c r="D111" s="1"/>
      <c r="E111" s="1">
        <v>1</v>
      </c>
      <c r="F111" s="1"/>
      <c r="G111" s="1"/>
      <c r="H111" s="1">
        <v>1</v>
      </c>
      <c r="I111" s="1"/>
      <c r="J111" s="1"/>
      <c r="K111" s="1"/>
      <c r="L111" s="1"/>
      <c r="M111" s="1"/>
      <c r="N111" s="1"/>
      <c r="O111" s="1"/>
      <c r="P111" s="1"/>
      <c r="Q111" s="1"/>
      <c r="R111" s="1">
        <v>2</v>
      </c>
      <c r="S111" s="227"/>
      <c r="T111" s="1">
        <v>9</v>
      </c>
      <c r="U111" s="1"/>
      <c r="V111" s="1"/>
      <c r="W111" s="1">
        <v>17</v>
      </c>
      <c r="X111" s="1"/>
      <c r="Y111" s="1"/>
      <c r="Z111" s="1">
        <v>1</v>
      </c>
      <c r="AA111" s="1"/>
      <c r="AB111" s="1"/>
      <c r="AC111" s="1"/>
      <c r="AD111" s="1"/>
      <c r="AE111" s="1">
        <v>9</v>
      </c>
      <c r="AF111" s="1"/>
      <c r="AG111" s="1"/>
      <c r="AH111" s="1">
        <v>4</v>
      </c>
      <c r="AI111" s="1"/>
      <c r="AJ111" s="227"/>
      <c r="AK111" s="1">
        <v>4</v>
      </c>
      <c r="AL111" s="1"/>
      <c r="AM111" s="1"/>
      <c r="AN111" s="1"/>
      <c r="AO111" s="1"/>
      <c r="AP111" s="1"/>
      <c r="AQ111" s="1">
        <v>6</v>
      </c>
      <c r="AR111" s="1"/>
      <c r="AS111" s="1">
        <v>1</v>
      </c>
      <c r="AT111" s="1"/>
      <c r="AU111" s="1">
        <v>4</v>
      </c>
      <c r="AV111" s="1"/>
      <c r="AW111" s="1"/>
      <c r="AX111" s="1"/>
      <c r="AY111" s="1"/>
      <c r="AZ111" s="227"/>
      <c r="BA111" s="1"/>
      <c r="BB111" s="1"/>
      <c r="BC111" s="1"/>
      <c r="BD111" s="1"/>
      <c r="BE111" s="1">
        <v>3</v>
      </c>
      <c r="BF111" s="1"/>
      <c r="BG111" s="1"/>
      <c r="BH111" s="227"/>
      <c r="BI111" s="1">
        <v>3</v>
      </c>
      <c r="BJ111" s="1"/>
      <c r="BK111" s="1">
        <v>1</v>
      </c>
      <c r="BL111" s="1">
        <v>1</v>
      </c>
      <c r="BM111" s="1"/>
      <c r="BN111" s="1"/>
      <c r="BO111" s="1"/>
      <c r="BP111" s="1"/>
      <c r="BQ111" s="1">
        <v>5</v>
      </c>
      <c r="BR111" s="1">
        <v>1</v>
      </c>
      <c r="BS111" s="1"/>
      <c r="BT111" s="1"/>
      <c r="BU111" s="1"/>
      <c r="BV111" s="227"/>
      <c r="BW111" s="1">
        <v>3</v>
      </c>
      <c r="BX111" s="1"/>
      <c r="BY111" s="1"/>
      <c r="BZ111" s="1"/>
      <c r="CA111" s="1"/>
      <c r="CB111" s="1"/>
      <c r="CC111" s="1"/>
      <c r="CD111" s="1"/>
      <c r="CE111" s="1"/>
      <c r="CF111" s="227"/>
      <c r="CG111" s="1"/>
      <c r="CH111" s="1"/>
      <c r="CI111" s="1">
        <v>5</v>
      </c>
      <c r="CJ111" s="1"/>
      <c r="CK111" s="1">
        <v>1</v>
      </c>
      <c r="CL111" s="1"/>
      <c r="CM111" s="1"/>
      <c r="CN111" s="227"/>
      <c r="CO111" s="1">
        <v>2</v>
      </c>
      <c r="CP111" s="1">
        <v>1</v>
      </c>
      <c r="CQ111" s="1">
        <v>1</v>
      </c>
      <c r="CR111" s="1"/>
      <c r="CS111" s="1"/>
      <c r="CT111" s="1">
        <v>1</v>
      </c>
      <c r="CU111" s="1"/>
      <c r="CV111" s="1"/>
    </row>
    <row r="112" spans="1:100" x14ac:dyDescent="0.2">
      <c r="A112" s="535"/>
      <c r="B112" s="536"/>
      <c r="C112" s="300" t="s">
        <v>103</v>
      </c>
      <c r="D112" s="1">
        <v>17</v>
      </c>
      <c r="E112" s="1">
        <v>68</v>
      </c>
      <c r="F112" s="1"/>
      <c r="G112" s="1"/>
      <c r="H112" s="1">
        <v>11</v>
      </c>
      <c r="I112" s="1">
        <v>2</v>
      </c>
      <c r="J112" s="1">
        <v>14</v>
      </c>
      <c r="K112" s="1">
        <v>5</v>
      </c>
      <c r="L112" s="1"/>
      <c r="M112" s="1"/>
      <c r="N112" s="1"/>
      <c r="O112" s="1"/>
      <c r="P112" s="1"/>
      <c r="Q112" s="1"/>
      <c r="R112" s="1"/>
      <c r="S112" s="227"/>
      <c r="T112" s="1">
        <v>47</v>
      </c>
      <c r="U112" s="1"/>
      <c r="V112" s="1"/>
      <c r="W112" s="1">
        <v>361</v>
      </c>
      <c r="X112" s="1"/>
      <c r="Y112" s="1"/>
      <c r="Z112" s="1">
        <v>13</v>
      </c>
      <c r="AA112" s="1"/>
      <c r="AB112" s="1">
        <v>13</v>
      </c>
      <c r="AC112" s="1"/>
      <c r="AD112" s="1"/>
      <c r="AE112" s="1">
        <v>70</v>
      </c>
      <c r="AF112" s="1">
        <v>1</v>
      </c>
      <c r="AG112" s="1"/>
      <c r="AH112" s="1"/>
      <c r="AI112" s="1"/>
      <c r="AJ112" s="227">
        <v>2</v>
      </c>
      <c r="AK112" s="1">
        <v>137</v>
      </c>
      <c r="AL112" s="1">
        <v>38</v>
      </c>
      <c r="AM112" s="1"/>
      <c r="AN112" s="1"/>
      <c r="AO112" s="1"/>
      <c r="AP112" s="1"/>
      <c r="AQ112" s="1">
        <v>110</v>
      </c>
      <c r="AR112" s="1"/>
      <c r="AS112" s="1">
        <v>33</v>
      </c>
      <c r="AT112" s="1"/>
      <c r="AU112" s="1">
        <v>22</v>
      </c>
      <c r="AV112" s="1"/>
      <c r="AW112" s="1"/>
      <c r="AX112" s="1"/>
      <c r="AY112" s="1"/>
      <c r="AZ112" s="227"/>
      <c r="BA112" s="1">
        <v>18</v>
      </c>
      <c r="BB112" s="1">
        <v>12</v>
      </c>
      <c r="BC112" s="1"/>
      <c r="BD112" s="1"/>
      <c r="BE112" s="1"/>
      <c r="BF112" s="1">
        <v>33</v>
      </c>
      <c r="BG112" s="1">
        <v>55</v>
      </c>
      <c r="BH112" s="227"/>
      <c r="BI112" s="1">
        <v>88</v>
      </c>
      <c r="BJ112" s="1"/>
      <c r="BK112" s="1">
        <v>1</v>
      </c>
      <c r="BL112" s="1">
        <v>60</v>
      </c>
      <c r="BM112" s="1">
        <v>8</v>
      </c>
      <c r="BN112" s="1">
        <v>8</v>
      </c>
      <c r="BO112" s="1"/>
      <c r="BP112" s="1"/>
      <c r="BQ112" s="1"/>
      <c r="BR112" s="1">
        <v>2</v>
      </c>
      <c r="BS112" s="1"/>
      <c r="BT112" s="1"/>
      <c r="BU112" s="1"/>
      <c r="BV112" s="227"/>
      <c r="BW112" s="1">
        <v>33</v>
      </c>
      <c r="BX112" s="1">
        <v>9</v>
      </c>
      <c r="BY112" s="1">
        <v>9</v>
      </c>
      <c r="BZ112" s="1"/>
      <c r="CA112" s="1">
        <v>2</v>
      </c>
      <c r="CB112" s="1"/>
      <c r="CC112" s="1"/>
      <c r="CD112" s="1"/>
      <c r="CE112" s="1">
        <v>11</v>
      </c>
      <c r="CF112" s="227"/>
      <c r="CG112" s="1"/>
      <c r="CH112" s="1">
        <v>4</v>
      </c>
      <c r="CI112" s="1">
        <v>16</v>
      </c>
      <c r="CJ112" s="1">
        <v>8</v>
      </c>
      <c r="CK112" s="1">
        <v>5</v>
      </c>
      <c r="CL112" s="1"/>
      <c r="CM112" s="1"/>
      <c r="CN112" s="227"/>
      <c r="CO112" s="1">
        <v>176</v>
      </c>
      <c r="CP112" s="1">
        <v>35</v>
      </c>
      <c r="CQ112" s="1">
        <v>33</v>
      </c>
      <c r="CR112" s="1"/>
      <c r="CS112" s="1">
        <v>11</v>
      </c>
      <c r="CT112" s="1">
        <v>3</v>
      </c>
      <c r="CU112" s="1">
        <v>54</v>
      </c>
      <c r="CV112" s="1"/>
    </row>
    <row r="113" spans="1:100" x14ac:dyDescent="0.2">
      <c r="A113" s="535"/>
      <c r="B113" s="536"/>
      <c r="C113" s="301" t="s">
        <v>184</v>
      </c>
      <c r="D113" s="1"/>
      <c r="E113" s="1">
        <v>28</v>
      </c>
      <c r="F113" s="1"/>
      <c r="G113" s="1"/>
      <c r="H113" s="1"/>
      <c r="I113" s="1"/>
      <c r="J113" s="1"/>
      <c r="K113" s="1"/>
      <c r="L113" s="1"/>
      <c r="M113" s="1"/>
      <c r="N113" s="1"/>
      <c r="O113" s="1"/>
      <c r="P113" s="1"/>
      <c r="Q113" s="1"/>
      <c r="R113" s="1"/>
      <c r="S113" s="227"/>
      <c r="T113" s="1">
        <v>8</v>
      </c>
      <c r="U113" s="1"/>
      <c r="V113" s="1"/>
      <c r="W113" s="1">
        <v>106</v>
      </c>
      <c r="X113" s="1"/>
      <c r="Y113" s="1"/>
      <c r="Z113" s="1"/>
      <c r="AA113" s="1"/>
      <c r="AB113" s="1"/>
      <c r="AC113" s="1"/>
      <c r="AD113" s="1"/>
      <c r="AE113" s="1"/>
      <c r="AF113" s="1"/>
      <c r="AG113" s="1"/>
      <c r="AH113" s="1"/>
      <c r="AI113" s="1"/>
      <c r="AJ113" s="227"/>
      <c r="AK113" s="1">
        <v>59</v>
      </c>
      <c r="AL113" s="1">
        <v>56</v>
      </c>
      <c r="AM113" s="1"/>
      <c r="AN113" s="1"/>
      <c r="AO113" s="1"/>
      <c r="AP113" s="1"/>
      <c r="AQ113" s="1"/>
      <c r="AR113" s="1"/>
      <c r="AS113" s="1"/>
      <c r="AT113" s="1"/>
      <c r="AU113" s="1"/>
      <c r="AV113" s="1"/>
      <c r="AW113" s="1"/>
      <c r="AX113" s="1"/>
      <c r="AY113" s="1"/>
      <c r="AZ113" s="227"/>
      <c r="BA113" s="1">
        <v>1</v>
      </c>
      <c r="BB113" s="1"/>
      <c r="BC113" s="1"/>
      <c r="BD113" s="1"/>
      <c r="BE113" s="1"/>
      <c r="BF113" s="1">
        <v>2</v>
      </c>
      <c r="BG113" s="1"/>
      <c r="BH113" s="227"/>
      <c r="BI113" s="1">
        <v>6</v>
      </c>
      <c r="BJ113" s="1"/>
      <c r="BK113" s="1"/>
      <c r="BL113" s="1"/>
      <c r="BM113" s="1"/>
      <c r="BN113" s="1"/>
      <c r="BO113" s="1"/>
      <c r="BP113" s="1"/>
      <c r="BQ113" s="1"/>
      <c r="BR113" s="1"/>
      <c r="BS113" s="1"/>
      <c r="BT113" s="1"/>
      <c r="BU113" s="1"/>
      <c r="BV113" s="227"/>
      <c r="BW113" s="1">
        <v>2</v>
      </c>
      <c r="BX113" s="1">
        <v>3</v>
      </c>
      <c r="BY113" s="1"/>
      <c r="BZ113" s="1"/>
      <c r="CA113" s="1"/>
      <c r="CB113" s="1"/>
      <c r="CC113" s="1"/>
      <c r="CD113" s="1"/>
      <c r="CE113" s="1"/>
      <c r="CF113" s="227"/>
      <c r="CG113" s="1"/>
      <c r="CH113" s="1"/>
      <c r="CI113" s="1"/>
      <c r="CJ113" s="1"/>
      <c r="CK113" s="1"/>
      <c r="CL113" s="1"/>
      <c r="CM113" s="1"/>
      <c r="CN113" s="227"/>
      <c r="CO113" s="1">
        <v>41</v>
      </c>
      <c r="CP113" s="1">
        <v>36</v>
      </c>
      <c r="CQ113" s="1"/>
      <c r="CR113" s="1"/>
      <c r="CS113" s="1"/>
      <c r="CT113" s="1"/>
      <c r="CU113" s="1"/>
      <c r="CV113" s="1"/>
    </row>
    <row r="114" spans="1:100" x14ac:dyDescent="0.2">
      <c r="A114" s="535"/>
      <c r="B114" s="536"/>
      <c r="C114" s="302" t="s">
        <v>81</v>
      </c>
      <c r="D114" s="1"/>
      <c r="E114" s="1">
        <v>3</v>
      </c>
      <c r="F114" s="1"/>
      <c r="G114" s="1"/>
      <c r="H114" s="1"/>
      <c r="I114" s="1"/>
      <c r="J114" s="1"/>
      <c r="K114" s="1"/>
      <c r="L114" s="1"/>
      <c r="M114" s="1"/>
      <c r="N114" s="1"/>
      <c r="O114" s="1"/>
      <c r="P114" s="1"/>
      <c r="Q114" s="1"/>
      <c r="R114" s="1"/>
      <c r="S114" s="227"/>
      <c r="T114" s="1"/>
      <c r="U114" s="1"/>
      <c r="V114" s="1"/>
      <c r="W114" s="1">
        <v>34</v>
      </c>
      <c r="X114" s="1"/>
      <c r="Y114" s="1"/>
      <c r="Z114" s="1"/>
      <c r="AA114" s="1"/>
      <c r="AB114" s="1"/>
      <c r="AC114" s="1"/>
      <c r="AD114" s="1"/>
      <c r="AE114" s="1"/>
      <c r="AF114" s="1"/>
      <c r="AG114" s="1"/>
      <c r="AH114" s="1"/>
      <c r="AI114" s="1"/>
      <c r="AJ114" s="227"/>
      <c r="AK114" s="1">
        <v>24</v>
      </c>
      <c r="AL114" s="1">
        <v>2</v>
      </c>
      <c r="AM114" s="1"/>
      <c r="AN114" s="1"/>
      <c r="AO114" s="1"/>
      <c r="AP114" s="1"/>
      <c r="AQ114" s="1"/>
      <c r="AR114" s="1"/>
      <c r="AS114" s="1"/>
      <c r="AT114" s="1"/>
      <c r="AU114" s="1"/>
      <c r="AV114" s="1"/>
      <c r="AW114" s="1"/>
      <c r="AX114" s="1"/>
      <c r="AY114" s="1"/>
      <c r="AZ114" s="227"/>
      <c r="BA114" s="1"/>
      <c r="BB114" s="1"/>
      <c r="BC114" s="1"/>
      <c r="BD114" s="1"/>
      <c r="BE114" s="1"/>
      <c r="BF114" s="1"/>
      <c r="BG114" s="1"/>
      <c r="BH114" s="227"/>
      <c r="BI114" s="1"/>
      <c r="BJ114" s="1"/>
      <c r="BK114" s="1"/>
      <c r="BL114" s="1"/>
      <c r="BM114" s="1"/>
      <c r="BN114" s="1"/>
      <c r="BO114" s="1"/>
      <c r="BP114" s="1"/>
      <c r="BQ114" s="1"/>
      <c r="BR114" s="1"/>
      <c r="BS114" s="1"/>
      <c r="BT114" s="1"/>
      <c r="BU114" s="1"/>
      <c r="BV114" s="227"/>
      <c r="BW114" s="1"/>
      <c r="BX114" s="1"/>
      <c r="BY114" s="1"/>
      <c r="BZ114" s="1"/>
      <c r="CA114" s="1"/>
      <c r="CB114" s="1"/>
      <c r="CC114" s="1"/>
      <c r="CD114" s="1"/>
      <c r="CE114" s="1"/>
      <c r="CF114" s="227"/>
      <c r="CG114" s="1"/>
      <c r="CH114" s="1"/>
      <c r="CI114" s="1"/>
      <c r="CJ114" s="1"/>
      <c r="CK114" s="1"/>
      <c r="CL114" s="1"/>
      <c r="CM114" s="1"/>
      <c r="CN114" s="227"/>
      <c r="CO114" s="1">
        <v>30</v>
      </c>
      <c r="CP114" s="1">
        <v>3</v>
      </c>
      <c r="CQ114" s="1"/>
      <c r="CR114" s="1"/>
      <c r="CS114" s="1"/>
      <c r="CT114" s="1"/>
      <c r="CU114" s="1"/>
      <c r="CV114" s="1"/>
    </row>
    <row r="115" spans="1:100" x14ac:dyDescent="0.2">
      <c r="A115" s="535"/>
      <c r="B115" s="536"/>
      <c r="C115" s="303" t="s">
        <v>158</v>
      </c>
      <c r="D115" s="1"/>
      <c r="E115" s="1"/>
      <c r="F115" s="1"/>
      <c r="G115" s="1"/>
      <c r="H115" s="1"/>
      <c r="I115" s="1"/>
      <c r="J115" s="1"/>
      <c r="K115" s="1"/>
      <c r="L115" s="1"/>
      <c r="M115" s="1"/>
      <c r="N115" s="1"/>
      <c r="O115" s="1"/>
      <c r="P115" s="1"/>
      <c r="Q115" s="1"/>
      <c r="R115" s="1"/>
      <c r="S115" s="227"/>
      <c r="T115" s="1">
        <v>1</v>
      </c>
      <c r="U115" s="1"/>
      <c r="V115" s="1"/>
      <c r="W115" s="1">
        <v>48</v>
      </c>
      <c r="X115" s="1"/>
      <c r="Y115" s="1"/>
      <c r="Z115" s="1"/>
      <c r="AA115" s="1"/>
      <c r="AB115" s="1"/>
      <c r="AC115" s="1"/>
      <c r="AD115" s="1"/>
      <c r="AE115" s="1"/>
      <c r="AF115" s="1"/>
      <c r="AG115" s="1"/>
      <c r="AH115" s="1"/>
      <c r="AI115" s="1"/>
      <c r="AJ115" s="227"/>
      <c r="AK115" s="1">
        <v>6</v>
      </c>
      <c r="AL115" s="1">
        <v>3</v>
      </c>
      <c r="AM115" s="1"/>
      <c r="AN115" s="1"/>
      <c r="AO115" s="1"/>
      <c r="AP115" s="1"/>
      <c r="AQ115" s="1"/>
      <c r="AR115" s="1"/>
      <c r="AS115" s="1"/>
      <c r="AT115" s="1"/>
      <c r="AU115" s="1"/>
      <c r="AV115" s="1"/>
      <c r="AW115" s="1"/>
      <c r="AX115" s="1"/>
      <c r="AY115" s="1"/>
      <c r="AZ115" s="227"/>
      <c r="BA115" s="1"/>
      <c r="BB115" s="1"/>
      <c r="BC115" s="1"/>
      <c r="BD115" s="1"/>
      <c r="BE115" s="1"/>
      <c r="BF115" s="1"/>
      <c r="BG115" s="1"/>
      <c r="BH115" s="227"/>
      <c r="BI115" s="1"/>
      <c r="BJ115" s="1"/>
      <c r="BK115" s="1"/>
      <c r="BL115" s="1"/>
      <c r="BM115" s="1"/>
      <c r="BN115" s="1"/>
      <c r="BO115" s="1"/>
      <c r="BP115" s="1"/>
      <c r="BQ115" s="1"/>
      <c r="BR115" s="1"/>
      <c r="BS115" s="1"/>
      <c r="BT115" s="1"/>
      <c r="BU115" s="1"/>
      <c r="BV115" s="227"/>
      <c r="BW115" s="1"/>
      <c r="BX115" s="1"/>
      <c r="BY115" s="1"/>
      <c r="BZ115" s="1"/>
      <c r="CA115" s="1"/>
      <c r="CB115" s="1"/>
      <c r="CC115" s="1"/>
      <c r="CD115" s="1"/>
      <c r="CE115" s="1"/>
      <c r="CF115" s="227"/>
      <c r="CG115" s="1"/>
      <c r="CH115" s="1"/>
      <c r="CI115" s="1"/>
      <c r="CJ115" s="1"/>
      <c r="CK115" s="1"/>
      <c r="CL115" s="1"/>
      <c r="CM115" s="1"/>
      <c r="CN115" s="227"/>
      <c r="CO115" s="1"/>
      <c r="CP115" s="1"/>
      <c r="CQ115" s="1"/>
      <c r="CR115" s="1"/>
      <c r="CS115" s="1"/>
      <c r="CT115" s="1"/>
      <c r="CU115" s="1"/>
      <c r="CV115" s="1"/>
    </row>
    <row r="116" spans="1:100" x14ac:dyDescent="0.2">
      <c r="A116" s="535">
        <v>57</v>
      </c>
      <c r="B116" s="536" t="s">
        <v>3394</v>
      </c>
      <c r="C116" s="299" t="s">
        <v>131</v>
      </c>
      <c r="D116" s="1"/>
      <c r="E116" s="1"/>
      <c r="F116" s="1"/>
      <c r="G116" s="1"/>
      <c r="H116" s="1"/>
      <c r="I116" s="1"/>
      <c r="J116" s="1"/>
      <c r="K116" s="1"/>
      <c r="L116" s="1"/>
      <c r="M116" s="1"/>
      <c r="N116" s="1"/>
      <c r="O116" s="1"/>
      <c r="P116" s="1"/>
      <c r="Q116" s="1"/>
      <c r="R116" s="1"/>
      <c r="S116" s="227"/>
      <c r="T116" s="1"/>
      <c r="U116" s="1"/>
      <c r="V116" s="1"/>
      <c r="W116" s="1">
        <v>2</v>
      </c>
      <c r="X116" s="1"/>
      <c r="Y116" s="1"/>
      <c r="Z116" s="1"/>
      <c r="AA116" s="1"/>
      <c r="AB116" s="1"/>
      <c r="AC116" s="1"/>
      <c r="AD116" s="1"/>
      <c r="AE116" s="1"/>
      <c r="AF116" s="1"/>
      <c r="AG116" s="1"/>
      <c r="AH116" s="1"/>
      <c r="AI116" s="1"/>
      <c r="AJ116" s="227"/>
      <c r="AK116" s="1"/>
      <c r="AL116" s="1"/>
      <c r="AM116" s="1"/>
      <c r="AN116" s="1"/>
      <c r="AO116" s="1"/>
      <c r="AP116" s="1"/>
      <c r="AQ116" s="1"/>
      <c r="AR116" s="1"/>
      <c r="AS116" s="1"/>
      <c r="AT116" s="1"/>
      <c r="AU116" s="1"/>
      <c r="AV116" s="1"/>
      <c r="AW116" s="1"/>
      <c r="AX116" s="1"/>
      <c r="AY116" s="1"/>
      <c r="AZ116" s="227"/>
      <c r="BA116" s="1"/>
      <c r="BB116" s="1"/>
      <c r="BC116" s="1"/>
      <c r="BD116" s="1"/>
      <c r="BE116" s="1"/>
      <c r="BF116" s="1"/>
      <c r="BG116" s="1"/>
      <c r="BH116" s="227"/>
      <c r="BI116" s="1"/>
      <c r="BJ116" s="1"/>
      <c r="BK116" s="1"/>
      <c r="BL116" s="1"/>
      <c r="BM116" s="1"/>
      <c r="BN116" s="1"/>
      <c r="BO116" s="1"/>
      <c r="BP116" s="1"/>
      <c r="BQ116" s="1"/>
      <c r="BR116" s="1"/>
      <c r="BS116" s="1"/>
      <c r="BT116" s="1"/>
      <c r="BU116" s="1"/>
      <c r="BV116" s="227"/>
      <c r="BW116" s="1"/>
      <c r="BX116" s="1"/>
      <c r="BY116" s="1"/>
      <c r="BZ116" s="1"/>
      <c r="CA116" s="1"/>
      <c r="CB116" s="1"/>
      <c r="CC116" s="1"/>
      <c r="CD116" s="1"/>
      <c r="CE116" s="1"/>
      <c r="CF116" s="227"/>
      <c r="CG116" s="1"/>
      <c r="CH116" s="1"/>
      <c r="CI116" s="1"/>
      <c r="CJ116" s="1"/>
      <c r="CK116" s="1"/>
      <c r="CL116" s="1"/>
      <c r="CM116" s="1"/>
      <c r="CN116" s="227"/>
      <c r="CO116" s="1"/>
      <c r="CP116" s="1"/>
      <c r="CQ116" s="1"/>
      <c r="CR116" s="1"/>
      <c r="CS116" s="1"/>
      <c r="CT116" s="1"/>
      <c r="CU116" s="1"/>
      <c r="CV116" s="1"/>
    </row>
    <row r="117" spans="1:100" x14ac:dyDescent="0.2">
      <c r="A117" s="535"/>
      <c r="B117" s="536"/>
      <c r="C117" s="300" t="s">
        <v>103</v>
      </c>
      <c r="D117" s="1"/>
      <c r="E117" s="1">
        <v>2</v>
      </c>
      <c r="F117" s="1"/>
      <c r="G117" s="1"/>
      <c r="H117" s="1"/>
      <c r="I117" s="1"/>
      <c r="J117" s="1"/>
      <c r="K117" s="1"/>
      <c r="L117" s="1"/>
      <c r="M117" s="1"/>
      <c r="N117" s="1"/>
      <c r="O117" s="1"/>
      <c r="P117" s="1"/>
      <c r="Q117" s="1"/>
      <c r="R117" s="1"/>
      <c r="S117" s="227"/>
      <c r="T117" s="1"/>
      <c r="U117" s="1"/>
      <c r="V117" s="1"/>
      <c r="W117" s="1">
        <v>6</v>
      </c>
      <c r="X117" s="1"/>
      <c r="Y117" s="1"/>
      <c r="Z117" s="1"/>
      <c r="AA117" s="1"/>
      <c r="AB117" s="1"/>
      <c r="AC117" s="1"/>
      <c r="AD117" s="1"/>
      <c r="AE117" s="1"/>
      <c r="AF117" s="1"/>
      <c r="AG117" s="1"/>
      <c r="AH117" s="1"/>
      <c r="AI117" s="1"/>
      <c r="AJ117" s="227"/>
      <c r="AK117" s="1">
        <v>4</v>
      </c>
      <c r="AL117" s="1">
        <v>3</v>
      </c>
      <c r="AM117" s="1"/>
      <c r="AN117" s="1"/>
      <c r="AO117" s="1"/>
      <c r="AP117" s="1"/>
      <c r="AQ117" s="1"/>
      <c r="AR117" s="1"/>
      <c r="AS117" s="1"/>
      <c r="AT117" s="1"/>
      <c r="AU117" s="1"/>
      <c r="AV117" s="1"/>
      <c r="AW117" s="1"/>
      <c r="AX117" s="1"/>
      <c r="AY117" s="1"/>
      <c r="AZ117" s="227"/>
      <c r="BA117" s="1"/>
      <c r="BB117" s="1"/>
      <c r="BC117" s="1"/>
      <c r="BD117" s="1"/>
      <c r="BE117" s="1"/>
      <c r="BF117" s="1"/>
      <c r="BG117" s="1"/>
      <c r="BH117" s="227"/>
      <c r="BI117" s="1">
        <v>2</v>
      </c>
      <c r="BJ117" s="1"/>
      <c r="BK117" s="1"/>
      <c r="BL117" s="1"/>
      <c r="BM117" s="1"/>
      <c r="BN117" s="1"/>
      <c r="BO117" s="1"/>
      <c r="BP117" s="1"/>
      <c r="BQ117" s="1"/>
      <c r="BR117" s="1"/>
      <c r="BS117" s="1"/>
      <c r="BT117" s="1"/>
      <c r="BU117" s="1"/>
      <c r="BV117" s="227"/>
      <c r="BW117" s="1"/>
      <c r="BX117" s="1"/>
      <c r="BY117" s="1"/>
      <c r="BZ117" s="1"/>
      <c r="CA117" s="1"/>
      <c r="CB117" s="1"/>
      <c r="CC117" s="1"/>
      <c r="CD117" s="1"/>
      <c r="CE117" s="1"/>
      <c r="CF117" s="227"/>
      <c r="CG117" s="1"/>
      <c r="CH117" s="1"/>
      <c r="CI117" s="1"/>
      <c r="CJ117" s="1"/>
      <c r="CK117" s="1"/>
      <c r="CL117" s="1"/>
      <c r="CM117" s="1"/>
      <c r="CN117" s="227"/>
      <c r="CO117" s="1">
        <v>8</v>
      </c>
      <c r="CP117" s="1">
        <v>1</v>
      </c>
      <c r="CQ117" s="1"/>
      <c r="CR117" s="1"/>
      <c r="CS117" s="1"/>
      <c r="CT117" s="1"/>
      <c r="CU117" s="1"/>
      <c r="CV117" s="1"/>
    </row>
    <row r="118" spans="1:100" x14ac:dyDescent="0.2">
      <c r="A118" s="535"/>
      <c r="B118" s="536"/>
      <c r="C118" s="301" t="s">
        <v>184</v>
      </c>
      <c r="D118" s="1"/>
      <c r="E118" s="1">
        <v>1</v>
      </c>
      <c r="F118" s="1"/>
      <c r="G118" s="1"/>
      <c r="H118" s="1"/>
      <c r="I118" s="1"/>
      <c r="J118" s="1"/>
      <c r="K118" s="1"/>
      <c r="L118" s="1"/>
      <c r="M118" s="1"/>
      <c r="N118" s="1"/>
      <c r="O118" s="1"/>
      <c r="P118" s="1"/>
      <c r="Q118" s="1"/>
      <c r="R118" s="1"/>
      <c r="S118" s="227"/>
      <c r="T118" s="1">
        <v>1</v>
      </c>
      <c r="U118" s="1"/>
      <c r="V118" s="1"/>
      <c r="W118" s="1">
        <v>8</v>
      </c>
      <c r="X118" s="1"/>
      <c r="Y118" s="1"/>
      <c r="Z118" s="1"/>
      <c r="AA118" s="1"/>
      <c r="AB118" s="1"/>
      <c r="AC118" s="1"/>
      <c r="AD118" s="1"/>
      <c r="AE118" s="1"/>
      <c r="AF118" s="1"/>
      <c r="AG118" s="1"/>
      <c r="AH118" s="1"/>
      <c r="AI118" s="1"/>
      <c r="AJ118" s="227"/>
      <c r="AK118" s="1">
        <v>2</v>
      </c>
      <c r="AL118" s="1">
        <v>4</v>
      </c>
      <c r="AM118" s="1"/>
      <c r="AN118" s="1"/>
      <c r="AO118" s="1"/>
      <c r="AP118" s="1"/>
      <c r="AQ118" s="1"/>
      <c r="AR118" s="1"/>
      <c r="AS118" s="1"/>
      <c r="AT118" s="1"/>
      <c r="AU118" s="1"/>
      <c r="AV118" s="1"/>
      <c r="AW118" s="1"/>
      <c r="AX118" s="1"/>
      <c r="AY118" s="1"/>
      <c r="AZ118" s="227"/>
      <c r="BA118" s="1"/>
      <c r="BB118" s="1"/>
      <c r="BC118" s="1"/>
      <c r="BD118" s="1"/>
      <c r="BE118" s="1"/>
      <c r="BF118" s="1"/>
      <c r="BG118" s="1"/>
      <c r="BH118" s="227"/>
      <c r="BI118" s="1"/>
      <c r="BJ118" s="1"/>
      <c r="BK118" s="1"/>
      <c r="BL118" s="1"/>
      <c r="BM118" s="1"/>
      <c r="BN118" s="1"/>
      <c r="BO118" s="1"/>
      <c r="BP118" s="1"/>
      <c r="BQ118" s="1"/>
      <c r="BR118" s="1"/>
      <c r="BS118" s="1"/>
      <c r="BT118" s="1"/>
      <c r="BU118" s="1"/>
      <c r="BV118" s="227"/>
      <c r="BW118" s="1"/>
      <c r="BX118" s="1"/>
      <c r="BY118" s="1"/>
      <c r="BZ118" s="1"/>
      <c r="CA118" s="1"/>
      <c r="CB118" s="1"/>
      <c r="CC118" s="1"/>
      <c r="CD118" s="1"/>
      <c r="CE118" s="1"/>
      <c r="CF118" s="227"/>
      <c r="CG118" s="1"/>
      <c r="CH118" s="1"/>
      <c r="CI118" s="1"/>
      <c r="CJ118" s="1"/>
      <c r="CK118" s="1"/>
      <c r="CL118" s="1"/>
      <c r="CM118" s="1"/>
      <c r="CN118" s="227"/>
      <c r="CO118" s="1">
        <v>5</v>
      </c>
      <c r="CP118" s="1"/>
      <c r="CQ118" s="1"/>
      <c r="CR118" s="1"/>
      <c r="CS118" s="1"/>
      <c r="CT118" s="1"/>
      <c r="CU118" s="1"/>
      <c r="CV118" s="1"/>
    </row>
    <row r="119" spans="1:100" x14ac:dyDescent="0.2">
      <c r="A119" s="535"/>
      <c r="B119" s="536"/>
      <c r="C119" s="302" t="s">
        <v>81</v>
      </c>
      <c r="D119" s="1"/>
      <c r="E119" s="1"/>
      <c r="F119" s="1"/>
      <c r="G119" s="1"/>
      <c r="H119" s="1"/>
      <c r="I119" s="1"/>
      <c r="J119" s="1"/>
      <c r="K119" s="1"/>
      <c r="L119" s="1"/>
      <c r="M119" s="1"/>
      <c r="N119" s="1"/>
      <c r="O119" s="1"/>
      <c r="P119" s="1"/>
      <c r="Q119" s="1"/>
      <c r="R119" s="1"/>
      <c r="S119" s="227"/>
      <c r="T119" s="1"/>
      <c r="U119" s="1"/>
      <c r="V119" s="1"/>
      <c r="W119" s="1">
        <v>2</v>
      </c>
      <c r="X119" s="1"/>
      <c r="Y119" s="1"/>
      <c r="Z119" s="1"/>
      <c r="AA119" s="1"/>
      <c r="AB119" s="1"/>
      <c r="AC119" s="1"/>
      <c r="AD119" s="1"/>
      <c r="AE119" s="1"/>
      <c r="AF119" s="1"/>
      <c r="AG119" s="1"/>
      <c r="AH119" s="1"/>
      <c r="AI119" s="1"/>
      <c r="AJ119" s="227"/>
      <c r="AK119" s="1"/>
      <c r="AL119" s="1">
        <v>5</v>
      </c>
      <c r="AM119" s="1"/>
      <c r="AN119" s="1"/>
      <c r="AO119" s="1"/>
      <c r="AP119" s="1"/>
      <c r="AQ119" s="1"/>
      <c r="AR119" s="1"/>
      <c r="AS119" s="1"/>
      <c r="AT119" s="1"/>
      <c r="AU119" s="1"/>
      <c r="AV119" s="1"/>
      <c r="AW119" s="1"/>
      <c r="AX119" s="1"/>
      <c r="AY119" s="1"/>
      <c r="AZ119" s="227"/>
      <c r="BA119" s="1"/>
      <c r="BB119" s="1"/>
      <c r="BC119" s="1"/>
      <c r="BD119" s="1"/>
      <c r="BE119" s="1"/>
      <c r="BF119" s="1"/>
      <c r="BG119" s="1"/>
      <c r="BH119" s="227"/>
      <c r="BI119" s="1"/>
      <c r="BJ119" s="1"/>
      <c r="BK119" s="1"/>
      <c r="BL119" s="1"/>
      <c r="BM119" s="1"/>
      <c r="BN119" s="1"/>
      <c r="BO119" s="1"/>
      <c r="BP119" s="1"/>
      <c r="BQ119" s="1"/>
      <c r="BR119" s="1"/>
      <c r="BS119" s="1"/>
      <c r="BT119" s="1"/>
      <c r="BU119" s="1"/>
      <c r="BV119" s="227"/>
      <c r="BW119" s="1"/>
      <c r="BX119" s="1"/>
      <c r="BY119" s="1"/>
      <c r="BZ119" s="1"/>
      <c r="CA119" s="1"/>
      <c r="CB119" s="1"/>
      <c r="CC119" s="1"/>
      <c r="CD119" s="1"/>
      <c r="CE119" s="1"/>
      <c r="CF119" s="227"/>
      <c r="CG119" s="1"/>
      <c r="CH119" s="1"/>
      <c r="CI119" s="1"/>
      <c r="CJ119" s="1"/>
      <c r="CK119" s="1"/>
      <c r="CL119" s="1"/>
      <c r="CM119" s="1"/>
      <c r="CN119" s="227"/>
      <c r="CO119" s="1"/>
      <c r="CP119" s="1"/>
      <c r="CQ119" s="1"/>
      <c r="CR119" s="1"/>
      <c r="CS119" s="1"/>
      <c r="CT119" s="1"/>
      <c r="CU119" s="1"/>
      <c r="CV119" s="1"/>
    </row>
    <row r="120" spans="1:100" x14ac:dyDescent="0.2">
      <c r="A120" s="535"/>
      <c r="B120" s="536"/>
      <c r="C120" s="303" t="s">
        <v>158</v>
      </c>
      <c r="D120" s="1"/>
      <c r="E120" s="1">
        <v>1</v>
      </c>
      <c r="F120" s="1"/>
      <c r="G120" s="1"/>
      <c r="H120" s="1"/>
      <c r="I120" s="1"/>
      <c r="J120" s="1"/>
      <c r="K120" s="1"/>
      <c r="L120" s="1"/>
      <c r="M120" s="1"/>
      <c r="N120" s="1"/>
      <c r="O120" s="1"/>
      <c r="P120" s="1"/>
      <c r="Q120" s="1"/>
      <c r="R120" s="1"/>
      <c r="S120" s="227"/>
      <c r="T120" s="1">
        <v>6</v>
      </c>
      <c r="U120" s="1"/>
      <c r="V120" s="1"/>
      <c r="W120" s="1">
        <v>4</v>
      </c>
      <c r="X120" s="1"/>
      <c r="Y120" s="1"/>
      <c r="Z120" s="1"/>
      <c r="AA120" s="1"/>
      <c r="AB120" s="1"/>
      <c r="AC120" s="1"/>
      <c r="AD120" s="1"/>
      <c r="AE120" s="1"/>
      <c r="AF120" s="1"/>
      <c r="AG120" s="1"/>
      <c r="AH120" s="1"/>
      <c r="AI120" s="1"/>
      <c r="AJ120" s="227"/>
      <c r="AK120" s="1">
        <v>2</v>
      </c>
      <c r="AL120" s="1"/>
      <c r="AM120" s="1"/>
      <c r="AN120" s="1"/>
      <c r="AO120" s="1"/>
      <c r="AP120" s="1"/>
      <c r="AQ120" s="1"/>
      <c r="AR120" s="1"/>
      <c r="AS120" s="1"/>
      <c r="AT120" s="1"/>
      <c r="AU120" s="1"/>
      <c r="AV120" s="1"/>
      <c r="AW120" s="1"/>
      <c r="AX120" s="1"/>
      <c r="AY120" s="1"/>
      <c r="AZ120" s="227"/>
      <c r="BA120" s="1"/>
      <c r="BB120" s="1"/>
      <c r="BC120" s="1"/>
      <c r="BD120" s="1"/>
      <c r="BE120" s="1"/>
      <c r="BF120" s="1"/>
      <c r="BG120" s="1"/>
      <c r="BH120" s="227"/>
      <c r="BI120" s="1"/>
      <c r="BJ120" s="1"/>
      <c r="BK120" s="1"/>
      <c r="BL120" s="1"/>
      <c r="BM120" s="1"/>
      <c r="BN120" s="1"/>
      <c r="BO120" s="1"/>
      <c r="BP120" s="1"/>
      <c r="BQ120" s="1"/>
      <c r="BR120" s="1"/>
      <c r="BS120" s="1"/>
      <c r="BT120" s="1"/>
      <c r="BU120" s="1"/>
      <c r="BV120" s="227"/>
      <c r="BW120" s="1"/>
      <c r="BX120" s="1"/>
      <c r="BY120" s="1"/>
      <c r="BZ120" s="1"/>
      <c r="CA120" s="1"/>
      <c r="CB120" s="1"/>
      <c r="CC120" s="1"/>
      <c r="CD120" s="1"/>
      <c r="CE120" s="1"/>
      <c r="CF120" s="227"/>
      <c r="CG120" s="1"/>
      <c r="CH120" s="1"/>
      <c r="CI120" s="1"/>
      <c r="CJ120" s="1"/>
      <c r="CK120" s="1"/>
      <c r="CL120" s="1"/>
      <c r="CM120" s="1"/>
      <c r="CN120" s="227"/>
      <c r="CO120" s="1"/>
      <c r="CP120" s="1"/>
      <c r="CQ120" s="1"/>
      <c r="CR120" s="1"/>
      <c r="CS120" s="1"/>
      <c r="CT120" s="1"/>
      <c r="CU120" s="1"/>
      <c r="CV120" s="1"/>
    </row>
    <row r="121" spans="1:100" x14ac:dyDescent="0.2">
      <c r="A121" s="535">
        <v>58</v>
      </c>
      <c r="B121" s="536" t="s">
        <v>3395</v>
      </c>
      <c r="C121" s="300" t="s">
        <v>103</v>
      </c>
      <c r="D121" s="1"/>
      <c r="E121" s="1"/>
      <c r="F121" s="1"/>
      <c r="G121" s="1"/>
      <c r="H121" s="1"/>
      <c r="I121" s="1"/>
      <c r="J121" s="1"/>
      <c r="K121" s="1"/>
      <c r="L121" s="1"/>
      <c r="M121" s="1"/>
      <c r="N121" s="1"/>
      <c r="O121" s="1"/>
      <c r="P121" s="1"/>
      <c r="Q121" s="1"/>
      <c r="R121" s="1"/>
      <c r="S121" s="227"/>
      <c r="T121" s="1"/>
      <c r="U121" s="1"/>
      <c r="V121" s="1"/>
      <c r="W121" s="1">
        <v>2</v>
      </c>
      <c r="X121" s="1"/>
      <c r="Y121" s="1"/>
      <c r="Z121" s="1"/>
      <c r="AA121" s="1"/>
      <c r="AB121" s="1"/>
      <c r="AC121" s="1"/>
      <c r="AD121" s="1"/>
      <c r="AE121" s="1"/>
      <c r="AF121" s="1"/>
      <c r="AG121" s="1"/>
      <c r="AH121" s="1"/>
      <c r="AI121" s="1"/>
      <c r="AJ121" s="227"/>
      <c r="AK121" s="1"/>
      <c r="AL121" s="1">
        <v>1</v>
      </c>
      <c r="AM121" s="1"/>
      <c r="AN121" s="1"/>
      <c r="AO121" s="1"/>
      <c r="AP121" s="1"/>
      <c r="AQ121" s="1"/>
      <c r="AR121" s="1"/>
      <c r="AS121" s="1"/>
      <c r="AT121" s="1"/>
      <c r="AU121" s="1"/>
      <c r="AV121" s="1"/>
      <c r="AW121" s="1"/>
      <c r="AX121" s="1"/>
      <c r="AY121" s="1"/>
      <c r="AZ121" s="227"/>
      <c r="BA121" s="1"/>
      <c r="BB121" s="1"/>
      <c r="BC121" s="1"/>
      <c r="BD121" s="1"/>
      <c r="BE121" s="1"/>
      <c r="BF121" s="1"/>
      <c r="BG121" s="1"/>
      <c r="BH121" s="227"/>
      <c r="BI121" s="1"/>
      <c r="BJ121" s="1"/>
      <c r="BK121" s="1"/>
      <c r="BL121" s="1"/>
      <c r="BM121" s="1"/>
      <c r="BN121" s="1"/>
      <c r="BO121" s="1"/>
      <c r="BP121" s="1"/>
      <c r="BQ121" s="1"/>
      <c r="BR121" s="1"/>
      <c r="BS121" s="1"/>
      <c r="BT121" s="1"/>
      <c r="BU121" s="1"/>
      <c r="BV121" s="227"/>
      <c r="BW121" s="1"/>
      <c r="BX121" s="1"/>
      <c r="BY121" s="1"/>
      <c r="BZ121" s="1"/>
      <c r="CA121" s="1"/>
      <c r="CB121" s="1"/>
      <c r="CC121" s="1"/>
      <c r="CD121" s="1"/>
      <c r="CE121" s="1"/>
      <c r="CF121" s="227"/>
      <c r="CG121" s="1"/>
      <c r="CH121" s="1"/>
      <c r="CI121" s="1"/>
      <c r="CJ121" s="1"/>
      <c r="CK121" s="1"/>
      <c r="CL121" s="1"/>
      <c r="CM121" s="1"/>
      <c r="CN121" s="227"/>
      <c r="CO121" s="1"/>
      <c r="CP121" s="1">
        <v>1</v>
      </c>
      <c r="CQ121" s="1"/>
      <c r="CR121" s="1"/>
      <c r="CS121" s="1"/>
      <c r="CT121" s="1"/>
      <c r="CU121" s="1"/>
      <c r="CV121" s="1"/>
    </row>
    <row r="122" spans="1:100" x14ac:dyDescent="0.2">
      <c r="A122" s="535"/>
      <c r="B122" s="536"/>
      <c r="C122" s="302" t="s">
        <v>81</v>
      </c>
      <c r="D122" s="1">
        <v>1</v>
      </c>
      <c r="E122" s="1"/>
      <c r="F122" s="1"/>
      <c r="G122" s="1"/>
      <c r="H122" s="1"/>
      <c r="I122" s="1"/>
      <c r="J122" s="1"/>
      <c r="K122" s="1"/>
      <c r="L122" s="1"/>
      <c r="M122" s="1"/>
      <c r="N122" s="1"/>
      <c r="O122" s="1"/>
      <c r="P122" s="1"/>
      <c r="Q122" s="1"/>
      <c r="R122" s="1"/>
      <c r="S122" s="227"/>
      <c r="T122" s="1">
        <v>1</v>
      </c>
      <c r="U122" s="1"/>
      <c r="V122" s="1"/>
      <c r="W122" s="1">
        <v>2</v>
      </c>
      <c r="X122" s="1"/>
      <c r="Y122" s="1"/>
      <c r="Z122" s="1"/>
      <c r="AA122" s="1"/>
      <c r="AB122" s="1"/>
      <c r="AC122" s="1"/>
      <c r="AD122" s="1"/>
      <c r="AE122" s="1"/>
      <c r="AF122" s="1"/>
      <c r="AG122" s="1"/>
      <c r="AH122" s="1"/>
      <c r="AI122" s="1"/>
      <c r="AJ122" s="227"/>
      <c r="AK122" s="1">
        <v>2</v>
      </c>
      <c r="AL122" s="1"/>
      <c r="AM122" s="1"/>
      <c r="AN122" s="1"/>
      <c r="AO122" s="1"/>
      <c r="AP122" s="1"/>
      <c r="AQ122" s="1"/>
      <c r="AR122" s="1"/>
      <c r="AS122" s="1"/>
      <c r="AT122" s="1"/>
      <c r="AU122" s="1"/>
      <c r="AV122" s="1"/>
      <c r="AW122" s="1"/>
      <c r="AX122" s="1"/>
      <c r="AY122" s="1"/>
      <c r="AZ122" s="227"/>
      <c r="BA122" s="1"/>
      <c r="BB122" s="1"/>
      <c r="BC122" s="1"/>
      <c r="BD122" s="1"/>
      <c r="BE122" s="1"/>
      <c r="BF122" s="1"/>
      <c r="BG122" s="1"/>
      <c r="BH122" s="227"/>
      <c r="BI122" s="1"/>
      <c r="BJ122" s="1"/>
      <c r="BK122" s="1"/>
      <c r="BL122" s="1"/>
      <c r="BM122" s="1"/>
      <c r="BN122" s="1"/>
      <c r="BO122" s="1"/>
      <c r="BP122" s="1"/>
      <c r="BQ122" s="1"/>
      <c r="BR122" s="1"/>
      <c r="BS122" s="1"/>
      <c r="BT122" s="1"/>
      <c r="BU122" s="1"/>
      <c r="BV122" s="227"/>
      <c r="BW122" s="1"/>
      <c r="BX122" s="1"/>
      <c r="BY122" s="1"/>
      <c r="BZ122" s="1"/>
      <c r="CA122" s="1"/>
      <c r="CB122" s="1"/>
      <c r="CC122" s="1"/>
      <c r="CD122" s="1"/>
      <c r="CE122" s="1"/>
      <c r="CF122" s="227"/>
      <c r="CG122" s="1"/>
      <c r="CH122" s="1"/>
      <c r="CI122" s="1"/>
      <c r="CJ122" s="1"/>
      <c r="CK122" s="1"/>
      <c r="CL122" s="1"/>
      <c r="CM122" s="1"/>
      <c r="CN122" s="227"/>
      <c r="CO122" s="1"/>
      <c r="CP122" s="1"/>
      <c r="CQ122" s="1"/>
      <c r="CR122" s="1"/>
      <c r="CS122" s="1"/>
      <c r="CT122" s="1"/>
      <c r="CU122" s="1"/>
      <c r="CV122" s="1"/>
    </row>
    <row r="123" spans="1:100" x14ac:dyDescent="0.2">
      <c r="A123" s="535"/>
      <c r="B123" s="536"/>
      <c r="C123" s="303" t="s">
        <v>158</v>
      </c>
      <c r="D123" s="1"/>
      <c r="E123" s="1">
        <v>3</v>
      </c>
      <c r="F123" s="1"/>
      <c r="G123" s="1"/>
      <c r="H123" s="1"/>
      <c r="I123" s="1"/>
      <c r="J123" s="1"/>
      <c r="K123" s="1"/>
      <c r="L123" s="1"/>
      <c r="M123" s="1"/>
      <c r="N123" s="1"/>
      <c r="O123" s="1"/>
      <c r="P123" s="1"/>
      <c r="Q123" s="1"/>
      <c r="R123" s="1"/>
      <c r="S123" s="227"/>
      <c r="T123" s="1">
        <v>1</v>
      </c>
      <c r="U123" s="1"/>
      <c r="V123" s="1"/>
      <c r="W123" s="1">
        <v>7</v>
      </c>
      <c r="X123" s="1">
        <v>9</v>
      </c>
      <c r="Y123" s="1"/>
      <c r="Z123" s="1"/>
      <c r="AA123" s="1"/>
      <c r="AB123" s="1"/>
      <c r="AC123" s="1"/>
      <c r="AD123" s="1"/>
      <c r="AE123" s="1"/>
      <c r="AF123" s="1"/>
      <c r="AG123" s="1"/>
      <c r="AH123" s="1"/>
      <c r="AI123" s="1"/>
      <c r="AJ123" s="227"/>
      <c r="AK123" s="1"/>
      <c r="AL123" s="1"/>
      <c r="AM123" s="1"/>
      <c r="AN123" s="1"/>
      <c r="AO123" s="1"/>
      <c r="AP123" s="1"/>
      <c r="AQ123" s="1"/>
      <c r="AR123" s="1"/>
      <c r="AS123" s="1"/>
      <c r="AT123" s="1"/>
      <c r="AU123" s="1"/>
      <c r="AV123" s="1"/>
      <c r="AW123" s="1"/>
      <c r="AX123" s="1"/>
      <c r="AY123" s="1"/>
      <c r="AZ123" s="227"/>
      <c r="BA123" s="1"/>
      <c r="BB123" s="1"/>
      <c r="BC123" s="1"/>
      <c r="BD123" s="1"/>
      <c r="BE123" s="1"/>
      <c r="BF123" s="1"/>
      <c r="BG123" s="1"/>
      <c r="BH123" s="227"/>
      <c r="BI123" s="1"/>
      <c r="BJ123" s="1"/>
      <c r="BK123" s="1"/>
      <c r="BL123" s="1"/>
      <c r="BM123" s="1"/>
      <c r="BN123" s="1"/>
      <c r="BO123" s="1"/>
      <c r="BP123" s="1"/>
      <c r="BQ123" s="1"/>
      <c r="BR123" s="1"/>
      <c r="BS123" s="1"/>
      <c r="BT123" s="1"/>
      <c r="BU123" s="1"/>
      <c r="BV123" s="227"/>
      <c r="BW123" s="1"/>
      <c r="BX123" s="1"/>
      <c r="BY123" s="1"/>
      <c r="BZ123" s="1"/>
      <c r="CA123" s="1"/>
      <c r="CB123" s="1"/>
      <c r="CC123" s="1"/>
      <c r="CD123" s="1"/>
      <c r="CE123" s="1"/>
      <c r="CF123" s="227"/>
      <c r="CG123" s="1"/>
      <c r="CH123" s="1"/>
      <c r="CI123" s="1"/>
      <c r="CJ123" s="1"/>
      <c r="CK123" s="1"/>
      <c r="CL123" s="1"/>
      <c r="CM123" s="1"/>
      <c r="CN123" s="227"/>
      <c r="CO123" s="1"/>
      <c r="CP123" s="1"/>
      <c r="CQ123" s="1"/>
      <c r="CR123" s="1"/>
      <c r="CS123" s="1"/>
      <c r="CT123" s="1"/>
      <c r="CU123" s="1"/>
      <c r="CV123" s="1"/>
    </row>
    <row r="124" spans="1:100" x14ac:dyDescent="0.2">
      <c r="A124" s="535">
        <v>59</v>
      </c>
      <c r="B124" s="536" t="s">
        <v>3396</v>
      </c>
      <c r="C124" s="299" t="s">
        <v>131</v>
      </c>
      <c r="D124" s="1"/>
      <c r="E124" s="1">
        <v>264</v>
      </c>
      <c r="F124" s="1"/>
      <c r="G124" s="1"/>
      <c r="H124" s="1">
        <v>8</v>
      </c>
      <c r="I124" s="1"/>
      <c r="J124" s="1"/>
      <c r="K124" s="1">
        <v>16</v>
      </c>
      <c r="L124" s="1"/>
      <c r="M124" s="1"/>
      <c r="N124" s="1"/>
      <c r="O124" s="1"/>
      <c r="P124" s="1"/>
      <c r="Q124" s="1"/>
      <c r="R124" s="1"/>
      <c r="S124" s="227"/>
      <c r="T124" s="1">
        <v>6</v>
      </c>
      <c r="U124" s="1"/>
      <c r="V124" s="1"/>
      <c r="W124" s="1">
        <v>595</v>
      </c>
      <c r="X124" s="1"/>
      <c r="Y124" s="1"/>
      <c r="Z124" s="1">
        <v>5</v>
      </c>
      <c r="AA124" s="1"/>
      <c r="AB124" s="1"/>
      <c r="AC124" s="1"/>
      <c r="AD124" s="1"/>
      <c r="AE124" s="1"/>
      <c r="AF124" s="1">
        <v>1</v>
      </c>
      <c r="AG124" s="1"/>
      <c r="AH124" s="1"/>
      <c r="AI124" s="1"/>
      <c r="AJ124" s="227"/>
      <c r="AK124" s="1">
        <v>38</v>
      </c>
      <c r="AL124" s="1">
        <v>60</v>
      </c>
      <c r="AM124" s="1"/>
      <c r="AN124" s="1"/>
      <c r="AO124" s="1"/>
      <c r="AP124" s="1"/>
      <c r="AQ124" s="1">
        <v>6</v>
      </c>
      <c r="AR124" s="1"/>
      <c r="AS124" s="1"/>
      <c r="AT124" s="1"/>
      <c r="AU124" s="1">
        <v>187</v>
      </c>
      <c r="AV124" s="1"/>
      <c r="AW124" s="1"/>
      <c r="AX124" s="1"/>
      <c r="AY124" s="1"/>
      <c r="AZ124" s="227"/>
      <c r="BA124" s="1">
        <v>71</v>
      </c>
      <c r="BB124" s="1">
        <v>67</v>
      </c>
      <c r="BC124" s="1"/>
      <c r="BD124" s="1"/>
      <c r="BE124" s="1"/>
      <c r="BF124" s="1"/>
      <c r="BG124" s="1"/>
      <c r="BH124" s="227"/>
      <c r="BI124" s="1">
        <v>89</v>
      </c>
      <c r="BJ124" s="1"/>
      <c r="BK124" s="1"/>
      <c r="BL124" s="1">
        <v>10</v>
      </c>
      <c r="BM124" s="1"/>
      <c r="BN124" s="1"/>
      <c r="BO124" s="1">
        <v>23</v>
      </c>
      <c r="BP124" s="1">
        <v>108</v>
      </c>
      <c r="BQ124" s="1"/>
      <c r="BR124" s="1"/>
      <c r="BS124" s="1"/>
      <c r="BT124" s="1"/>
      <c r="BU124" s="1"/>
      <c r="BV124" s="227"/>
      <c r="BW124" s="1">
        <v>64</v>
      </c>
      <c r="BX124" s="1"/>
      <c r="BY124" s="1">
        <v>26</v>
      </c>
      <c r="BZ124" s="1"/>
      <c r="CA124" s="1"/>
      <c r="CB124" s="1"/>
      <c r="CC124" s="1"/>
      <c r="CD124" s="1"/>
      <c r="CE124" s="1"/>
      <c r="CF124" s="227"/>
      <c r="CG124" s="1">
        <v>61</v>
      </c>
      <c r="CH124" s="1">
        <v>29</v>
      </c>
      <c r="CI124" s="1">
        <v>38</v>
      </c>
      <c r="CJ124" s="1"/>
      <c r="CK124" s="1">
        <v>5</v>
      </c>
      <c r="CL124" s="1"/>
      <c r="CM124" s="1"/>
      <c r="CN124" s="227"/>
      <c r="CO124" s="1">
        <v>101</v>
      </c>
      <c r="CP124" s="1">
        <v>126</v>
      </c>
      <c r="CQ124" s="1"/>
      <c r="CR124" s="1"/>
      <c r="CS124" s="1">
        <v>116</v>
      </c>
      <c r="CT124" s="1">
        <v>4</v>
      </c>
      <c r="CU124" s="1">
        <v>7</v>
      </c>
      <c r="CV124" s="1"/>
    </row>
    <row r="125" spans="1:100" x14ac:dyDescent="0.2">
      <c r="A125" s="535"/>
      <c r="B125" s="536"/>
      <c r="C125" s="300" t="s">
        <v>103</v>
      </c>
      <c r="D125" s="1"/>
      <c r="E125" s="1">
        <v>6</v>
      </c>
      <c r="F125" s="1"/>
      <c r="G125" s="1"/>
      <c r="H125" s="1"/>
      <c r="I125" s="1"/>
      <c r="J125" s="1"/>
      <c r="K125" s="1">
        <v>7</v>
      </c>
      <c r="L125" s="1"/>
      <c r="M125" s="1"/>
      <c r="N125" s="1"/>
      <c r="O125" s="1"/>
      <c r="P125" s="1"/>
      <c r="Q125" s="1"/>
      <c r="R125" s="1"/>
      <c r="S125" s="227"/>
      <c r="T125" s="1">
        <v>4</v>
      </c>
      <c r="U125" s="1"/>
      <c r="V125" s="1"/>
      <c r="W125" s="1">
        <v>91</v>
      </c>
      <c r="X125" s="1"/>
      <c r="Y125" s="1"/>
      <c r="Z125" s="1"/>
      <c r="AA125" s="1"/>
      <c r="AB125" s="1"/>
      <c r="AC125" s="1"/>
      <c r="AD125" s="1"/>
      <c r="AE125" s="1"/>
      <c r="AF125" s="1"/>
      <c r="AG125" s="1"/>
      <c r="AH125" s="1"/>
      <c r="AI125" s="1"/>
      <c r="AJ125" s="227"/>
      <c r="AK125" s="1">
        <v>11</v>
      </c>
      <c r="AL125" s="1">
        <v>13</v>
      </c>
      <c r="AM125" s="1"/>
      <c r="AN125" s="1"/>
      <c r="AO125" s="1"/>
      <c r="AP125" s="1"/>
      <c r="AQ125" s="1">
        <v>2</v>
      </c>
      <c r="AR125" s="1"/>
      <c r="AS125" s="1"/>
      <c r="AT125" s="1"/>
      <c r="AU125" s="1">
        <v>40</v>
      </c>
      <c r="AV125" s="1"/>
      <c r="AW125" s="1"/>
      <c r="AX125" s="1"/>
      <c r="AY125" s="1"/>
      <c r="AZ125" s="227"/>
      <c r="BA125" s="1">
        <v>30</v>
      </c>
      <c r="BB125" s="1">
        <v>5</v>
      </c>
      <c r="BC125" s="1"/>
      <c r="BD125" s="1"/>
      <c r="BE125" s="1"/>
      <c r="BF125" s="1"/>
      <c r="BG125" s="1"/>
      <c r="BH125" s="227"/>
      <c r="BI125" s="1">
        <v>12</v>
      </c>
      <c r="BJ125" s="1"/>
      <c r="BK125" s="1"/>
      <c r="BL125" s="1">
        <v>7</v>
      </c>
      <c r="BM125" s="1"/>
      <c r="BN125" s="1"/>
      <c r="BO125" s="1"/>
      <c r="BP125" s="1"/>
      <c r="BQ125" s="1"/>
      <c r="BR125" s="1"/>
      <c r="BS125" s="1"/>
      <c r="BT125" s="1"/>
      <c r="BU125" s="1"/>
      <c r="BV125" s="227"/>
      <c r="BW125" s="1">
        <v>11</v>
      </c>
      <c r="BX125" s="1">
        <v>1</v>
      </c>
      <c r="BY125" s="1">
        <v>1</v>
      </c>
      <c r="BZ125" s="1"/>
      <c r="CA125" s="1"/>
      <c r="CB125" s="1"/>
      <c r="CC125" s="1"/>
      <c r="CD125" s="1"/>
      <c r="CE125" s="1"/>
      <c r="CF125" s="227"/>
      <c r="CG125" s="1">
        <v>10</v>
      </c>
      <c r="CH125" s="1"/>
      <c r="CI125" s="1"/>
      <c r="CJ125" s="1"/>
      <c r="CK125" s="1">
        <v>1</v>
      </c>
      <c r="CL125" s="1"/>
      <c r="CM125" s="1"/>
      <c r="CN125" s="227"/>
      <c r="CO125" s="1">
        <v>15</v>
      </c>
      <c r="CP125" s="1">
        <v>32</v>
      </c>
      <c r="CQ125" s="1"/>
      <c r="CR125" s="1">
        <v>3</v>
      </c>
      <c r="CS125" s="1">
        <v>2</v>
      </c>
      <c r="CT125" s="1"/>
      <c r="CU125" s="1">
        <v>4</v>
      </c>
      <c r="CV125" s="1"/>
    </row>
    <row r="126" spans="1:100" x14ac:dyDescent="0.2">
      <c r="A126" s="535"/>
      <c r="B126" s="536"/>
      <c r="C126" s="301" t="s">
        <v>184</v>
      </c>
      <c r="D126" s="1">
        <v>4</v>
      </c>
      <c r="E126" s="1">
        <v>65</v>
      </c>
      <c r="F126" s="1"/>
      <c r="G126" s="1"/>
      <c r="H126" s="1"/>
      <c r="I126" s="1"/>
      <c r="J126" s="1"/>
      <c r="K126" s="1"/>
      <c r="L126" s="1"/>
      <c r="M126" s="1"/>
      <c r="N126" s="1"/>
      <c r="O126" s="1"/>
      <c r="P126" s="1"/>
      <c r="Q126" s="1"/>
      <c r="R126" s="1"/>
      <c r="S126" s="227"/>
      <c r="T126" s="1">
        <v>3</v>
      </c>
      <c r="U126" s="1"/>
      <c r="V126" s="1"/>
      <c r="W126" s="1">
        <v>364</v>
      </c>
      <c r="X126" s="1"/>
      <c r="Y126" s="1"/>
      <c r="Z126" s="1"/>
      <c r="AA126" s="1"/>
      <c r="AB126" s="1"/>
      <c r="AC126" s="1"/>
      <c r="AD126" s="1"/>
      <c r="AE126" s="1"/>
      <c r="AF126" s="1"/>
      <c r="AG126" s="1"/>
      <c r="AH126" s="1"/>
      <c r="AI126" s="1"/>
      <c r="AJ126" s="227"/>
      <c r="AK126" s="1">
        <v>62</v>
      </c>
      <c r="AL126" s="1">
        <v>40</v>
      </c>
      <c r="AM126" s="1"/>
      <c r="AN126" s="1"/>
      <c r="AO126" s="1"/>
      <c r="AP126" s="1"/>
      <c r="AQ126" s="1">
        <v>1</v>
      </c>
      <c r="AR126" s="1"/>
      <c r="AS126" s="1"/>
      <c r="AT126" s="1"/>
      <c r="AU126" s="1">
        <v>121</v>
      </c>
      <c r="AV126" s="1"/>
      <c r="AW126" s="1"/>
      <c r="AX126" s="1"/>
      <c r="AY126" s="1"/>
      <c r="AZ126" s="227"/>
      <c r="BA126" s="1">
        <v>20</v>
      </c>
      <c r="BB126" s="1">
        <v>7</v>
      </c>
      <c r="BC126" s="1"/>
      <c r="BD126" s="1"/>
      <c r="BE126" s="1"/>
      <c r="BF126" s="1"/>
      <c r="BG126" s="1"/>
      <c r="BH126" s="227"/>
      <c r="BI126" s="1">
        <v>28</v>
      </c>
      <c r="BJ126" s="1"/>
      <c r="BK126" s="1"/>
      <c r="BL126" s="1">
        <v>16</v>
      </c>
      <c r="BM126" s="1"/>
      <c r="BN126" s="1"/>
      <c r="BO126" s="1"/>
      <c r="BP126" s="1"/>
      <c r="BQ126" s="1"/>
      <c r="BR126" s="1"/>
      <c r="BS126" s="1"/>
      <c r="BT126" s="1"/>
      <c r="BU126" s="1"/>
      <c r="BV126" s="227"/>
      <c r="BW126" s="1">
        <v>11</v>
      </c>
      <c r="BX126" s="1"/>
      <c r="BY126" s="1">
        <v>10</v>
      </c>
      <c r="BZ126" s="1"/>
      <c r="CA126" s="1"/>
      <c r="CB126" s="1"/>
      <c r="CC126" s="1"/>
      <c r="CD126" s="1"/>
      <c r="CE126" s="1"/>
      <c r="CF126" s="227"/>
      <c r="CG126" s="1">
        <v>10</v>
      </c>
      <c r="CH126" s="1"/>
      <c r="CI126" s="1"/>
      <c r="CJ126" s="1"/>
      <c r="CK126" s="1">
        <v>1</v>
      </c>
      <c r="CL126" s="1"/>
      <c r="CM126" s="1"/>
      <c r="CN126" s="227"/>
      <c r="CO126" s="1"/>
      <c r="CP126" s="1">
        <v>211</v>
      </c>
      <c r="CQ126" s="1"/>
      <c r="CR126" s="1"/>
      <c r="CS126" s="1"/>
      <c r="CT126" s="1"/>
      <c r="CU126" s="1"/>
      <c r="CV126" s="1"/>
    </row>
    <row r="127" spans="1:100" x14ac:dyDescent="0.2">
      <c r="A127" s="535"/>
      <c r="B127" s="536"/>
      <c r="C127" s="302" t="s">
        <v>81</v>
      </c>
      <c r="D127" s="1"/>
      <c r="E127" s="1">
        <v>4</v>
      </c>
      <c r="F127" s="1"/>
      <c r="G127" s="1"/>
      <c r="H127" s="1"/>
      <c r="I127" s="1"/>
      <c r="J127" s="1"/>
      <c r="K127" s="1"/>
      <c r="L127" s="1"/>
      <c r="M127" s="1"/>
      <c r="N127" s="1"/>
      <c r="O127" s="1"/>
      <c r="P127" s="1"/>
      <c r="Q127" s="1"/>
      <c r="R127" s="1"/>
      <c r="S127" s="227"/>
      <c r="T127" s="1"/>
      <c r="U127" s="1"/>
      <c r="V127" s="1"/>
      <c r="W127" s="1">
        <v>36</v>
      </c>
      <c r="X127" s="1"/>
      <c r="Y127" s="1"/>
      <c r="Z127" s="1"/>
      <c r="AA127" s="1"/>
      <c r="AB127" s="1"/>
      <c r="AC127" s="1"/>
      <c r="AD127" s="1"/>
      <c r="AE127" s="1"/>
      <c r="AF127" s="1"/>
      <c r="AG127" s="1"/>
      <c r="AH127" s="1"/>
      <c r="AI127" s="1"/>
      <c r="AJ127" s="227"/>
      <c r="AK127" s="1">
        <v>1</v>
      </c>
      <c r="AL127" s="1">
        <v>13</v>
      </c>
      <c r="AM127" s="1"/>
      <c r="AN127" s="1"/>
      <c r="AO127" s="1"/>
      <c r="AP127" s="1"/>
      <c r="AQ127" s="1"/>
      <c r="AR127" s="1"/>
      <c r="AS127" s="1"/>
      <c r="AT127" s="1"/>
      <c r="AU127" s="1">
        <v>7</v>
      </c>
      <c r="AV127" s="1"/>
      <c r="AW127" s="1"/>
      <c r="AX127" s="1"/>
      <c r="AY127" s="1"/>
      <c r="AZ127" s="227"/>
      <c r="BA127" s="1"/>
      <c r="BB127" s="1"/>
      <c r="BC127" s="1"/>
      <c r="BD127" s="1"/>
      <c r="BE127" s="1"/>
      <c r="BF127" s="1"/>
      <c r="BG127" s="1"/>
      <c r="BH127" s="227"/>
      <c r="BI127" s="1"/>
      <c r="BJ127" s="1"/>
      <c r="BK127" s="1"/>
      <c r="BL127" s="1"/>
      <c r="BM127" s="1"/>
      <c r="BN127" s="1"/>
      <c r="BO127" s="1"/>
      <c r="BP127" s="1"/>
      <c r="BQ127" s="1"/>
      <c r="BR127" s="1"/>
      <c r="BS127" s="1"/>
      <c r="BT127" s="1"/>
      <c r="BU127" s="1"/>
      <c r="BV127" s="227"/>
      <c r="BW127" s="1"/>
      <c r="BX127" s="1"/>
      <c r="BY127" s="1"/>
      <c r="BZ127" s="1"/>
      <c r="CA127" s="1"/>
      <c r="CB127" s="1"/>
      <c r="CC127" s="1"/>
      <c r="CD127" s="1"/>
      <c r="CE127" s="1"/>
      <c r="CF127" s="227"/>
      <c r="CG127" s="1"/>
      <c r="CH127" s="1"/>
      <c r="CI127" s="1"/>
      <c r="CJ127" s="1"/>
      <c r="CK127" s="1"/>
      <c r="CL127" s="1"/>
      <c r="CM127" s="1"/>
      <c r="CN127" s="227"/>
      <c r="CO127" s="1"/>
      <c r="CP127" s="1">
        <v>32</v>
      </c>
      <c r="CQ127" s="1"/>
      <c r="CR127" s="1"/>
      <c r="CS127" s="1"/>
      <c r="CT127" s="1"/>
      <c r="CU127" s="1"/>
      <c r="CV127" s="1"/>
    </row>
    <row r="128" spans="1:100" x14ac:dyDescent="0.2">
      <c r="A128" s="535"/>
      <c r="B128" s="536"/>
      <c r="C128" s="303" t="s">
        <v>158</v>
      </c>
      <c r="D128" s="1"/>
      <c r="E128" s="1">
        <v>4</v>
      </c>
      <c r="F128" s="1"/>
      <c r="G128" s="1"/>
      <c r="H128" s="1"/>
      <c r="I128" s="1"/>
      <c r="J128" s="1"/>
      <c r="K128" s="1"/>
      <c r="L128" s="1"/>
      <c r="M128" s="1"/>
      <c r="N128" s="1"/>
      <c r="O128" s="1"/>
      <c r="P128" s="1"/>
      <c r="Q128" s="1"/>
      <c r="R128" s="1"/>
      <c r="S128" s="227"/>
      <c r="T128" s="1"/>
      <c r="U128" s="1"/>
      <c r="V128" s="1"/>
      <c r="W128" s="1">
        <v>41</v>
      </c>
      <c r="X128" s="1"/>
      <c r="Y128" s="1"/>
      <c r="Z128" s="1"/>
      <c r="AA128" s="1"/>
      <c r="AB128" s="1"/>
      <c r="AC128" s="1"/>
      <c r="AD128" s="1"/>
      <c r="AE128" s="1"/>
      <c r="AF128" s="1"/>
      <c r="AG128" s="1"/>
      <c r="AH128" s="1"/>
      <c r="AI128" s="1"/>
      <c r="AJ128" s="227"/>
      <c r="AK128" s="1">
        <v>4</v>
      </c>
      <c r="AL128" s="1">
        <v>10</v>
      </c>
      <c r="AM128" s="1"/>
      <c r="AN128" s="1"/>
      <c r="AO128" s="1"/>
      <c r="AP128" s="1"/>
      <c r="AQ128" s="1"/>
      <c r="AR128" s="1"/>
      <c r="AS128" s="1"/>
      <c r="AT128" s="1"/>
      <c r="AU128" s="1"/>
      <c r="AV128" s="1"/>
      <c r="AW128" s="1"/>
      <c r="AX128" s="1"/>
      <c r="AY128" s="1"/>
      <c r="AZ128" s="227"/>
      <c r="BA128" s="1"/>
      <c r="BB128" s="1"/>
      <c r="BC128" s="1"/>
      <c r="BD128" s="1"/>
      <c r="BE128" s="1"/>
      <c r="BF128" s="1"/>
      <c r="BG128" s="1"/>
      <c r="BH128" s="227"/>
      <c r="BI128" s="1"/>
      <c r="BJ128" s="1"/>
      <c r="BK128" s="1"/>
      <c r="BL128" s="1"/>
      <c r="BM128" s="1"/>
      <c r="BN128" s="1"/>
      <c r="BO128" s="1"/>
      <c r="BP128" s="1"/>
      <c r="BQ128" s="1"/>
      <c r="BR128" s="1"/>
      <c r="BS128" s="1"/>
      <c r="BT128" s="1"/>
      <c r="BU128" s="1"/>
      <c r="BV128" s="227"/>
      <c r="BW128" s="1"/>
      <c r="BX128" s="1"/>
      <c r="BY128" s="1"/>
      <c r="BZ128" s="1"/>
      <c r="CA128" s="1"/>
      <c r="CB128" s="1"/>
      <c r="CC128" s="1"/>
      <c r="CD128" s="1"/>
      <c r="CE128" s="1"/>
      <c r="CF128" s="227"/>
      <c r="CG128" s="1"/>
      <c r="CH128" s="1"/>
      <c r="CI128" s="1"/>
      <c r="CJ128" s="1"/>
      <c r="CK128" s="1"/>
      <c r="CL128" s="1"/>
      <c r="CM128" s="1"/>
      <c r="CN128" s="227"/>
      <c r="CO128" s="1"/>
      <c r="CP128" s="1"/>
      <c r="CQ128" s="1"/>
      <c r="CR128" s="1"/>
      <c r="CS128" s="1"/>
      <c r="CT128" s="1"/>
      <c r="CU128" s="1"/>
      <c r="CV128" s="1"/>
    </row>
    <row r="129" spans="1:100" x14ac:dyDescent="0.2">
      <c r="A129" s="535">
        <v>60</v>
      </c>
      <c r="B129" s="536" t="s">
        <v>3397</v>
      </c>
      <c r="C129" s="299" t="s">
        <v>131</v>
      </c>
      <c r="D129" s="1">
        <v>3</v>
      </c>
      <c r="E129" s="1">
        <v>14</v>
      </c>
      <c r="F129" s="1"/>
      <c r="G129" s="1"/>
      <c r="H129" s="1">
        <v>8</v>
      </c>
      <c r="I129" s="1">
        <v>6</v>
      </c>
      <c r="J129" s="1">
        <v>6</v>
      </c>
      <c r="K129" s="1">
        <v>10</v>
      </c>
      <c r="L129" s="1"/>
      <c r="M129" s="1"/>
      <c r="N129" s="1"/>
      <c r="O129" s="1"/>
      <c r="P129" s="1"/>
      <c r="Q129" s="1"/>
      <c r="R129" s="1"/>
      <c r="S129" s="227"/>
      <c r="T129" s="1">
        <v>6</v>
      </c>
      <c r="U129" s="1"/>
      <c r="V129" s="1"/>
      <c r="W129" s="1">
        <v>13</v>
      </c>
      <c r="X129" s="1"/>
      <c r="Y129" s="1"/>
      <c r="Z129" s="1"/>
      <c r="AA129" s="1"/>
      <c r="AB129" s="1"/>
      <c r="AC129" s="1"/>
      <c r="AD129" s="1"/>
      <c r="AE129" s="1"/>
      <c r="AF129" s="1"/>
      <c r="AG129" s="1"/>
      <c r="AH129" s="1"/>
      <c r="AI129" s="1"/>
      <c r="AJ129" s="227"/>
      <c r="AK129" s="1">
        <v>18</v>
      </c>
      <c r="AL129" s="1">
        <v>10</v>
      </c>
      <c r="AM129" s="1"/>
      <c r="AN129" s="1"/>
      <c r="AO129" s="1"/>
      <c r="AP129" s="1"/>
      <c r="AQ129" s="1">
        <v>3</v>
      </c>
      <c r="AR129" s="1"/>
      <c r="AS129" s="1">
        <v>6</v>
      </c>
      <c r="AT129" s="1">
        <v>1</v>
      </c>
      <c r="AU129" s="1">
        <v>6</v>
      </c>
      <c r="AV129" s="1"/>
      <c r="AW129" s="1"/>
      <c r="AX129" s="1"/>
      <c r="AY129" s="1"/>
      <c r="AZ129" s="227"/>
      <c r="BA129" s="1">
        <v>12</v>
      </c>
      <c r="BB129" s="1"/>
      <c r="BC129" s="1"/>
      <c r="BD129" s="1"/>
      <c r="BE129" s="1"/>
      <c r="BF129" s="1">
        <v>12</v>
      </c>
      <c r="BG129" s="1">
        <v>1</v>
      </c>
      <c r="BH129" s="227"/>
      <c r="BI129" s="1">
        <v>14</v>
      </c>
      <c r="BJ129" s="1"/>
      <c r="BK129" s="1">
        <v>3</v>
      </c>
      <c r="BL129" s="1">
        <v>8</v>
      </c>
      <c r="BM129" s="1">
        <v>3</v>
      </c>
      <c r="BN129" s="1">
        <v>9</v>
      </c>
      <c r="BO129" s="1"/>
      <c r="BP129" s="1"/>
      <c r="BQ129" s="1"/>
      <c r="BR129" s="1">
        <v>2</v>
      </c>
      <c r="BS129" s="1"/>
      <c r="BT129" s="1">
        <v>13</v>
      </c>
      <c r="BU129" s="1"/>
      <c r="BV129" s="227"/>
      <c r="BW129" s="1">
        <v>8</v>
      </c>
      <c r="BX129" s="1">
        <v>6</v>
      </c>
      <c r="BY129" s="1">
        <v>2</v>
      </c>
      <c r="BZ129" s="1"/>
      <c r="CA129" s="1"/>
      <c r="CB129" s="1"/>
      <c r="CC129" s="1"/>
      <c r="CD129" s="1"/>
      <c r="CE129" s="1"/>
      <c r="CF129" s="227"/>
      <c r="CG129" s="1"/>
      <c r="CH129" s="1"/>
      <c r="CI129" s="1"/>
      <c r="CJ129" s="1">
        <v>3</v>
      </c>
      <c r="CK129" s="1">
        <v>5</v>
      </c>
      <c r="CL129" s="1"/>
      <c r="CM129" s="1"/>
      <c r="CN129" s="227"/>
      <c r="CO129" s="1">
        <v>3</v>
      </c>
      <c r="CP129" s="1">
        <v>14</v>
      </c>
      <c r="CQ129" s="1"/>
      <c r="CR129" s="1">
        <v>2</v>
      </c>
      <c r="CS129" s="1">
        <v>4</v>
      </c>
      <c r="CT129" s="1">
        <v>3</v>
      </c>
      <c r="CU129" s="1">
        <v>2</v>
      </c>
      <c r="CV129" s="1"/>
    </row>
    <row r="130" spans="1:100" x14ac:dyDescent="0.2">
      <c r="A130" s="535"/>
      <c r="B130" s="536"/>
      <c r="C130" s="300" t="s">
        <v>103</v>
      </c>
      <c r="D130" s="1">
        <v>1</v>
      </c>
      <c r="E130" s="1">
        <v>2</v>
      </c>
      <c r="F130" s="1"/>
      <c r="G130" s="1"/>
      <c r="H130" s="1">
        <v>1</v>
      </c>
      <c r="I130" s="1">
        <v>3</v>
      </c>
      <c r="J130" s="1">
        <v>5</v>
      </c>
      <c r="K130" s="1">
        <v>4</v>
      </c>
      <c r="L130" s="1"/>
      <c r="M130" s="1"/>
      <c r="N130" s="1"/>
      <c r="O130" s="1"/>
      <c r="P130" s="1"/>
      <c r="Q130" s="1"/>
      <c r="R130" s="1"/>
      <c r="S130" s="227"/>
      <c r="T130" s="1">
        <v>11</v>
      </c>
      <c r="U130" s="1"/>
      <c r="V130" s="1"/>
      <c r="W130" s="1">
        <v>25</v>
      </c>
      <c r="X130" s="1"/>
      <c r="Y130" s="1"/>
      <c r="Z130" s="1"/>
      <c r="AA130" s="1"/>
      <c r="AB130" s="1"/>
      <c r="AC130" s="1"/>
      <c r="AD130" s="1"/>
      <c r="AE130" s="1"/>
      <c r="AF130" s="1"/>
      <c r="AG130" s="1"/>
      <c r="AH130" s="1"/>
      <c r="AI130" s="1"/>
      <c r="AJ130" s="227"/>
      <c r="AK130" s="1">
        <v>4</v>
      </c>
      <c r="AL130" s="1">
        <v>8</v>
      </c>
      <c r="AM130" s="1"/>
      <c r="AN130" s="1"/>
      <c r="AO130" s="1"/>
      <c r="AP130" s="1"/>
      <c r="AQ130" s="1"/>
      <c r="AR130" s="1"/>
      <c r="AS130" s="1">
        <v>4</v>
      </c>
      <c r="AT130" s="1">
        <v>1</v>
      </c>
      <c r="AU130" s="1">
        <v>3</v>
      </c>
      <c r="AV130" s="1"/>
      <c r="AW130" s="1"/>
      <c r="AX130" s="1"/>
      <c r="AY130" s="1"/>
      <c r="AZ130" s="227"/>
      <c r="BA130" s="1">
        <v>7</v>
      </c>
      <c r="BB130" s="1">
        <v>9</v>
      </c>
      <c r="BC130" s="1"/>
      <c r="BD130" s="1"/>
      <c r="BE130" s="1"/>
      <c r="BF130" s="1">
        <v>10</v>
      </c>
      <c r="BG130" s="1">
        <v>10</v>
      </c>
      <c r="BH130" s="227"/>
      <c r="BI130" s="1">
        <v>12</v>
      </c>
      <c r="BJ130" s="1"/>
      <c r="BK130" s="1">
        <v>3</v>
      </c>
      <c r="BL130" s="1">
        <v>4</v>
      </c>
      <c r="BM130" s="1">
        <v>4</v>
      </c>
      <c r="BN130" s="1">
        <v>1</v>
      </c>
      <c r="BO130" s="1"/>
      <c r="BP130" s="1"/>
      <c r="BQ130" s="1"/>
      <c r="BR130" s="1">
        <v>3</v>
      </c>
      <c r="BS130" s="1"/>
      <c r="BT130" s="1">
        <v>1</v>
      </c>
      <c r="BU130" s="1"/>
      <c r="BV130" s="227"/>
      <c r="BW130" s="1">
        <v>5</v>
      </c>
      <c r="BX130" s="1">
        <v>1</v>
      </c>
      <c r="BY130" s="1">
        <v>3</v>
      </c>
      <c r="BZ130" s="1"/>
      <c r="CA130" s="1"/>
      <c r="CB130" s="1"/>
      <c r="CC130" s="1"/>
      <c r="CD130" s="1"/>
      <c r="CE130" s="1"/>
      <c r="CF130" s="227">
        <v>1</v>
      </c>
      <c r="CG130" s="1"/>
      <c r="CH130" s="1"/>
      <c r="CI130" s="1"/>
      <c r="CJ130" s="1">
        <v>2</v>
      </c>
      <c r="CK130" s="1">
        <v>1</v>
      </c>
      <c r="CL130" s="1"/>
      <c r="CM130" s="1"/>
      <c r="CN130" s="227"/>
      <c r="CO130" s="1">
        <v>10</v>
      </c>
      <c r="CP130" s="1">
        <v>5</v>
      </c>
      <c r="CQ130" s="1"/>
      <c r="CR130" s="1">
        <v>6</v>
      </c>
      <c r="CS130" s="1">
        <v>1</v>
      </c>
      <c r="CT130" s="1">
        <v>4</v>
      </c>
      <c r="CU130" s="1">
        <v>3</v>
      </c>
      <c r="CV130" s="1"/>
    </row>
    <row r="131" spans="1:100" x14ac:dyDescent="0.2">
      <c r="A131" s="535"/>
      <c r="B131" s="536"/>
      <c r="C131" s="301" t="s">
        <v>184</v>
      </c>
      <c r="D131" s="1"/>
      <c r="E131" s="1"/>
      <c r="F131" s="1"/>
      <c r="G131" s="1"/>
      <c r="H131" s="1"/>
      <c r="I131" s="1"/>
      <c r="J131" s="1"/>
      <c r="K131" s="1"/>
      <c r="L131" s="1"/>
      <c r="M131" s="1"/>
      <c r="N131" s="1"/>
      <c r="O131" s="1"/>
      <c r="P131" s="1"/>
      <c r="Q131" s="1"/>
      <c r="R131" s="1"/>
      <c r="S131" s="227"/>
      <c r="T131" s="1"/>
      <c r="U131" s="1"/>
      <c r="V131" s="1"/>
      <c r="W131" s="1">
        <v>1</v>
      </c>
      <c r="X131" s="1"/>
      <c r="Y131" s="1"/>
      <c r="Z131" s="1"/>
      <c r="AA131" s="1"/>
      <c r="AB131" s="1"/>
      <c r="AC131" s="1"/>
      <c r="AD131" s="1"/>
      <c r="AE131" s="1"/>
      <c r="AF131" s="1"/>
      <c r="AG131" s="1"/>
      <c r="AH131" s="1"/>
      <c r="AI131" s="1"/>
      <c r="AJ131" s="227"/>
      <c r="AK131" s="1"/>
      <c r="AL131" s="1"/>
      <c r="AM131" s="1"/>
      <c r="AN131" s="1"/>
      <c r="AO131" s="1"/>
      <c r="AP131" s="1"/>
      <c r="AQ131" s="1"/>
      <c r="AR131" s="1"/>
      <c r="AS131" s="1"/>
      <c r="AT131" s="1"/>
      <c r="AU131" s="1"/>
      <c r="AV131" s="1"/>
      <c r="AW131" s="1"/>
      <c r="AX131" s="1"/>
      <c r="AY131" s="1"/>
      <c r="AZ131" s="227"/>
      <c r="BA131" s="1"/>
      <c r="BB131" s="1"/>
      <c r="BC131" s="1"/>
      <c r="BD131" s="1"/>
      <c r="BE131" s="1"/>
      <c r="BF131" s="1"/>
      <c r="BG131" s="1"/>
      <c r="BH131" s="227"/>
      <c r="BI131" s="1"/>
      <c r="BJ131" s="1"/>
      <c r="BK131" s="1"/>
      <c r="BL131" s="1"/>
      <c r="BM131" s="1"/>
      <c r="BN131" s="1"/>
      <c r="BO131" s="1"/>
      <c r="BP131" s="1"/>
      <c r="BQ131" s="1"/>
      <c r="BR131" s="1"/>
      <c r="BS131" s="1"/>
      <c r="BT131" s="1"/>
      <c r="BU131" s="1"/>
      <c r="BV131" s="227"/>
      <c r="BW131" s="1"/>
      <c r="BX131" s="1"/>
      <c r="BY131" s="1"/>
      <c r="BZ131" s="1"/>
      <c r="CA131" s="1"/>
      <c r="CB131" s="1"/>
      <c r="CC131" s="1"/>
      <c r="CD131" s="1"/>
      <c r="CE131" s="1"/>
      <c r="CF131" s="227"/>
      <c r="CG131" s="1"/>
      <c r="CH131" s="1"/>
      <c r="CI131" s="1"/>
      <c r="CJ131" s="1"/>
      <c r="CK131" s="1"/>
      <c r="CL131" s="1"/>
      <c r="CM131" s="1"/>
      <c r="CN131" s="227"/>
      <c r="CO131" s="1"/>
      <c r="CP131" s="1"/>
      <c r="CQ131" s="1"/>
      <c r="CR131" s="1"/>
      <c r="CS131" s="1"/>
      <c r="CT131" s="1"/>
      <c r="CU131" s="1"/>
      <c r="CV131" s="1"/>
    </row>
    <row r="132" spans="1:100" x14ac:dyDescent="0.2">
      <c r="A132" s="535"/>
      <c r="B132" s="536"/>
      <c r="C132" s="302" t="s">
        <v>81</v>
      </c>
      <c r="D132" s="1"/>
      <c r="E132" s="1">
        <v>3</v>
      </c>
      <c r="F132" s="1"/>
      <c r="G132" s="1"/>
      <c r="H132" s="1"/>
      <c r="I132" s="1"/>
      <c r="J132" s="1"/>
      <c r="K132" s="1"/>
      <c r="L132" s="1"/>
      <c r="M132" s="1"/>
      <c r="N132" s="1"/>
      <c r="O132" s="1"/>
      <c r="P132" s="1"/>
      <c r="Q132" s="1"/>
      <c r="R132" s="1"/>
      <c r="S132" s="227"/>
      <c r="T132" s="1"/>
      <c r="U132" s="1"/>
      <c r="V132" s="1"/>
      <c r="W132" s="1">
        <v>16</v>
      </c>
      <c r="X132" s="1"/>
      <c r="Y132" s="1"/>
      <c r="Z132" s="1"/>
      <c r="AA132" s="1"/>
      <c r="AB132" s="1"/>
      <c r="AC132" s="1"/>
      <c r="AD132" s="1"/>
      <c r="AE132" s="1"/>
      <c r="AF132" s="1"/>
      <c r="AG132" s="1"/>
      <c r="AH132" s="1"/>
      <c r="AI132" s="1"/>
      <c r="AJ132" s="227"/>
      <c r="AK132" s="1"/>
      <c r="AL132" s="1">
        <v>1</v>
      </c>
      <c r="AM132" s="1"/>
      <c r="AN132" s="1"/>
      <c r="AO132" s="1"/>
      <c r="AP132" s="1"/>
      <c r="AQ132" s="1"/>
      <c r="AR132" s="1"/>
      <c r="AS132" s="1"/>
      <c r="AT132" s="1"/>
      <c r="AU132" s="1"/>
      <c r="AV132" s="1"/>
      <c r="AW132" s="1"/>
      <c r="AX132" s="1"/>
      <c r="AY132" s="1"/>
      <c r="AZ132" s="227"/>
      <c r="BA132" s="1"/>
      <c r="BB132" s="1"/>
      <c r="BC132" s="1"/>
      <c r="BD132" s="1"/>
      <c r="BE132" s="1"/>
      <c r="BF132" s="1"/>
      <c r="BG132" s="1"/>
      <c r="BH132" s="227"/>
      <c r="BI132" s="1">
        <v>1</v>
      </c>
      <c r="BJ132" s="1"/>
      <c r="BK132" s="1"/>
      <c r="BL132" s="1"/>
      <c r="BM132" s="1"/>
      <c r="BN132" s="1"/>
      <c r="BO132" s="1"/>
      <c r="BP132" s="1"/>
      <c r="BQ132" s="1"/>
      <c r="BR132" s="1"/>
      <c r="BS132" s="1"/>
      <c r="BT132" s="1"/>
      <c r="BU132" s="1"/>
      <c r="BV132" s="227"/>
      <c r="BW132" s="1"/>
      <c r="BX132" s="1"/>
      <c r="BY132" s="1"/>
      <c r="BZ132" s="1"/>
      <c r="CA132" s="1"/>
      <c r="CB132" s="1"/>
      <c r="CC132" s="1"/>
      <c r="CD132" s="1"/>
      <c r="CE132" s="1"/>
      <c r="CF132" s="227"/>
      <c r="CG132" s="1"/>
      <c r="CH132" s="1"/>
      <c r="CI132" s="1"/>
      <c r="CJ132" s="1"/>
      <c r="CK132" s="1"/>
      <c r="CL132" s="1"/>
      <c r="CM132" s="1"/>
      <c r="CN132" s="227"/>
      <c r="CO132" s="1"/>
      <c r="CP132" s="1">
        <v>2</v>
      </c>
      <c r="CQ132" s="1"/>
      <c r="CR132" s="1"/>
      <c r="CS132" s="1"/>
      <c r="CT132" s="1"/>
      <c r="CU132" s="1"/>
      <c r="CV132" s="1"/>
    </row>
    <row r="133" spans="1:100" x14ac:dyDescent="0.2">
      <c r="A133" s="537">
        <v>61</v>
      </c>
      <c r="B133" s="538" t="s">
        <v>3398</v>
      </c>
      <c r="C133" s="302" t="s">
        <v>81</v>
      </c>
      <c r="D133" s="1">
        <v>5</v>
      </c>
      <c r="E133" s="1">
        <v>19</v>
      </c>
      <c r="F133" s="1"/>
      <c r="G133" s="1"/>
      <c r="H133" s="1"/>
      <c r="I133" s="1"/>
      <c r="J133" s="1"/>
      <c r="K133" s="1"/>
      <c r="L133" s="1"/>
      <c r="M133" s="1"/>
      <c r="N133" s="1"/>
      <c r="O133" s="1"/>
      <c r="P133" s="1"/>
      <c r="Q133" s="1"/>
      <c r="R133" s="1"/>
      <c r="S133" s="227"/>
      <c r="T133" s="1">
        <v>12</v>
      </c>
      <c r="U133" s="1"/>
      <c r="V133" s="1"/>
      <c r="W133" s="1">
        <v>177</v>
      </c>
      <c r="X133" s="1"/>
      <c r="Y133" s="1"/>
      <c r="Z133" s="1"/>
      <c r="AA133" s="1"/>
      <c r="AB133" s="1"/>
      <c r="AC133" s="1"/>
      <c r="AD133" s="1"/>
      <c r="AE133" s="1"/>
      <c r="AF133" s="1"/>
      <c r="AG133" s="1"/>
      <c r="AH133" s="1"/>
      <c r="AI133" s="1"/>
      <c r="AJ133" s="227"/>
      <c r="AK133" s="1">
        <v>8</v>
      </c>
      <c r="AL133" s="1">
        <v>36</v>
      </c>
      <c r="AM133" s="1"/>
      <c r="AN133" s="1"/>
      <c r="AO133" s="1"/>
      <c r="AP133" s="1"/>
      <c r="AQ133" s="1"/>
      <c r="AR133" s="1"/>
      <c r="AS133" s="1"/>
      <c r="AT133" s="1"/>
      <c r="AU133" s="1"/>
      <c r="AV133" s="1"/>
      <c r="AW133" s="1"/>
      <c r="AX133" s="1"/>
      <c r="AY133" s="1"/>
      <c r="AZ133" s="227"/>
      <c r="BA133" s="1">
        <v>2</v>
      </c>
      <c r="BB133" s="1"/>
      <c r="BC133" s="1"/>
      <c r="BD133" s="1"/>
      <c r="BE133" s="1"/>
      <c r="BF133" s="1"/>
      <c r="BG133" s="1"/>
      <c r="BH133" s="227"/>
      <c r="BI133" s="1">
        <v>41</v>
      </c>
      <c r="BJ133" s="1"/>
      <c r="BK133" s="1"/>
      <c r="BL133" s="1"/>
      <c r="BM133" s="1"/>
      <c r="BN133" s="1"/>
      <c r="BO133" s="1"/>
      <c r="BP133" s="1"/>
      <c r="BQ133" s="1"/>
      <c r="BR133" s="1"/>
      <c r="BS133" s="1"/>
      <c r="BT133" s="1"/>
      <c r="BU133" s="1"/>
      <c r="BV133" s="227"/>
      <c r="BW133" s="1">
        <v>2</v>
      </c>
      <c r="BX133" s="1"/>
      <c r="BY133" s="1"/>
      <c r="BZ133" s="1"/>
      <c r="CA133" s="1"/>
      <c r="CB133" s="1"/>
      <c r="CC133" s="1"/>
      <c r="CD133" s="1"/>
      <c r="CE133" s="1"/>
      <c r="CF133" s="227"/>
      <c r="CG133" s="1"/>
      <c r="CH133" s="1"/>
      <c r="CI133" s="1"/>
      <c r="CJ133" s="1"/>
      <c r="CK133" s="1"/>
      <c r="CL133" s="1"/>
      <c r="CM133" s="1"/>
      <c r="CN133" s="227"/>
      <c r="CO133" s="1"/>
      <c r="CP133" s="1">
        <v>23</v>
      </c>
      <c r="CQ133" s="1"/>
      <c r="CR133" s="1"/>
      <c r="CS133" s="1"/>
      <c r="CT133" s="1"/>
      <c r="CU133" s="1"/>
      <c r="CV133" s="1"/>
    </row>
    <row r="134" spans="1:100" x14ac:dyDescent="0.2">
      <c r="A134" s="535">
        <v>62</v>
      </c>
      <c r="B134" s="536" t="s">
        <v>3399</v>
      </c>
      <c r="C134" s="299" t="s">
        <v>131</v>
      </c>
      <c r="D134" s="1"/>
      <c r="E134" s="1"/>
      <c r="F134" s="1"/>
      <c r="G134" s="1"/>
      <c r="H134" s="1"/>
      <c r="I134" s="1"/>
      <c r="J134" s="1"/>
      <c r="K134" s="1"/>
      <c r="L134" s="1"/>
      <c r="M134" s="1"/>
      <c r="N134" s="1"/>
      <c r="O134" s="1"/>
      <c r="P134" s="1"/>
      <c r="Q134" s="1"/>
      <c r="R134" s="1"/>
      <c r="S134" s="227"/>
      <c r="T134" s="1"/>
      <c r="U134" s="1"/>
      <c r="V134" s="1"/>
      <c r="W134" s="1"/>
      <c r="X134" s="1"/>
      <c r="Y134" s="1"/>
      <c r="Z134" s="1"/>
      <c r="AA134" s="1"/>
      <c r="AB134" s="1"/>
      <c r="AC134" s="1"/>
      <c r="AD134" s="1"/>
      <c r="AE134" s="1"/>
      <c r="AF134" s="1"/>
      <c r="AG134" s="1"/>
      <c r="AH134" s="1"/>
      <c r="AI134" s="1"/>
      <c r="AJ134" s="227"/>
      <c r="AK134" s="1"/>
      <c r="AL134" s="1"/>
      <c r="AM134" s="1"/>
      <c r="AN134" s="1"/>
      <c r="AO134" s="1"/>
      <c r="AP134" s="1"/>
      <c r="AQ134" s="1"/>
      <c r="AR134" s="1"/>
      <c r="AS134" s="1"/>
      <c r="AT134" s="1"/>
      <c r="AU134" s="1"/>
      <c r="AV134" s="1"/>
      <c r="AW134" s="1"/>
      <c r="AX134" s="1"/>
      <c r="AY134" s="1"/>
      <c r="AZ134" s="227"/>
      <c r="BA134" s="1"/>
      <c r="BB134" s="1">
        <v>4</v>
      </c>
      <c r="BC134" s="1"/>
      <c r="BD134" s="1"/>
      <c r="BE134" s="1"/>
      <c r="BF134" s="1"/>
      <c r="BG134" s="1"/>
      <c r="BH134" s="227"/>
      <c r="BI134" s="1"/>
      <c r="BJ134" s="1"/>
      <c r="BK134" s="1"/>
      <c r="BL134" s="1"/>
      <c r="BM134" s="1"/>
      <c r="BN134" s="1"/>
      <c r="BO134" s="1"/>
      <c r="BP134" s="1"/>
      <c r="BQ134" s="1"/>
      <c r="BR134" s="1"/>
      <c r="BS134" s="1"/>
      <c r="BT134" s="1"/>
      <c r="BU134" s="1"/>
      <c r="BV134" s="227"/>
      <c r="BW134" s="1"/>
      <c r="BX134" s="1"/>
      <c r="BY134" s="1">
        <v>7</v>
      </c>
      <c r="BZ134" s="1"/>
      <c r="CA134" s="1"/>
      <c r="CB134" s="1"/>
      <c r="CC134" s="1"/>
      <c r="CD134" s="1"/>
      <c r="CE134" s="1"/>
      <c r="CF134" s="227"/>
      <c r="CG134" s="1"/>
      <c r="CH134" s="1"/>
      <c r="CI134" s="1"/>
      <c r="CJ134" s="1"/>
      <c r="CK134" s="1"/>
      <c r="CL134" s="1"/>
      <c r="CM134" s="1"/>
      <c r="CN134" s="227"/>
      <c r="CO134" s="1"/>
      <c r="CP134" s="1"/>
      <c r="CQ134" s="1"/>
      <c r="CR134" s="1"/>
      <c r="CS134" s="1"/>
      <c r="CT134" s="1">
        <v>18</v>
      </c>
      <c r="CU134" s="1"/>
      <c r="CV134" s="1"/>
    </row>
    <row r="135" spans="1:100" x14ac:dyDescent="0.2">
      <c r="A135" s="535"/>
      <c r="B135" s="536"/>
      <c r="C135" s="302" t="s">
        <v>81</v>
      </c>
      <c r="D135" s="1"/>
      <c r="E135" s="1"/>
      <c r="F135" s="1"/>
      <c r="G135" s="1"/>
      <c r="H135" s="1"/>
      <c r="I135" s="1"/>
      <c r="J135" s="1"/>
      <c r="K135" s="1"/>
      <c r="L135" s="1"/>
      <c r="M135" s="1"/>
      <c r="N135" s="1"/>
      <c r="O135" s="1"/>
      <c r="P135" s="1"/>
      <c r="Q135" s="1"/>
      <c r="R135" s="1"/>
      <c r="S135" s="227"/>
      <c r="T135" s="1"/>
      <c r="U135" s="1"/>
      <c r="V135" s="1"/>
      <c r="W135" s="1"/>
      <c r="X135" s="1"/>
      <c r="Y135" s="1"/>
      <c r="Z135" s="1"/>
      <c r="AA135" s="1"/>
      <c r="AB135" s="1"/>
      <c r="AC135" s="1"/>
      <c r="AD135" s="1"/>
      <c r="AE135" s="1"/>
      <c r="AF135" s="1"/>
      <c r="AG135" s="1"/>
      <c r="AH135" s="1"/>
      <c r="AI135" s="1"/>
      <c r="AJ135" s="227"/>
      <c r="AK135" s="1"/>
      <c r="AL135" s="1"/>
      <c r="AM135" s="1"/>
      <c r="AN135" s="1"/>
      <c r="AO135" s="1"/>
      <c r="AP135" s="1"/>
      <c r="AQ135" s="1"/>
      <c r="AR135" s="1"/>
      <c r="AS135" s="1"/>
      <c r="AT135" s="1"/>
      <c r="AU135" s="1"/>
      <c r="AV135" s="1"/>
      <c r="AW135" s="1"/>
      <c r="AX135" s="1"/>
      <c r="AY135" s="1"/>
      <c r="AZ135" s="227"/>
      <c r="BA135" s="1"/>
      <c r="BB135" s="1"/>
      <c r="BC135" s="1"/>
      <c r="BD135" s="1"/>
      <c r="BE135" s="1"/>
      <c r="BF135" s="1"/>
      <c r="BG135" s="1"/>
      <c r="BH135" s="227"/>
      <c r="BI135" s="1"/>
      <c r="BJ135" s="1"/>
      <c r="BK135" s="1"/>
      <c r="BL135" s="1"/>
      <c r="BM135" s="1"/>
      <c r="BN135" s="1"/>
      <c r="BO135" s="1"/>
      <c r="BP135" s="1"/>
      <c r="BQ135" s="1"/>
      <c r="BR135" s="1"/>
      <c r="BS135" s="1"/>
      <c r="BT135" s="1"/>
      <c r="BU135" s="1"/>
      <c r="BV135" s="227"/>
      <c r="BW135" s="1">
        <v>9</v>
      </c>
      <c r="BX135" s="1"/>
      <c r="BY135" s="1"/>
      <c r="BZ135" s="1"/>
      <c r="CA135" s="1"/>
      <c r="CB135" s="1"/>
      <c r="CC135" s="1"/>
      <c r="CD135" s="1"/>
      <c r="CE135" s="1"/>
      <c r="CF135" s="227"/>
      <c r="CG135" s="1"/>
      <c r="CH135" s="1"/>
      <c r="CI135" s="1"/>
      <c r="CJ135" s="1"/>
      <c r="CK135" s="1"/>
      <c r="CL135" s="1"/>
      <c r="CM135" s="1"/>
      <c r="CN135" s="227"/>
      <c r="CO135" s="1"/>
      <c r="CP135" s="1"/>
      <c r="CQ135" s="1"/>
      <c r="CR135" s="1"/>
      <c r="CS135" s="1"/>
      <c r="CT135" s="1"/>
      <c r="CU135" s="1"/>
      <c r="CV135" s="1"/>
    </row>
    <row r="136" spans="1:100" x14ac:dyDescent="0.2">
      <c r="A136" s="535">
        <v>63</v>
      </c>
      <c r="B136" s="536" t="s">
        <v>3400</v>
      </c>
      <c r="C136" s="300" t="s">
        <v>103</v>
      </c>
      <c r="D136" s="1"/>
      <c r="E136" s="1"/>
      <c r="F136" s="1"/>
      <c r="G136" s="1"/>
      <c r="H136" s="1"/>
      <c r="I136" s="1"/>
      <c r="J136" s="1"/>
      <c r="K136" s="1"/>
      <c r="L136" s="1"/>
      <c r="M136" s="1"/>
      <c r="N136" s="1"/>
      <c r="O136" s="1"/>
      <c r="P136" s="1">
        <v>257</v>
      </c>
      <c r="Q136" s="1">
        <v>194</v>
      </c>
      <c r="R136" s="1">
        <v>198</v>
      </c>
      <c r="S136" s="227"/>
      <c r="T136" s="1"/>
      <c r="U136" s="1"/>
      <c r="V136" s="1"/>
      <c r="W136" s="1"/>
      <c r="X136" s="1"/>
      <c r="Y136" s="1"/>
      <c r="Z136" s="1"/>
      <c r="AA136" s="1"/>
      <c r="AB136" s="1"/>
      <c r="AC136" s="1"/>
      <c r="AD136" s="1"/>
      <c r="AE136" s="1"/>
      <c r="AF136" s="1"/>
      <c r="AG136" s="1"/>
      <c r="AH136" s="1"/>
      <c r="AI136" s="1"/>
      <c r="AJ136" s="227"/>
      <c r="AK136" s="1"/>
      <c r="AL136" s="1"/>
      <c r="AM136" s="1"/>
      <c r="AN136" s="1"/>
      <c r="AO136" s="1"/>
      <c r="AP136" s="1"/>
      <c r="AQ136" s="1"/>
      <c r="AR136" s="1"/>
      <c r="AS136" s="1"/>
      <c r="AT136" s="1"/>
      <c r="AU136" s="1"/>
      <c r="AV136" s="1"/>
      <c r="AW136" s="1">
        <v>413</v>
      </c>
      <c r="AX136" s="1"/>
      <c r="AY136" s="1">
        <v>141</v>
      </c>
      <c r="AZ136" s="227"/>
      <c r="BA136" s="1"/>
      <c r="BB136" s="1"/>
      <c r="BC136" s="1"/>
      <c r="BD136" s="1"/>
      <c r="BE136" s="1"/>
      <c r="BF136" s="1"/>
      <c r="BG136" s="1"/>
      <c r="BH136" s="227"/>
      <c r="BI136" s="1"/>
      <c r="BJ136" s="1"/>
      <c r="BK136" s="1"/>
      <c r="BL136" s="1"/>
      <c r="BM136" s="1"/>
      <c r="BN136" s="1"/>
      <c r="BO136" s="1">
        <v>582</v>
      </c>
      <c r="BP136" s="1">
        <v>404</v>
      </c>
      <c r="BQ136" s="1">
        <v>482</v>
      </c>
      <c r="BR136" s="1">
        <v>187</v>
      </c>
      <c r="BS136" s="1">
        <v>297</v>
      </c>
      <c r="BT136" s="1">
        <v>272</v>
      </c>
      <c r="BU136" s="1"/>
      <c r="BV136" s="227"/>
      <c r="BW136" s="1"/>
      <c r="BX136" s="1"/>
      <c r="BY136" s="1"/>
      <c r="BZ136" s="1"/>
      <c r="CA136" s="1"/>
      <c r="CB136" s="1"/>
      <c r="CC136" s="1">
        <v>213</v>
      </c>
      <c r="CD136" s="1"/>
      <c r="CE136" s="1"/>
      <c r="CF136" s="227">
        <v>197</v>
      </c>
      <c r="CG136" s="1"/>
      <c r="CH136" s="1"/>
      <c r="CI136" s="1"/>
      <c r="CJ136" s="1"/>
      <c r="CK136" s="1">
        <v>306</v>
      </c>
      <c r="CL136" s="1"/>
      <c r="CM136" s="1"/>
      <c r="CN136" s="227"/>
      <c r="CO136" s="1"/>
      <c r="CP136" s="1"/>
      <c r="CQ136" s="1"/>
      <c r="CR136" s="1"/>
      <c r="CS136" s="1"/>
      <c r="CT136" s="1">
        <v>459</v>
      </c>
      <c r="CU136" s="1"/>
      <c r="CV136" s="1"/>
    </row>
    <row r="137" spans="1:100" x14ac:dyDescent="0.2">
      <c r="A137" s="535"/>
      <c r="B137" s="536"/>
      <c r="C137" s="301" t="s">
        <v>184</v>
      </c>
      <c r="D137" s="1"/>
      <c r="E137" s="1"/>
      <c r="F137" s="1"/>
      <c r="G137" s="1"/>
      <c r="H137" s="1"/>
      <c r="I137" s="1"/>
      <c r="J137" s="1"/>
      <c r="K137" s="1"/>
      <c r="L137" s="1"/>
      <c r="M137" s="1"/>
      <c r="N137" s="1"/>
      <c r="O137" s="1"/>
      <c r="P137" s="1"/>
      <c r="Q137" s="1"/>
      <c r="R137" s="1"/>
      <c r="S137" s="227"/>
      <c r="T137" s="1"/>
      <c r="U137" s="1"/>
      <c r="V137" s="1"/>
      <c r="W137" s="1"/>
      <c r="X137" s="1"/>
      <c r="Y137" s="1"/>
      <c r="Z137" s="1"/>
      <c r="AA137" s="1"/>
      <c r="AB137" s="1"/>
      <c r="AC137" s="1"/>
      <c r="AD137" s="1"/>
      <c r="AE137" s="1"/>
      <c r="AF137" s="1"/>
      <c r="AG137" s="1"/>
      <c r="AH137" s="1"/>
      <c r="AI137" s="1"/>
      <c r="AJ137" s="227"/>
      <c r="AK137" s="1"/>
      <c r="AL137" s="1"/>
      <c r="AM137" s="1"/>
      <c r="AN137" s="1"/>
      <c r="AO137" s="1"/>
      <c r="AP137" s="1"/>
      <c r="AQ137" s="1"/>
      <c r="AR137" s="1"/>
      <c r="AS137" s="1"/>
      <c r="AT137" s="1"/>
      <c r="AU137" s="1"/>
      <c r="AV137" s="1"/>
      <c r="AW137" s="1"/>
      <c r="AX137" s="1"/>
      <c r="AY137" s="1"/>
      <c r="AZ137" s="227"/>
      <c r="BA137" s="1"/>
      <c r="BB137" s="1"/>
      <c r="BC137" s="1"/>
      <c r="BD137" s="1"/>
      <c r="BE137" s="1">
        <v>7</v>
      </c>
      <c r="BF137" s="1"/>
      <c r="BG137" s="1"/>
      <c r="BH137" s="227"/>
      <c r="BI137" s="1"/>
      <c r="BJ137" s="1"/>
      <c r="BK137" s="1"/>
      <c r="BL137" s="1"/>
      <c r="BM137" s="1">
        <v>6</v>
      </c>
      <c r="BN137" s="1"/>
      <c r="BO137" s="1"/>
      <c r="BP137" s="1"/>
      <c r="BQ137" s="1"/>
      <c r="BR137" s="1"/>
      <c r="BS137" s="1"/>
      <c r="BT137" s="1"/>
      <c r="BU137" s="1"/>
      <c r="BV137" s="227"/>
      <c r="BW137" s="1"/>
      <c r="BX137" s="1">
        <v>4</v>
      </c>
      <c r="BY137" s="1">
        <v>13</v>
      </c>
      <c r="BZ137" s="1"/>
      <c r="CA137" s="1"/>
      <c r="CB137" s="1"/>
      <c r="CC137" s="1"/>
      <c r="CD137" s="1"/>
      <c r="CE137" s="1"/>
      <c r="CF137" s="227"/>
      <c r="CG137" s="1"/>
      <c r="CH137" s="1">
        <v>2</v>
      </c>
      <c r="CI137" s="1"/>
      <c r="CJ137" s="1"/>
      <c r="CK137" s="1"/>
      <c r="CL137" s="1"/>
      <c r="CM137" s="1"/>
      <c r="CN137" s="227"/>
      <c r="CO137" s="1"/>
      <c r="CP137" s="1"/>
      <c r="CQ137" s="1"/>
      <c r="CR137" s="1">
        <v>15</v>
      </c>
      <c r="CS137" s="1"/>
      <c r="CT137" s="1">
        <v>20</v>
      </c>
      <c r="CU137" s="1"/>
      <c r="CV137" s="1"/>
    </row>
    <row r="138" spans="1:100" x14ac:dyDescent="0.2">
      <c r="A138" s="537">
        <v>65</v>
      </c>
      <c r="B138" s="538" t="s">
        <v>3402</v>
      </c>
      <c r="C138" s="300" t="s">
        <v>103</v>
      </c>
      <c r="D138" s="1"/>
      <c r="E138" s="1"/>
      <c r="F138" s="1"/>
      <c r="G138" s="1"/>
      <c r="H138" s="1"/>
      <c r="I138" s="1"/>
      <c r="J138" s="1"/>
      <c r="K138" s="1"/>
      <c r="L138" s="1"/>
      <c r="M138" s="1"/>
      <c r="N138" s="1"/>
      <c r="O138" s="1"/>
      <c r="P138" s="1"/>
      <c r="Q138" s="1">
        <v>84</v>
      </c>
      <c r="R138" s="1">
        <v>97</v>
      </c>
      <c r="S138" s="227"/>
      <c r="T138" s="1"/>
      <c r="U138" s="1"/>
      <c r="V138" s="1"/>
      <c r="W138" s="1"/>
      <c r="X138" s="1"/>
      <c r="Y138" s="1"/>
      <c r="Z138" s="1"/>
      <c r="AA138" s="1"/>
      <c r="AB138" s="1"/>
      <c r="AC138" s="1"/>
      <c r="AD138" s="1"/>
      <c r="AE138" s="1"/>
      <c r="AF138" s="1"/>
      <c r="AG138" s="1"/>
      <c r="AH138" s="1"/>
      <c r="AI138" s="1"/>
      <c r="AJ138" s="227"/>
      <c r="AK138" s="1"/>
      <c r="AL138" s="1"/>
      <c r="AM138" s="1"/>
      <c r="AN138" s="1"/>
      <c r="AO138" s="1"/>
      <c r="AP138" s="1"/>
      <c r="AQ138" s="1"/>
      <c r="AR138" s="1"/>
      <c r="AS138" s="1"/>
      <c r="AT138" s="1"/>
      <c r="AU138" s="1"/>
      <c r="AV138" s="1"/>
      <c r="AW138" s="1">
        <v>308</v>
      </c>
      <c r="AX138" s="1"/>
      <c r="AY138" s="1">
        <v>155</v>
      </c>
      <c r="AZ138" s="227"/>
      <c r="BA138" s="1"/>
      <c r="BB138" s="1"/>
      <c r="BC138" s="1"/>
      <c r="BD138" s="1"/>
      <c r="BE138" s="1"/>
      <c r="BF138" s="1"/>
      <c r="BG138" s="1"/>
      <c r="BH138" s="227"/>
      <c r="BI138" s="1"/>
      <c r="BJ138" s="1"/>
      <c r="BK138" s="1"/>
      <c r="BL138" s="1"/>
      <c r="BM138" s="1"/>
      <c r="BN138" s="1"/>
      <c r="BO138" s="1"/>
      <c r="BP138" s="1">
        <v>280</v>
      </c>
      <c r="BQ138" s="1">
        <v>327</v>
      </c>
      <c r="BR138" s="1">
        <v>169</v>
      </c>
      <c r="BS138" s="1">
        <v>150</v>
      </c>
      <c r="BT138" s="1">
        <v>429</v>
      </c>
      <c r="BU138" s="1"/>
      <c r="BV138" s="227"/>
      <c r="BW138" s="1"/>
      <c r="BX138" s="1"/>
      <c r="BY138" s="1"/>
      <c r="BZ138" s="1"/>
      <c r="CA138" s="1"/>
      <c r="CB138" s="1"/>
      <c r="CC138" s="1">
        <v>92</v>
      </c>
      <c r="CD138" s="1"/>
      <c r="CE138" s="1"/>
      <c r="CF138" s="227">
        <v>143</v>
      </c>
      <c r="CG138" s="1"/>
      <c r="CH138" s="1"/>
      <c r="CI138" s="1"/>
      <c r="CJ138" s="1"/>
      <c r="CK138" s="1">
        <v>188</v>
      </c>
      <c r="CL138" s="1"/>
      <c r="CM138" s="1"/>
      <c r="CN138" s="227"/>
      <c r="CO138" s="1"/>
      <c r="CP138" s="1"/>
      <c r="CQ138" s="1"/>
      <c r="CR138" s="1"/>
      <c r="CS138" s="1"/>
      <c r="CT138" s="1">
        <v>210</v>
      </c>
      <c r="CU138" s="1"/>
      <c r="CV138" s="1"/>
    </row>
    <row r="139" spans="1:100" x14ac:dyDescent="0.2">
      <c r="A139" s="535">
        <v>66</v>
      </c>
      <c r="B139" s="536" t="s">
        <v>3403</v>
      </c>
      <c r="C139" s="300" t="s">
        <v>103</v>
      </c>
      <c r="D139" s="1"/>
      <c r="E139" s="1"/>
      <c r="F139" s="1"/>
      <c r="G139" s="1"/>
      <c r="H139" s="1"/>
      <c r="I139" s="1"/>
      <c r="J139" s="1"/>
      <c r="K139" s="1"/>
      <c r="L139" s="1"/>
      <c r="M139" s="1"/>
      <c r="N139" s="1"/>
      <c r="O139" s="1"/>
      <c r="P139" s="1">
        <v>67</v>
      </c>
      <c r="Q139" s="1">
        <v>56</v>
      </c>
      <c r="R139" s="1"/>
      <c r="S139" s="227"/>
      <c r="T139" s="1"/>
      <c r="U139" s="1"/>
      <c r="V139" s="1"/>
      <c r="W139" s="1"/>
      <c r="X139" s="1"/>
      <c r="Y139" s="1"/>
      <c r="Z139" s="1"/>
      <c r="AA139" s="1"/>
      <c r="AB139" s="1"/>
      <c r="AC139" s="1"/>
      <c r="AD139" s="1"/>
      <c r="AE139" s="1"/>
      <c r="AF139" s="1"/>
      <c r="AG139" s="1"/>
      <c r="AH139" s="1"/>
      <c r="AI139" s="1"/>
      <c r="AJ139" s="227"/>
      <c r="AK139" s="1"/>
      <c r="AL139" s="1"/>
      <c r="AM139" s="1"/>
      <c r="AN139" s="1"/>
      <c r="AO139" s="1"/>
      <c r="AP139" s="1"/>
      <c r="AQ139" s="1"/>
      <c r="AR139" s="1"/>
      <c r="AS139" s="1"/>
      <c r="AT139" s="1"/>
      <c r="AU139" s="1"/>
      <c r="AV139" s="1"/>
      <c r="AW139" s="1">
        <v>27</v>
      </c>
      <c r="AX139" s="1">
        <v>20</v>
      </c>
      <c r="AY139" s="1"/>
      <c r="AZ139" s="227"/>
      <c r="BA139" s="1"/>
      <c r="BB139" s="1"/>
      <c r="BC139" s="1"/>
      <c r="BD139" s="1"/>
      <c r="BE139" s="1"/>
      <c r="BF139" s="1"/>
      <c r="BG139" s="1"/>
      <c r="BH139" s="227"/>
      <c r="BI139" s="1"/>
      <c r="BJ139" s="1"/>
      <c r="BK139" s="1"/>
      <c r="BL139" s="1"/>
      <c r="BM139" s="1"/>
      <c r="BN139" s="1"/>
      <c r="BO139" s="1">
        <v>242</v>
      </c>
      <c r="BP139" s="1">
        <v>89</v>
      </c>
      <c r="BQ139" s="1">
        <v>94</v>
      </c>
      <c r="BR139" s="1">
        <v>70</v>
      </c>
      <c r="BS139" s="1">
        <v>107</v>
      </c>
      <c r="BT139" s="1">
        <v>152</v>
      </c>
      <c r="BU139" s="1"/>
      <c r="BV139" s="227"/>
      <c r="BW139" s="1"/>
      <c r="BX139" s="1"/>
      <c r="BY139" s="1"/>
      <c r="BZ139" s="1"/>
      <c r="CA139" s="1"/>
      <c r="CB139" s="1"/>
      <c r="CC139" s="1">
        <v>149</v>
      </c>
      <c r="CD139" s="1"/>
      <c r="CE139" s="1"/>
      <c r="CF139" s="227">
        <v>88</v>
      </c>
      <c r="CG139" s="1"/>
      <c r="CH139" s="1"/>
      <c r="CI139" s="1"/>
      <c r="CJ139" s="1"/>
      <c r="CK139" s="1">
        <v>150</v>
      </c>
      <c r="CL139" s="1"/>
      <c r="CM139" s="1"/>
      <c r="CN139" s="227"/>
      <c r="CO139" s="1"/>
      <c r="CP139" s="1"/>
      <c r="CQ139" s="1"/>
      <c r="CR139" s="1"/>
      <c r="CS139" s="1"/>
      <c r="CT139" s="1">
        <v>92</v>
      </c>
      <c r="CU139" s="1"/>
      <c r="CV139" s="1"/>
    </row>
    <row r="140" spans="1:100" x14ac:dyDescent="0.2">
      <c r="A140" s="535"/>
      <c r="B140" s="536"/>
      <c r="C140" s="301" t="s">
        <v>184</v>
      </c>
      <c r="D140" s="1"/>
      <c r="E140" s="1"/>
      <c r="F140" s="1"/>
      <c r="G140" s="1"/>
      <c r="H140" s="1"/>
      <c r="I140" s="1"/>
      <c r="J140" s="1"/>
      <c r="K140" s="1"/>
      <c r="L140" s="1"/>
      <c r="M140" s="1"/>
      <c r="N140" s="1"/>
      <c r="O140" s="1"/>
      <c r="P140" s="1"/>
      <c r="Q140" s="1"/>
      <c r="R140" s="1"/>
      <c r="S140" s="227"/>
      <c r="T140" s="1"/>
      <c r="U140" s="1"/>
      <c r="V140" s="1"/>
      <c r="W140" s="1"/>
      <c r="X140" s="1"/>
      <c r="Y140" s="1"/>
      <c r="Z140" s="1"/>
      <c r="AA140" s="1"/>
      <c r="AB140" s="1"/>
      <c r="AC140" s="1"/>
      <c r="AD140" s="1"/>
      <c r="AE140" s="1"/>
      <c r="AF140" s="1"/>
      <c r="AG140" s="1"/>
      <c r="AH140" s="1"/>
      <c r="AI140" s="1"/>
      <c r="AJ140" s="227"/>
      <c r="AK140" s="1"/>
      <c r="AL140" s="1"/>
      <c r="AM140" s="1"/>
      <c r="AN140" s="1"/>
      <c r="AO140" s="1"/>
      <c r="AP140" s="1"/>
      <c r="AQ140" s="1"/>
      <c r="AR140" s="1"/>
      <c r="AS140" s="1">
        <v>3</v>
      </c>
      <c r="AT140" s="1"/>
      <c r="AU140" s="1"/>
      <c r="AV140" s="1"/>
      <c r="AW140" s="1"/>
      <c r="AX140" s="1"/>
      <c r="AY140" s="1"/>
      <c r="AZ140" s="227"/>
      <c r="BA140" s="1"/>
      <c r="BB140" s="1"/>
      <c r="BC140" s="1"/>
      <c r="BD140" s="1"/>
      <c r="BE140" s="1">
        <v>6</v>
      </c>
      <c r="BF140" s="1"/>
      <c r="BG140" s="1"/>
      <c r="BH140" s="227"/>
      <c r="BI140" s="1"/>
      <c r="BJ140" s="1"/>
      <c r="BK140" s="1"/>
      <c r="BL140" s="1"/>
      <c r="BM140" s="1"/>
      <c r="BN140" s="1"/>
      <c r="BO140" s="1">
        <v>50</v>
      </c>
      <c r="BP140" s="1"/>
      <c r="BQ140" s="1"/>
      <c r="BR140" s="1"/>
      <c r="BS140" s="1"/>
      <c r="BT140" s="1"/>
      <c r="BU140" s="1"/>
      <c r="BV140" s="227"/>
      <c r="BW140" s="1"/>
      <c r="BX140" s="1"/>
      <c r="BY140" s="1"/>
      <c r="BZ140" s="1"/>
      <c r="CA140" s="1"/>
      <c r="CB140" s="1"/>
      <c r="CC140" s="1"/>
      <c r="CD140" s="1"/>
      <c r="CE140" s="1"/>
      <c r="CF140" s="227"/>
      <c r="CG140" s="1"/>
      <c r="CH140" s="1"/>
      <c r="CI140" s="1"/>
      <c r="CJ140" s="1"/>
      <c r="CK140" s="1"/>
      <c r="CL140" s="1"/>
      <c r="CM140" s="1"/>
      <c r="CN140" s="227"/>
      <c r="CO140" s="1"/>
      <c r="CP140" s="1"/>
      <c r="CQ140" s="1"/>
      <c r="CR140" s="1"/>
      <c r="CS140" s="1"/>
      <c r="CT140" s="1"/>
      <c r="CU140" s="1"/>
      <c r="CV140" s="1"/>
    </row>
    <row r="141" spans="1:100" x14ac:dyDescent="0.2">
      <c r="A141" s="537">
        <v>71</v>
      </c>
      <c r="B141" s="538" t="s">
        <v>3408</v>
      </c>
      <c r="C141" s="300" t="s">
        <v>103</v>
      </c>
      <c r="D141" s="1"/>
      <c r="E141" s="1"/>
      <c r="F141" s="1"/>
      <c r="G141" s="1"/>
      <c r="H141" s="1">
        <v>26</v>
      </c>
      <c r="I141" s="1"/>
      <c r="J141" s="1"/>
      <c r="K141" s="1"/>
      <c r="L141" s="1"/>
      <c r="M141" s="1"/>
      <c r="N141" s="1"/>
      <c r="O141" s="1"/>
      <c r="P141" s="1"/>
      <c r="Q141" s="1"/>
      <c r="R141" s="1"/>
      <c r="S141" s="227"/>
      <c r="T141" s="1"/>
      <c r="U141" s="1"/>
      <c r="V141" s="1"/>
      <c r="W141" s="1"/>
      <c r="X141" s="1"/>
      <c r="Y141" s="1"/>
      <c r="Z141" s="1"/>
      <c r="AA141" s="1"/>
      <c r="AB141" s="1"/>
      <c r="AC141" s="1"/>
      <c r="AD141" s="1"/>
      <c r="AE141" s="1"/>
      <c r="AF141" s="1"/>
      <c r="AG141" s="1"/>
      <c r="AH141" s="1"/>
      <c r="AI141" s="1"/>
      <c r="AJ141" s="227"/>
      <c r="AK141" s="1"/>
      <c r="AL141" s="1"/>
      <c r="AM141" s="1"/>
      <c r="AN141" s="1"/>
      <c r="AO141" s="1"/>
      <c r="AP141" s="1"/>
      <c r="AQ141" s="1"/>
      <c r="AR141" s="1"/>
      <c r="AS141" s="1"/>
      <c r="AT141" s="1"/>
      <c r="AU141" s="1"/>
      <c r="AV141" s="1"/>
      <c r="AW141" s="1"/>
      <c r="AX141" s="1"/>
      <c r="AY141" s="1"/>
      <c r="AZ141" s="227"/>
      <c r="BA141" s="1"/>
      <c r="BB141" s="1"/>
      <c r="BC141" s="1"/>
      <c r="BD141" s="1"/>
      <c r="BE141" s="1">
        <v>13</v>
      </c>
      <c r="BF141" s="1"/>
      <c r="BG141" s="1"/>
      <c r="BH141" s="227"/>
      <c r="BI141" s="1"/>
      <c r="BJ141" s="1"/>
      <c r="BK141" s="1"/>
      <c r="BL141" s="1"/>
      <c r="BM141" s="1">
        <v>30</v>
      </c>
      <c r="BN141" s="1"/>
      <c r="BO141" s="1"/>
      <c r="BP141" s="1"/>
      <c r="BQ141" s="1"/>
      <c r="BR141" s="1"/>
      <c r="BS141" s="1"/>
      <c r="BT141" s="1"/>
      <c r="BU141" s="1"/>
      <c r="BV141" s="227"/>
      <c r="BW141" s="1"/>
      <c r="BX141" s="1"/>
      <c r="BY141" s="1"/>
      <c r="BZ141" s="1"/>
      <c r="CA141" s="1"/>
      <c r="CB141" s="1"/>
      <c r="CC141" s="1"/>
      <c r="CD141" s="1"/>
      <c r="CE141" s="1"/>
      <c r="CF141" s="227"/>
      <c r="CG141" s="1"/>
      <c r="CH141" s="1"/>
      <c r="CI141" s="1"/>
      <c r="CJ141" s="1"/>
      <c r="CK141" s="1"/>
      <c r="CL141" s="1"/>
      <c r="CM141" s="1"/>
      <c r="CN141" s="227"/>
      <c r="CO141" s="1"/>
      <c r="CP141" s="1"/>
      <c r="CQ141" s="1"/>
      <c r="CR141" s="1"/>
      <c r="CS141" s="1"/>
      <c r="CT141" s="1"/>
      <c r="CU141" s="1"/>
      <c r="CV141" s="1"/>
    </row>
    <row r="142" spans="1:100" x14ac:dyDescent="0.2">
      <c r="A142" s="535">
        <v>72</v>
      </c>
      <c r="B142" s="536" t="s">
        <v>3409</v>
      </c>
      <c r="C142" s="300" t="s">
        <v>103</v>
      </c>
      <c r="D142" s="1"/>
      <c r="E142" s="1"/>
      <c r="F142" s="1"/>
      <c r="G142" s="1"/>
      <c r="H142" s="1"/>
      <c r="I142" s="1"/>
      <c r="J142" s="1"/>
      <c r="K142" s="1"/>
      <c r="L142" s="1"/>
      <c r="M142" s="1"/>
      <c r="N142" s="1"/>
      <c r="O142" s="1"/>
      <c r="P142" s="1"/>
      <c r="Q142" s="1"/>
      <c r="R142" s="1"/>
      <c r="S142" s="227"/>
      <c r="T142" s="1"/>
      <c r="U142" s="1"/>
      <c r="V142" s="1"/>
      <c r="W142" s="1"/>
      <c r="X142" s="1"/>
      <c r="Y142" s="1"/>
      <c r="Z142" s="1"/>
      <c r="AA142" s="1"/>
      <c r="AB142" s="1"/>
      <c r="AC142" s="1"/>
      <c r="AD142" s="1"/>
      <c r="AE142" s="1"/>
      <c r="AF142" s="1"/>
      <c r="AG142" s="1"/>
      <c r="AH142" s="1"/>
      <c r="AI142" s="1"/>
      <c r="AJ142" s="227"/>
      <c r="AK142" s="1"/>
      <c r="AL142" s="1"/>
      <c r="AM142" s="1"/>
      <c r="AN142" s="1"/>
      <c r="AO142" s="1"/>
      <c r="AP142" s="1"/>
      <c r="AQ142" s="1"/>
      <c r="AR142" s="1"/>
      <c r="AS142" s="1"/>
      <c r="AT142" s="1"/>
      <c r="AU142" s="1"/>
      <c r="AV142" s="1"/>
      <c r="AW142" s="1"/>
      <c r="AX142" s="1"/>
      <c r="AY142" s="1"/>
      <c r="AZ142" s="227"/>
      <c r="BA142" s="1"/>
      <c r="BB142" s="1"/>
      <c r="BC142" s="1"/>
      <c r="BD142" s="1"/>
      <c r="BE142" s="1"/>
      <c r="BF142" s="1"/>
      <c r="BG142" s="1"/>
      <c r="BH142" s="227"/>
      <c r="BI142" s="1"/>
      <c r="BJ142" s="1"/>
      <c r="BK142" s="1"/>
      <c r="BL142" s="1"/>
      <c r="BM142" s="1"/>
      <c r="BN142" s="1"/>
      <c r="BO142" s="1">
        <v>2</v>
      </c>
      <c r="BP142" s="1"/>
      <c r="BQ142" s="1"/>
      <c r="BR142" s="1"/>
      <c r="BS142" s="1"/>
      <c r="BT142" s="1"/>
      <c r="BU142" s="1"/>
      <c r="BV142" s="227"/>
      <c r="BW142" s="1"/>
      <c r="BX142" s="1"/>
      <c r="BY142" s="1"/>
      <c r="BZ142" s="1"/>
      <c r="CA142" s="1"/>
      <c r="CB142" s="1"/>
      <c r="CC142" s="1"/>
      <c r="CD142" s="1"/>
      <c r="CE142" s="1"/>
      <c r="CF142" s="227"/>
      <c r="CG142" s="1"/>
      <c r="CH142" s="1"/>
      <c r="CI142" s="1"/>
      <c r="CJ142" s="1"/>
      <c r="CK142" s="1"/>
      <c r="CL142" s="1"/>
      <c r="CM142" s="1"/>
      <c r="CN142" s="227"/>
      <c r="CO142" s="1"/>
      <c r="CP142" s="1"/>
      <c r="CQ142" s="1"/>
      <c r="CR142" s="1"/>
      <c r="CS142" s="1"/>
      <c r="CT142" s="1"/>
      <c r="CU142" s="1"/>
      <c r="CV142" s="1"/>
    </row>
    <row r="143" spans="1:100" x14ac:dyDescent="0.2">
      <c r="A143" s="535"/>
      <c r="B143" s="536"/>
      <c r="C143" s="301" t="s">
        <v>184</v>
      </c>
      <c r="D143" s="1"/>
      <c r="E143" s="1"/>
      <c r="F143" s="1"/>
      <c r="G143" s="1"/>
      <c r="H143" s="1"/>
      <c r="I143" s="1"/>
      <c r="J143" s="1"/>
      <c r="K143" s="1"/>
      <c r="L143" s="1"/>
      <c r="M143" s="1"/>
      <c r="N143" s="1"/>
      <c r="O143" s="1"/>
      <c r="P143" s="1"/>
      <c r="Q143" s="1"/>
      <c r="R143" s="1"/>
      <c r="S143" s="227"/>
      <c r="T143" s="1"/>
      <c r="U143" s="1"/>
      <c r="V143" s="1"/>
      <c r="W143" s="1"/>
      <c r="X143" s="1"/>
      <c r="Y143" s="1"/>
      <c r="Z143" s="1"/>
      <c r="AA143" s="1"/>
      <c r="AB143" s="1"/>
      <c r="AC143" s="1"/>
      <c r="AD143" s="1"/>
      <c r="AE143" s="1"/>
      <c r="AF143" s="1"/>
      <c r="AG143" s="1"/>
      <c r="AH143" s="1"/>
      <c r="AI143" s="1"/>
      <c r="AJ143" s="227"/>
      <c r="AK143" s="1"/>
      <c r="AL143" s="1"/>
      <c r="AM143" s="1"/>
      <c r="AN143" s="1"/>
      <c r="AO143" s="1"/>
      <c r="AP143" s="1"/>
      <c r="AQ143" s="1"/>
      <c r="AR143" s="1"/>
      <c r="AS143" s="1"/>
      <c r="AT143" s="1"/>
      <c r="AU143" s="1"/>
      <c r="AV143" s="1"/>
      <c r="AW143" s="1"/>
      <c r="AX143" s="1"/>
      <c r="AY143" s="1"/>
      <c r="AZ143" s="227"/>
      <c r="BA143" s="1"/>
      <c r="BB143" s="1"/>
      <c r="BC143" s="1"/>
      <c r="BD143" s="1"/>
      <c r="BE143" s="1"/>
      <c r="BF143" s="1"/>
      <c r="BG143" s="1"/>
      <c r="BH143" s="227"/>
      <c r="BI143" s="1"/>
      <c r="BJ143" s="1"/>
      <c r="BK143" s="1"/>
      <c r="BL143" s="1"/>
      <c r="BM143" s="1"/>
      <c r="BN143" s="1"/>
      <c r="BO143" s="1">
        <v>43</v>
      </c>
      <c r="BP143" s="1"/>
      <c r="BQ143" s="1"/>
      <c r="BR143" s="1"/>
      <c r="BS143" s="1"/>
      <c r="BT143" s="1"/>
      <c r="BU143" s="1"/>
      <c r="BV143" s="227"/>
      <c r="BW143" s="1"/>
      <c r="BX143" s="1"/>
      <c r="BY143" s="1"/>
      <c r="BZ143" s="1"/>
      <c r="CA143" s="1"/>
      <c r="CB143" s="1"/>
      <c r="CC143" s="1"/>
      <c r="CD143" s="1"/>
      <c r="CE143" s="1"/>
      <c r="CF143" s="227"/>
      <c r="CG143" s="1"/>
      <c r="CH143" s="1"/>
      <c r="CI143" s="1"/>
      <c r="CJ143" s="1"/>
      <c r="CK143" s="1"/>
      <c r="CL143" s="1"/>
      <c r="CM143" s="1"/>
      <c r="CN143" s="227"/>
      <c r="CO143" s="1"/>
      <c r="CP143" s="1"/>
      <c r="CQ143" s="1"/>
      <c r="CR143" s="1"/>
      <c r="CS143" s="1"/>
      <c r="CT143" s="1"/>
      <c r="CU143" s="1"/>
      <c r="CV143" s="1"/>
    </row>
    <row r="144" spans="1:100" x14ac:dyDescent="0.2">
      <c r="A144" s="537">
        <v>73</v>
      </c>
      <c r="B144" s="538" t="s">
        <v>3410</v>
      </c>
      <c r="C144" s="300" t="s">
        <v>103</v>
      </c>
      <c r="D144" s="1"/>
      <c r="E144" s="1"/>
      <c r="F144" s="1"/>
      <c r="G144" s="1"/>
      <c r="H144" s="1"/>
      <c r="I144" s="1"/>
      <c r="J144" s="1"/>
      <c r="K144" s="1"/>
      <c r="L144" s="1"/>
      <c r="M144" s="1"/>
      <c r="N144" s="1"/>
      <c r="O144" s="1"/>
      <c r="P144" s="1"/>
      <c r="Q144" s="1">
        <v>21</v>
      </c>
      <c r="R144" s="1"/>
      <c r="S144" s="227"/>
      <c r="T144" s="1"/>
      <c r="U144" s="1"/>
      <c r="V144" s="1"/>
      <c r="W144" s="1"/>
      <c r="X144" s="1"/>
      <c r="Y144" s="1"/>
      <c r="Z144" s="1"/>
      <c r="AA144" s="1"/>
      <c r="AB144" s="1"/>
      <c r="AC144" s="1"/>
      <c r="AD144" s="1"/>
      <c r="AE144" s="1"/>
      <c r="AF144" s="1"/>
      <c r="AG144" s="1"/>
      <c r="AH144" s="1"/>
      <c r="AI144" s="1"/>
      <c r="AJ144" s="227"/>
      <c r="AK144" s="1"/>
      <c r="AL144" s="1"/>
      <c r="AM144" s="1"/>
      <c r="AN144" s="1"/>
      <c r="AO144" s="1"/>
      <c r="AP144" s="1"/>
      <c r="AQ144" s="1"/>
      <c r="AR144" s="1"/>
      <c r="AS144" s="1"/>
      <c r="AT144" s="1"/>
      <c r="AU144" s="1"/>
      <c r="AV144" s="1"/>
      <c r="AW144" s="1"/>
      <c r="AX144" s="1"/>
      <c r="AY144" s="1"/>
      <c r="AZ144" s="227"/>
      <c r="BA144" s="1"/>
      <c r="BB144" s="1"/>
      <c r="BC144" s="1"/>
      <c r="BD144" s="1"/>
      <c r="BE144" s="1"/>
      <c r="BF144" s="1"/>
      <c r="BG144" s="1"/>
      <c r="BH144" s="227"/>
      <c r="BI144" s="1"/>
      <c r="BJ144" s="1"/>
      <c r="BK144" s="1"/>
      <c r="BL144" s="1"/>
      <c r="BM144" s="1"/>
      <c r="BN144" s="1"/>
      <c r="BO144" s="1"/>
      <c r="BP144" s="1"/>
      <c r="BQ144" s="1">
        <v>50</v>
      </c>
      <c r="BR144" s="1"/>
      <c r="BS144" s="1">
        <v>38</v>
      </c>
      <c r="BT144" s="1">
        <v>57</v>
      </c>
      <c r="BU144" s="1"/>
      <c r="BV144" s="227"/>
      <c r="BW144" s="1"/>
      <c r="BX144" s="1"/>
      <c r="BY144" s="1"/>
      <c r="BZ144" s="1"/>
      <c r="CA144" s="1"/>
      <c r="CB144" s="1"/>
      <c r="CC144" s="1">
        <v>22</v>
      </c>
      <c r="CD144" s="1"/>
      <c r="CE144" s="1"/>
      <c r="CF144" s="227"/>
      <c r="CG144" s="1"/>
      <c r="CH144" s="1"/>
      <c r="CI144" s="1"/>
      <c r="CJ144" s="1"/>
      <c r="CK144" s="1">
        <v>42</v>
      </c>
      <c r="CL144" s="1"/>
      <c r="CM144" s="1"/>
      <c r="CN144" s="227"/>
      <c r="CO144" s="1"/>
      <c r="CP144" s="1"/>
      <c r="CQ144" s="1"/>
      <c r="CR144" s="1"/>
      <c r="CS144" s="1"/>
      <c r="CT144" s="1">
        <v>80</v>
      </c>
      <c r="CU144" s="1"/>
      <c r="CV144" s="1"/>
    </row>
    <row r="145" spans="1:100" x14ac:dyDescent="0.2">
      <c r="A145" s="537">
        <v>74</v>
      </c>
      <c r="B145" s="538" t="s">
        <v>3411</v>
      </c>
      <c r="C145" s="301" t="s">
        <v>184</v>
      </c>
      <c r="D145" s="1"/>
      <c r="E145" s="1"/>
      <c r="F145" s="1"/>
      <c r="G145" s="1"/>
      <c r="H145" s="1"/>
      <c r="I145" s="1"/>
      <c r="J145" s="1"/>
      <c r="K145" s="1"/>
      <c r="L145" s="1"/>
      <c r="M145" s="1">
        <v>571</v>
      </c>
      <c r="N145" s="1"/>
      <c r="O145" s="1"/>
      <c r="P145" s="1"/>
      <c r="Q145" s="1"/>
      <c r="R145" s="1"/>
      <c r="S145" s="227"/>
      <c r="T145" s="1"/>
      <c r="U145" s="1"/>
      <c r="V145" s="1"/>
      <c r="W145" s="1"/>
      <c r="X145" s="1"/>
      <c r="Y145" s="1"/>
      <c r="Z145" s="1"/>
      <c r="AA145" s="1"/>
      <c r="AB145" s="1"/>
      <c r="AC145" s="1"/>
      <c r="AD145" s="1"/>
      <c r="AE145" s="1"/>
      <c r="AF145" s="1"/>
      <c r="AG145" s="1"/>
      <c r="AH145" s="1"/>
      <c r="AI145" s="1"/>
      <c r="AJ145" s="227"/>
      <c r="AK145" s="1"/>
      <c r="AL145" s="1"/>
      <c r="AM145" s="1"/>
      <c r="AN145" s="1"/>
      <c r="AO145" s="1"/>
      <c r="AP145" s="1"/>
      <c r="AQ145" s="1"/>
      <c r="AR145" s="1"/>
      <c r="AS145" s="1"/>
      <c r="AT145" s="1"/>
      <c r="AU145" s="1"/>
      <c r="AV145" s="1"/>
      <c r="AW145" s="1"/>
      <c r="AX145" s="1"/>
      <c r="AY145" s="1"/>
      <c r="AZ145" s="227"/>
      <c r="BA145" s="1"/>
      <c r="BB145" s="1">
        <v>17</v>
      </c>
      <c r="BC145" s="1"/>
      <c r="BD145" s="1"/>
      <c r="BE145" s="1"/>
      <c r="BF145" s="1"/>
      <c r="BG145" s="1"/>
      <c r="BH145" s="227"/>
      <c r="BI145" s="1"/>
      <c r="BJ145" s="1"/>
      <c r="BK145" s="1"/>
      <c r="BL145" s="1">
        <v>8</v>
      </c>
      <c r="BM145" s="1"/>
      <c r="BN145" s="1"/>
      <c r="BO145" s="1"/>
      <c r="BP145" s="1"/>
      <c r="BQ145" s="1"/>
      <c r="BR145" s="1"/>
      <c r="BS145" s="1"/>
      <c r="BT145" s="1"/>
      <c r="BU145" s="1"/>
      <c r="BV145" s="227"/>
      <c r="BW145" s="1"/>
      <c r="BX145" s="1">
        <v>56</v>
      </c>
      <c r="BY145" s="1">
        <v>32</v>
      </c>
      <c r="BZ145" s="1"/>
      <c r="CA145" s="1"/>
      <c r="CB145" s="1"/>
      <c r="CC145" s="1"/>
      <c r="CD145" s="1">
        <v>26</v>
      </c>
      <c r="CE145" s="1"/>
      <c r="CF145" s="227"/>
      <c r="CG145" s="1"/>
      <c r="CH145" s="1"/>
      <c r="CI145" s="1"/>
      <c r="CJ145" s="1"/>
      <c r="CK145" s="1"/>
      <c r="CL145" s="1"/>
      <c r="CM145" s="1"/>
      <c r="CN145" s="227"/>
      <c r="CO145" s="1"/>
      <c r="CP145" s="1"/>
      <c r="CQ145" s="1"/>
      <c r="CR145" s="1">
        <v>50</v>
      </c>
      <c r="CS145" s="1"/>
      <c r="CT145" s="1">
        <v>36</v>
      </c>
      <c r="CU145" s="1"/>
      <c r="CV145" s="1"/>
    </row>
    <row r="146" spans="1:100" x14ac:dyDescent="0.2">
      <c r="A146" s="535">
        <v>77</v>
      </c>
      <c r="B146" s="536" t="s">
        <v>3415</v>
      </c>
      <c r="C146" s="299" t="s">
        <v>131</v>
      </c>
      <c r="D146" s="1"/>
      <c r="E146" s="1"/>
      <c r="F146" s="1"/>
      <c r="G146" s="1"/>
      <c r="H146" s="1"/>
      <c r="I146" s="1"/>
      <c r="J146" s="1"/>
      <c r="K146" s="1"/>
      <c r="L146" s="1"/>
      <c r="M146" s="1"/>
      <c r="N146" s="1"/>
      <c r="O146" s="1"/>
      <c r="P146" s="1"/>
      <c r="Q146" s="1"/>
      <c r="R146" s="1"/>
      <c r="S146" s="227"/>
      <c r="T146" s="1"/>
      <c r="U146" s="1"/>
      <c r="V146" s="1"/>
      <c r="W146" s="1"/>
      <c r="X146" s="1"/>
      <c r="Y146" s="1"/>
      <c r="Z146" s="1"/>
      <c r="AA146" s="1"/>
      <c r="AB146" s="1"/>
      <c r="AC146" s="1"/>
      <c r="AD146" s="1"/>
      <c r="AE146" s="1"/>
      <c r="AF146" s="1"/>
      <c r="AG146" s="1"/>
      <c r="AH146" s="1">
        <v>1</v>
      </c>
      <c r="AI146" s="1">
        <v>916</v>
      </c>
      <c r="AJ146" s="227">
        <v>152</v>
      </c>
      <c r="AK146" s="1">
        <v>1</v>
      </c>
      <c r="AL146" s="1"/>
      <c r="AM146" s="1"/>
      <c r="AN146" s="1"/>
      <c r="AO146" s="1"/>
      <c r="AP146" s="1"/>
      <c r="AQ146" s="1"/>
      <c r="AR146" s="1"/>
      <c r="AS146" s="1"/>
      <c r="AT146" s="1"/>
      <c r="AU146" s="1"/>
      <c r="AV146" s="1"/>
      <c r="AW146" s="1"/>
      <c r="AX146" s="1"/>
      <c r="AY146" s="1"/>
      <c r="AZ146" s="227"/>
      <c r="BA146" s="1"/>
      <c r="BB146" s="1"/>
      <c r="BC146" s="1"/>
      <c r="BD146" s="1"/>
      <c r="BE146" s="1"/>
      <c r="BF146" s="1"/>
      <c r="BG146" s="1"/>
      <c r="BH146" s="227"/>
      <c r="BI146" s="1"/>
      <c r="BJ146" s="1"/>
      <c r="BK146" s="1"/>
      <c r="BL146" s="1"/>
      <c r="BM146" s="1">
        <v>1</v>
      </c>
      <c r="BN146" s="1"/>
      <c r="BO146" s="1"/>
      <c r="BP146" s="1"/>
      <c r="BQ146" s="1"/>
      <c r="BR146" s="1"/>
      <c r="BS146" s="1"/>
      <c r="BT146" s="1"/>
      <c r="BU146" s="1"/>
      <c r="BV146" s="227"/>
      <c r="BW146" s="1">
        <v>1</v>
      </c>
      <c r="BX146" s="1"/>
      <c r="BY146" s="1"/>
      <c r="BZ146" s="1"/>
      <c r="CA146" s="1"/>
      <c r="CB146" s="1"/>
      <c r="CC146" s="1"/>
      <c r="CD146" s="1"/>
      <c r="CE146" s="1"/>
      <c r="CF146" s="227"/>
      <c r="CG146" s="1"/>
      <c r="CH146" s="1"/>
      <c r="CI146" s="1"/>
      <c r="CJ146" s="1"/>
      <c r="CK146" s="1"/>
      <c r="CL146" s="1"/>
      <c r="CM146" s="1"/>
      <c r="CN146" s="227"/>
      <c r="CO146" s="1"/>
      <c r="CP146" s="1">
        <v>62</v>
      </c>
      <c r="CQ146" s="1"/>
      <c r="CR146" s="1"/>
      <c r="CS146" s="1"/>
      <c r="CT146" s="1"/>
      <c r="CU146" s="1"/>
      <c r="CV146" s="1"/>
    </row>
    <row r="147" spans="1:100" x14ac:dyDescent="0.2">
      <c r="A147" s="535"/>
      <c r="B147" s="536"/>
      <c r="C147" s="300" t="s">
        <v>103</v>
      </c>
      <c r="D147" s="1"/>
      <c r="E147" s="1"/>
      <c r="F147" s="1"/>
      <c r="G147" s="1"/>
      <c r="H147" s="1"/>
      <c r="I147" s="1"/>
      <c r="J147" s="1"/>
      <c r="K147" s="1"/>
      <c r="L147" s="1"/>
      <c r="M147" s="1"/>
      <c r="N147" s="1"/>
      <c r="O147" s="1"/>
      <c r="P147" s="1"/>
      <c r="Q147" s="1"/>
      <c r="R147" s="1"/>
      <c r="S147" s="227"/>
      <c r="T147" s="1">
        <v>1</v>
      </c>
      <c r="U147" s="1"/>
      <c r="V147" s="1"/>
      <c r="W147" s="1"/>
      <c r="X147" s="1"/>
      <c r="Y147" s="1"/>
      <c r="Z147" s="1"/>
      <c r="AA147" s="1"/>
      <c r="AB147" s="1"/>
      <c r="AC147" s="1"/>
      <c r="AD147" s="1"/>
      <c r="AE147" s="1"/>
      <c r="AF147" s="1"/>
      <c r="AG147" s="1"/>
      <c r="AH147" s="1"/>
      <c r="AI147" s="1"/>
      <c r="AJ147" s="227"/>
      <c r="AK147" s="1"/>
      <c r="AL147" s="1"/>
      <c r="AM147" s="1"/>
      <c r="AN147" s="1"/>
      <c r="AO147" s="1"/>
      <c r="AP147" s="1"/>
      <c r="AQ147" s="1"/>
      <c r="AR147" s="1"/>
      <c r="AS147" s="1"/>
      <c r="AT147" s="1"/>
      <c r="AU147" s="1"/>
      <c r="AV147" s="1"/>
      <c r="AW147" s="1"/>
      <c r="AX147" s="1"/>
      <c r="AY147" s="1"/>
      <c r="AZ147" s="227"/>
      <c r="BA147" s="1"/>
      <c r="BB147" s="1">
        <v>1</v>
      </c>
      <c r="BC147" s="1"/>
      <c r="BD147" s="1"/>
      <c r="BE147" s="1"/>
      <c r="BF147" s="1"/>
      <c r="BG147" s="1"/>
      <c r="BH147" s="227"/>
      <c r="BI147" s="1"/>
      <c r="BJ147" s="1"/>
      <c r="BK147" s="1"/>
      <c r="BL147" s="1"/>
      <c r="BM147" s="1"/>
      <c r="BN147" s="1"/>
      <c r="BO147" s="1"/>
      <c r="BP147" s="1"/>
      <c r="BQ147" s="1"/>
      <c r="BR147" s="1"/>
      <c r="BS147" s="1"/>
      <c r="BT147" s="1"/>
      <c r="BU147" s="1"/>
      <c r="BV147" s="227"/>
      <c r="BW147" s="1">
        <v>1</v>
      </c>
      <c r="BX147" s="1"/>
      <c r="BY147" s="1"/>
      <c r="BZ147" s="1"/>
      <c r="CA147" s="1"/>
      <c r="CB147" s="1"/>
      <c r="CC147" s="1"/>
      <c r="CD147" s="1"/>
      <c r="CE147" s="1"/>
      <c r="CF147" s="227"/>
      <c r="CG147" s="1"/>
      <c r="CH147" s="1"/>
      <c r="CI147" s="1"/>
      <c r="CJ147" s="1"/>
      <c r="CK147" s="1"/>
      <c r="CL147" s="1"/>
      <c r="CM147" s="1"/>
      <c r="CN147" s="227"/>
      <c r="CO147" s="1"/>
      <c r="CP147" s="1"/>
      <c r="CQ147" s="1"/>
      <c r="CR147" s="1"/>
      <c r="CS147" s="1"/>
      <c r="CT147" s="1"/>
      <c r="CU147" s="1"/>
      <c r="CV147" s="1"/>
    </row>
    <row r="148" spans="1:100" x14ac:dyDescent="0.2">
      <c r="A148" s="537">
        <v>98</v>
      </c>
      <c r="B148" s="538" t="s">
        <v>3422</v>
      </c>
      <c r="C148" s="299" t="s">
        <v>131</v>
      </c>
      <c r="D148" s="1">
        <v>6</v>
      </c>
      <c r="E148" s="1">
        <v>10</v>
      </c>
      <c r="F148" s="1"/>
      <c r="G148" s="1"/>
      <c r="H148" s="1">
        <v>47</v>
      </c>
      <c r="I148" s="1">
        <v>13</v>
      </c>
      <c r="J148" s="1">
        <v>50</v>
      </c>
      <c r="K148" s="1">
        <v>8</v>
      </c>
      <c r="L148" s="1">
        <v>3</v>
      </c>
      <c r="M148" s="1">
        <v>1</v>
      </c>
      <c r="N148" s="1"/>
      <c r="O148" s="1"/>
      <c r="P148" s="1">
        <v>25</v>
      </c>
      <c r="Q148" s="1">
        <v>5</v>
      </c>
      <c r="R148" s="1">
        <v>9</v>
      </c>
      <c r="S148" s="227"/>
      <c r="T148" s="1">
        <v>10</v>
      </c>
      <c r="U148" s="1"/>
      <c r="V148" s="1">
        <v>2</v>
      </c>
      <c r="W148" s="1">
        <v>30</v>
      </c>
      <c r="X148" s="1">
        <v>50</v>
      </c>
      <c r="Y148" s="1">
        <v>10</v>
      </c>
      <c r="Z148" s="1">
        <v>18</v>
      </c>
      <c r="AA148" s="1">
        <v>11</v>
      </c>
      <c r="AB148" s="1"/>
      <c r="AC148" s="1"/>
      <c r="AD148" s="1"/>
      <c r="AE148" s="1"/>
      <c r="AF148" s="1">
        <v>21</v>
      </c>
      <c r="AG148" s="1">
        <v>1</v>
      </c>
      <c r="AH148" s="1"/>
      <c r="AI148" s="1">
        <v>14</v>
      </c>
      <c r="AJ148" s="227"/>
      <c r="AK148" s="1">
        <v>28</v>
      </c>
      <c r="AL148" s="1">
        <v>7</v>
      </c>
      <c r="AM148" s="1"/>
      <c r="AN148" s="1"/>
      <c r="AO148" s="1">
        <v>3</v>
      </c>
      <c r="AP148" s="1">
        <v>6</v>
      </c>
      <c r="AQ148" s="1">
        <v>87</v>
      </c>
      <c r="AR148" s="1"/>
      <c r="AS148" s="1">
        <v>99</v>
      </c>
      <c r="AT148" s="1">
        <v>80</v>
      </c>
      <c r="AU148" s="1">
        <v>35</v>
      </c>
      <c r="AV148" s="1">
        <v>1</v>
      </c>
      <c r="AW148" s="1">
        <v>24</v>
      </c>
      <c r="AX148" s="1">
        <v>19</v>
      </c>
      <c r="AY148" s="1">
        <v>82</v>
      </c>
      <c r="AZ148" s="227">
        <v>6</v>
      </c>
      <c r="BA148" s="1">
        <v>12</v>
      </c>
      <c r="BB148" s="1">
        <v>17</v>
      </c>
      <c r="BC148" s="1">
        <v>1</v>
      </c>
      <c r="BD148" s="1"/>
      <c r="BE148" s="1">
        <v>33</v>
      </c>
      <c r="BF148" s="1">
        <v>24</v>
      </c>
      <c r="BG148" s="1">
        <v>39</v>
      </c>
      <c r="BH148" s="227">
        <v>3</v>
      </c>
      <c r="BI148" s="1">
        <v>29</v>
      </c>
      <c r="BJ148" s="1">
        <v>7</v>
      </c>
      <c r="BK148" s="1">
        <v>49</v>
      </c>
      <c r="BL148" s="1">
        <v>89</v>
      </c>
      <c r="BM148" s="1">
        <v>59</v>
      </c>
      <c r="BN148" s="1">
        <v>67</v>
      </c>
      <c r="BO148" s="1">
        <v>24</v>
      </c>
      <c r="BP148" s="1">
        <v>82</v>
      </c>
      <c r="BQ148" s="1">
        <v>106</v>
      </c>
      <c r="BR148" s="1">
        <v>39</v>
      </c>
      <c r="BS148" s="1">
        <v>35</v>
      </c>
      <c r="BT148" s="1">
        <v>341</v>
      </c>
      <c r="BU148" s="1">
        <v>1</v>
      </c>
      <c r="BV148" s="227">
        <v>1</v>
      </c>
      <c r="BW148" s="1">
        <v>45</v>
      </c>
      <c r="BX148" s="1">
        <v>33</v>
      </c>
      <c r="BY148" s="1">
        <v>35</v>
      </c>
      <c r="BZ148" s="1"/>
      <c r="CA148" s="1">
        <v>5</v>
      </c>
      <c r="CB148" s="1"/>
      <c r="CC148" s="1">
        <v>15</v>
      </c>
      <c r="CD148" s="1">
        <v>3</v>
      </c>
      <c r="CE148" s="1"/>
      <c r="CF148" s="227">
        <v>2</v>
      </c>
      <c r="CG148" s="1">
        <v>49</v>
      </c>
      <c r="CH148" s="1">
        <v>13</v>
      </c>
      <c r="CI148" s="1">
        <v>1</v>
      </c>
      <c r="CJ148" s="1">
        <v>40</v>
      </c>
      <c r="CK148" s="1">
        <v>53</v>
      </c>
      <c r="CL148" s="1">
        <v>2</v>
      </c>
      <c r="CM148" s="1"/>
      <c r="CN148" s="227"/>
      <c r="CO148" s="1">
        <v>28</v>
      </c>
      <c r="CP148" s="1">
        <v>15</v>
      </c>
      <c r="CQ148" s="1">
        <v>108</v>
      </c>
      <c r="CR148" s="1">
        <v>52</v>
      </c>
      <c r="CS148" s="1">
        <v>50</v>
      </c>
      <c r="CT148" s="1">
        <v>116</v>
      </c>
      <c r="CU148" s="1">
        <v>203</v>
      </c>
      <c r="CV148" s="1">
        <v>20</v>
      </c>
    </row>
    <row r="149" spans="1:100" x14ac:dyDescent="0.2">
      <c r="A149" s="537">
        <v>99</v>
      </c>
      <c r="B149" s="538" t="s">
        <v>3423</v>
      </c>
      <c r="C149" s="299" t="s">
        <v>131</v>
      </c>
      <c r="D149" s="1">
        <v>33</v>
      </c>
      <c r="E149" s="1">
        <v>9</v>
      </c>
      <c r="F149" s="1">
        <v>1</v>
      </c>
      <c r="G149" s="1">
        <v>2</v>
      </c>
      <c r="H149" s="1">
        <v>44</v>
      </c>
      <c r="I149" s="1">
        <v>37</v>
      </c>
      <c r="J149" s="1">
        <v>46</v>
      </c>
      <c r="K149" s="1">
        <v>14</v>
      </c>
      <c r="L149" s="1">
        <v>24</v>
      </c>
      <c r="M149" s="1"/>
      <c r="N149" s="1">
        <v>7</v>
      </c>
      <c r="O149" s="1"/>
      <c r="P149" s="1">
        <v>84</v>
      </c>
      <c r="Q149" s="1">
        <v>32</v>
      </c>
      <c r="R149" s="1">
        <v>3</v>
      </c>
      <c r="S149" s="227">
        <v>4</v>
      </c>
      <c r="T149" s="1">
        <v>139</v>
      </c>
      <c r="U149" s="1">
        <v>1</v>
      </c>
      <c r="V149" s="1">
        <v>5</v>
      </c>
      <c r="W149" s="1">
        <v>24</v>
      </c>
      <c r="X149" s="1">
        <v>14</v>
      </c>
      <c r="Y149" s="1">
        <v>2</v>
      </c>
      <c r="Z149" s="1">
        <v>16</v>
      </c>
      <c r="AA149" s="1">
        <v>30</v>
      </c>
      <c r="AB149" s="1"/>
      <c r="AC149" s="1">
        <v>5</v>
      </c>
      <c r="AD149" s="1">
        <v>27</v>
      </c>
      <c r="AE149" s="1"/>
      <c r="AF149" s="1">
        <v>11</v>
      </c>
      <c r="AG149" s="1">
        <v>4</v>
      </c>
      <c r="AH149" s="1">
        <v>1</v>
      </c>
      <c r="AI149" s="1">
        <v>9</v>
      </c>
      <c r="AJ149" s="227">
        <v>1</v>
      </c>
      <c r="AK149" s="1">
        <v>85</v>
      </c>
      <c r="AL149" s="1">
        <v>68</v>
      </c>
      <c r="AM149" s="1"/>
      <c r="AN149" s="1">
        <v>14</v>
      </c>
      <c r="AO149" s="1">
        <v>7</v>
      </c>
      <c r="AP149" s="1">
        <v>3</v>
      </c>
      <c r="AQ149" s="1">
        <v>24</v>
      </c>
      <c r="AR149" s="1"/>
      <c r="AS149" s="1">
        <v>39</v>
      </c>
      <c r="AT149" s="1">
        <v>31</v>
      </c>
      <c r="AU149" s="1">
        <v>11</v>
      </c>
      <c r="AV149" s="1"/>
      <c r="AW149" s="1">
        <v>18</v>
      </c>
      <c r="AX149" s="1">
        <v>135</v>
      </c>
      <c r="AY149" s="1">
        <v>49</v>
      </c>
      <c r="AZ149" s="227">
        <v>56</v>
      </c>
      <c r="BA149" s="1">
        <v>85</v>
      </c>
      <c r="BB149" s="1">
        <v>22</v>
      </c>
      <c r="BC149" s="1"/>
      <c r="BD149" s="1">
        <v>2</v>
      </c>
      <c r="BE149" s="1">
        <v>16</v>
      </c>
      <c r="BF149" s="1">
        <v>48</v>
      </c>
      <c r="BG149" s="1">
        <v>25</v>
      </c>
      <c r="BH149" s="227">
        <v>4</v>
      </c>
      <c r="BI149" s="1">
        <v>135</v>
      </c>
      <c r="BJ149" s="1">
        <v>2</v>
      </c>
      <c r="BK149" s="1">
        <v>51</v>
      </c>
      <c r="BL149" s="1">
        <v>84</v>
      </c>
      <c r="BM149" s="1">
        <v>59</v>
      </c>
      <c r="BN149" s="1">
        <v>168</v>
      </c>
      <c r="BO149" s="1"/>
      <c r="BP149" s="1">
        <v>48</v>
      </c>
      <c r="BQ149" s="1">
        <v>34</v>
      </c>
      <c r="BR149" s="1">
        <v>4</v>
      </c>
      <c r="BS149" s="1">
        <v>11</v>
      </c>
      <c r="BT149" s="1">
        <v>72</v>
      </c>
      <c r="BU149" s="1">
        <v>2</v>
      </c>
      <c r="BV149" s="227">
        <v>1</v>
      </c>
      <c r="BW149" s="1">
        <v>83</v>
      </c>
      <c r="BX149" s="1">
        <v>44</v>
      </c>
      <c r="BY149" s="1">
        <v>25</v>
      </c>
      <c r="BZ149" s="1">
        <v>6</v>
      </c>
      <c r="CA149" s="1">
        <v>6</v>
      </c>
      <c r="CB149" s="1">
        <v>1</v>
      </c>
      <c r="CC149" s="1">
        <v>10</v>
      </c>
      <c r="CD149" s="1">
        <v>71</v>
      </c>
      <c r="CE149" s="1">
        <v>5</v>
      </c>
      <c r="CF149" s="227">
        <v>7</v>
      </c>
      <c r="CG149" s="1">
        <v>88</v>
      </c>
      <c r="CH149" s="1">
        <v>15</v>
      </c>
      <c r="CI149" s="1">
        <v>8</v>
      </c>
      <c r="CJ149" s="1">
        <v>19</v>
      </c>
      <c r="CK149" s="1">
        <v>41</v>
      </c>
      <c r="CL149" s="1"/>
      <c r="CM149" s="1"/>
      <c r="CN149" s="227">
        <v>6</v>
      </c>
      <c r="CO149" s="1">
        <v>29</v>
      </c>
      <c r="CP149" s="1">
        <v>40</v>
      </c>
      <c r="CQ149" s="1">
        <v>24</v>
      </c>
      <c r="CR149" s="1">
        <v>14</v>
      </c>
      <c r="CS149" s="1">
        <v>54</v>
      </c>
      <c r="CT149" s="1">
        <v>25</v>
      </c>
      <c r="CU149" s="1">
        <v>31</v>
      </c>
      <c r="CV149" s="1"/>
    </row>
  </sheetData>
  <autoFilter ref="A4:C149" xr:uid="{00000000-0001-0000-0000-000000000000}"/>
  <mergeCells count="95">
    <mergeCell ref="CG1:CN1"/>
    <mergeCell ref="CO1:CV1"/>
    <mergeCell ref="A5:A8"/>
    <mergeCell ref="B5:B8"/>
    <mergeCell ref="A9:A10"/>
    <mergeCell ref="B9:B10"/>
    <mergeCell ref="D1:S1"/>
    <mergeCell ref="T1:AJ1"/>
    <mergeCell ref="AK1:AZ1"/>
    <mergeCell ref="BA1:BH1"/>
    <mergeCell ref="BI1:BV1"/>
    <mergeCell ref="BW1:CF1"/>
    <mergeCell ref="A1:B2"/>
    <mergeCell ref="A11:A13"/>
    <mergeCell ref="B11:B13"/>
    <mergeCell ref="A14:A17"/>
    <mergeCell ref="B14:B17"/>
    <mergeCell ref="A19:A22"/>
    <mergeCell ref="B19:B22"/>
    <mergeCell ref="A23:A25"/>
    <mergeCell ref="B23:B25"/>
    <mergeCell ref="A26:A28"/>
    <mergeCell ref="B26:B28"/>
    <mergeCell ref="A29:A30"/>
    <mergeCell ref="B29:B30"/>
    <mergeCell ref="A31:A32"/>
    <mergeCell ref="B31:B32"/>
    <mergeCell ref="A33:A35"/>
    <mergeCell ref="B33:B35"/>
    <mergeCell ref="A36:A38"/>
    <mergeCell ref="B36:B38"/>
    <mergeCell ref="A39:A40"/>
    <mergeCell ref="B39:B40"/>
    <mergeCell ref="A45:A46"/>
    <mergeCell ref="B45:B46"/>
    <mergeCell ref="A47:A48"/>
    <mergeCell ref="B47:B48"/>
    <mergeCell ref="A49:A50"/>
    <mergeCell ref="B49:B50"/>
    <mergeCell ref="A52:A53"/>
    <mergeCell ref="B52:B53"/>
    <mergeCell ref="A54:A55"/>
    <mergeCell ref="B54:B55"/>
    <mergeCell ref="A57:A59"/>
    <mergeCell ref="B57:B59"/>
    <mergeCell ref="A60:A62"/>
    <mergeCell ref="B60:B62"/>
    <mergeCell ref="A64:A65"/>
    <mergeCell ref="B64:B65"/>
    <mergeCell ref="A67:A69"/>
    <mergeCell ref="B67:B69"/>
    <mergeCell ref="A71:A72"/>
    <mergeCell ref="B71:B72"/>
    <mergeCell ref="A75:A76"/>
    <mergeCell ref="B75:B76"/>
    <mergeCell ref="A77:A78"/>
    <mergeCell ref="B77:B78"/>
    <mergeCell ref="A79:A80"/>
    <mergeCell ref="B79:B80"/>
    <mergeCell ref="A83:A85"/>
    <mergeCell ref="B83:B85"/>
    <mergeCell ref="A86:A87"/>
    <mergeCell ref="B86:B87"/>
    <mergeCell ref="A89:A92"/>
    <mergeCell ref="B89:B92"/>
    <mergeCell ref="A94:A97"/>
    <mergeCell ref="B94:B97"/>
    <mergeCell ref="A98:A100"/>
    <mergeCell ref="B98:B100"/>
    <mergeCell ref="A101:A103"/>
    <mergeCell ref="B101:B103"/>
    <mergeCell ref="A104:A107"/>
    <mergeCell ref="B104:B107"/>
    <mergeCell ref="A108:A109"/>
    <mergeCell ref="B108:B109"/>
    <mergeCell ref="A111:A115"/>
    <mergeCell ref="B111:B115"/>
    <mergeCell ref="A116:A120"/>
    <mergeCell ref="B116:B120"/>
    <mergeCell ref="A121:A123"/>
    <mergeCell ref="B121:B123"/>
    <mergeCell ref="A124:A128"/>
    <mergeCell ref="B124:B128"/>
    <mergeCell ref="A129:A132"/>
    <mergeCell ref="B129:B132"/>
    <mergeCell ref="A142:A143"/>
    <mergeCell ref="B142:B143"/>
    <mergeCell ref="A146:A147"/>
    <mergeCell ref="B146:B147"/>
    <mergeCell ref="A134:A135"/>
    <mergeCell ref="B134:B135"/>
    <mergeCell ref="A136:A137"/>
    <mergeCell ref="B136:B137"/>
    <mergeCell ref="A139:A140"/>
    <mergeCell ref="B139:B1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54E1FCEBA93549AF9D0C94F315E52B" ma:contentTypeVersion="16" ma:contentTypeDescription="Create a new document." ma:contentTypeScope="" ma:versionID="47bfcb2895ba765dbb2b0c9793acaa1e">
  <xsd:schema xmlns:xsd="http://www.w3.org/2001/XMLSchema" xmlns:xs="http://www.w3.org/2001/XMLSchema" xmlns:p="http://schemas.microsoft.com/office/2006/metadata/properties" xmlns:ns2="856c868e-d386-4b40-a6b9-c2d94f442fd3" xmlns:ns3="3a0606dd-bf36-4def-9284-cd3cc8bb8967" targetNamespace="http://schemas.microsoft.com/office/2006/metadata/properties" ma:root="true" ma:fieldsID="2a03ba323e0bbdfb666abfefa7344f31" ns2:_="" ns3:_="">
    <xsd:import namespace="856c868e-d386-4b40-a6b9-c2d94f442fd3"/>
    <xsd:import namespace="3a0606dd-bf36-4def-9284-cd3cc8bb896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c868e-d386-4b40-a6b9-c2d94f442f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e" ma:index="23" nillable="true" ma:displayName="date"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a0606dd-bf36-4def-9284-cd3cc8bb89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49a3900-6b56-4433-8166-5983561a8c77}" ma:internalName="TaxCatchAll" ma:showField="CatchAllData" ma:web="3a0606dd-bf36-4def-9284-cd3cc8bb89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 xmlns="856c868e-d386-4b40-a6b9-c2d94f442fd3" xsi:nil="true"/>
    <TaxCatchAll xmlns="3a0606dd-bf36-4def-9284-cd3cc8bb8967" xsi:nil="true"/>
    <lcf76f155ced4ddcb4097134ff3c332f xmlns="856c868e-d386-4b40-a6b9-c2d94f442fd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B068A88-E406-4BA6-BD4C-3BA2B69462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c868e-d386-4b40-a6b9-c2d94f442fd3"/>
    <ds:schemaRef ds:uri="3a0606dd-bf36-4def-9284-cd3cc8bb89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805C9E-BC94-4BFC-AD77-4C5CC8D62A83}">
  <ds:schemaRefs>
    <ds:schemaRef ds:uri="http://schemas.microsoft.com/sharepoint/v3/contenttype/forms"/>
  </ds:schemaRefs>
</ds:datastoreItem>
</file>

<file path=customXml/itemProps3.xml><?xml version="1.0" encoding="utf-8"?>
<ds:datastoreItem xmlns:ds="http://schemas.openxmlformats.org/officeDocument/2006/customXml" ds:itemID="{7AEB3BD8-369C-4350-B306-8B8F2F618A48}">
  <ds:schemaRefs>
    <ds:schemaRef ds:uri="http://www.w3.org/XML/1998/namespace"/>
    <ds:schemaRef ds:uri="http://purl.org/dc/elements/1.1/"/>
    <ds:schemaRef ds:uri="http://schemas.microsoft.com/office/infopath/2007/PartnerControls"/>
    <ds:schemaRef ds:uri="http://purl.org/dc/terms/"/>
    <ds:schemaRef ds:uri="http://schemas.microsoft.com/office/2006/documentManagement/types"/>
    <ds:schemaRef ds:uri="http://schemas.microsoft.com/office/2006/metadata/properties"/>
    <ds:schemaRef ds:uri="http://schemas.openxmlformats.org/package/2006/metadata/core-properties"/>
    <ds:schemaRef ds:uri="3a0606dd-bf36-4def-9284-cd3cc8bb8967"/>
    <ds:schemaRef ds:uri="856c868e-d386-4b40-a6b9-c2d94f442fd3"/>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4" baseType="variant">
      <vt:variant>
        <vt:lpstr>Worksheets</vt:lpstr>
      </vt:variant>
      <vt:variant>
        <vt:i4>15</vt:i4>
      </vt:variant>
      <vt:variant>
        <vt:lpstr>Named Ranges</vt:lpstr>
      </vt:variant>
      <vt:variant>
        <vt:i4>3</vt:i4>
      </vt:variant>
    </vt:vector>
  </HeadingPairs>
  <TitlesOfParts>
    <vt:vector size="18" baseType="lpstr">
      <vt:lpstr>1.Úvod</vt:lpstr>
      <vt:lpstr>2.Nemocnice</vt:lpstr>
      <vt:lpstr>3.Partnerstvá</vt:lpstr>
      <vt:lpstr>4.Spády a Dojazdy</vt:lpstr>
      <vt:lpstr>5.Produkcia</vt:lpstr>
      <vt:lpstr>6.Potreba</vt:lpstr>
      <vt:lpstr>7.Plnenie PP</vt:lpstr>
      <vt:lpstr>8.Plnenie DP</vt:lpstr>
      <vt:lpstr>9.Plnenie NP</vt:lpstr>
      <vt:lpstr>10.SPP</vt:lpstr>
      <vt:lpstr>11.Personál</vt:lpstr>
      <vt:lpstr>12.MTZ</vt:lpstr>
      <vt:lpstr>13.Minimálky</vt:lpstr>
      <vt:lpstr>14.LČD</vt:lpstr>
      <vt:lpstr>15.KUS</vt:lpstr>
      <vt:lpstr>'2.Nemocnice'!Print_Area</vt:lpstr>
      <vt:lpstr>'2.Nemocnice'!Print_Titles</vt:lpstr>
      <vt:lpstr>Table1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2023-08-31T14:50:14Z</dcterms:created>
  <dcterms:modified xsi:type="dcterms:W3CDTF">2026-07-28T07:58:26Z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0x0101006E54E1FCEBA93549AF9D0C94F315E52B</vt:lpwstr>
  </property>
</Properties>
</file>